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esktop/"/>
    </mc:Choice>
  </mc:AlternateContent>
  <xr:revisionPtr revIDLastSave="151" documentId="13_ncr:1_{3B3E9DC3-AC39-4249-A9F8-A17C0BEA21BB}" xr6:coauthVersionLast="47" xr6:coauthVersionMax="47" xr10:uidLastSave="{82087954-0023-4A4B-978D-5D53CCFBE646}"/>
  <bookViews>
    <workbookView xWindow="-108" yWindow="-108" windowWidth="23256" windowHeight="12456" activeTab="3" xr2:uid="{51F40831-622B-441F-B23C-E0A3CB2EB1C9}"/>
  </bookViews>
  <sheets>
    <sheet name="Sheet2" sheetId="3" r:id="rId1"/>
    <sheet name="Table2" sheetId="5" r:id="rId2"/>
    <sheet name="Sheet1" sheetId="2" r:id="rId3"/>
    <sheet name="sample_sales_data(1)" sheetId="1" r:id="rId4"/>
  </sheets>
  <definedNames>
    <definedName name="_xlnm._FilterDatabase" localSheetId="2" hidden="1">Sheet1!$E$1:$E$301</definedName>
    <definedName name="ExternalData_1" localSheetId="1" hidden="1">Table2!$A$1:$N$301</definedName>
  </definedNames>
  <calcPr calcId="191029"/>
  <pivotCaches>
    <pivotCache cacheId="0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" i="2"/>
  <c r="Q9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EDFA1-5BE6-429A-B224-3F35FE84FF4A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<sst xmlns="http://schemas.openxmlformats.org/spreadsheetml/2006/main" count="3065" uniqueCount="727">
  <si>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</si>
  <si>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</si>
  <si>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</si>
  <si>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</si>
  <si>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</si>
  <si>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</si>
  <si>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</si>
  <si>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</si>
  <si>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Hold Furniture</t>
  </si>
  <si>
    <t>Electronics</t>
  </si>
  <si>
    <t>North America</t>
  </si>
  <si>
    <t>Color Furniture</t>
  </si>
  <si>
    <t>Toys</t>
  </si>
  <si>
    <t>Africa</t>
  </si>
  <si>
    <t>Art Clothing</t>
  </si>
  <si>
    <t>Furniture</t>
  </si>
  <si>
    <t>Australia</t>
  </si>
  <si>
    <t>Single Toys</t>
  </si>
  <si>
    <t>Home Appliances</t>
  </si>
  <si>
    <t>South America</t>
  </si>
  <si>
    <t>Name Books</t>
  </si>
  <si>
    <t>Que_1</t>
  </si>
  <si>
    <t>Que</t>
  </si>
  <si>
    <t>Ans</t>
  </si>
  <si>
    <t>Que7</t>
  </si>
  <si>
    <t>Que8</t>
  </si>
  <si>
    <t>Que9</t>
  </si>
  <si>
    <t>Que10</t>
  </si>
  <si>
    <t>Que11</t>
  </si>
  <si>
    <t>Sum of Total Revenue</t>
  </si>
  <si>
    <t>Row Labels</t>
  </si>
  <si>
    <t>Grand Total</t>
  </si>
  <si>
    <t>Employee ID</t>
  </si>
  <si>
    <t>Name</t>
  </si>
  <si>
    <t>Salary</t>
  </si>
  <si>
    <t>Department</t>
  </si>
  <si>
    <t>Date of Joining</t>
  </si>
  <si>
    <t>Age</t>
  </si>
  <si>
    <t>Experience (Years)</t>
  </si>
  <si>
    <t>Performance Rating</t>
  </si>
  <si>
    <t>Bonus (%)</t>
  </si>
  <si>
    <t>Erika Garcia</t>
  </si>
  <si>
    <t>Operations</t>
  </si>
  <si>
    <t>HR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</si>
  <si>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</si>
  <si>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</si>
  <si>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</si>
  <si>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</si>
  <si>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</si>
  <si>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</si>
  <si>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</si>
  <si>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</si>
  <si>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</si>
  <si>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</si>
  <si>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</si>
  <si>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David Douglas</t>
  </si>
  <si>
    <t>Valerie Atkins</t>
  </si>
  <si>
    <t>John Stein</t>
  </si>
  <si>
    <t>Lee Underwood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</si>
  <si>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</si>
  <si>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</si>
  <si>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</si>
  <si>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</si>
  <si>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</si>
  <si>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</si>
  <si>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</si>
  <si>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</si>
  <si>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</si>
  <si>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</si>
  <si>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</si>
  <si>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</si>
  <si>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</si>
  <si>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</si>
  <si>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</si>
  <si>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</si>
  <si>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</si>
  <si>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</si>
  <si>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</si>
  <si>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Sales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</si>
  <si>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</si>
  <si>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</si>
  <si>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</si>
  <si>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</si>
  <si>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</si>
  <si>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</si>
  <si>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</si>
  <si>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</si>
  <si>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</si>
  <si>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</si>
  <si>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</si>
  <si>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</si>
  <si>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</si>
  <si>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</si>
  <si>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</si>
  <si>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</si>
  <si>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</si>
  <si>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</si>
  <si>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</si>
  <si>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</si>
  <si>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</si>
  <si>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</si>
  <si>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</si>
  <si>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</si>
  <si>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</si>
  <si>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</si>
  <si>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</si>
  <si>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</si>
  <si>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</si>
  <si>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</si>
  <si>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</si>
  <si>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</si>
  <si>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</si>
  <si>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</si>
  <si>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</si>
  <si>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</si>
  <si>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</si>
  <si>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</si>
  <si>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</si>
  <si>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</si>
  <si>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</si>
  <si>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</si>
  <si>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</si>
  <si>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</si>
  <si>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</si>
  <si>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</si>
  <si>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</si>
  <si>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</si>
  <si>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</si>
  <si>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</si>
  <si>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</si>
  <si>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</si>
  <si>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</si>
  <si>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</si>
  <si>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</si>
  <si>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</si>
  <si>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</si>
  <si>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</si>
  <si>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</si>
  <si>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</si>
  <si>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</si>
  <si>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</si>
  <si>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</si>
  <si>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</si>
  <si>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</si>
  <si>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</si>
  <si>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</si>
  <si>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</si>
  <si>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</si>
  <si>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</si>
  <si>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</si>
  <si>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</si>
  <si>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</si>
  <si>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</si>
  <si>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</si>
  <si>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</si>
  <si>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</si>
  <si>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</si>
  <si>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</si>
  <si>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</si>
  <si>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</si>
  <si>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</si>
  <si>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</si>
  <si>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</si>
  <si>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</si>
  <si>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</si>
  <si>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</si>
  <si>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</si>
  <si>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</si>
  <si>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</si>
  <si>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</si>
  <si>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</si>
  <si>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</si>
  <si>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</si>
  <si>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</si>
  <si>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</si>
  <si>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</si>
  <si>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</si>
  <si>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</si>
  <si>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</si>
  <si>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</si>
  <si>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</si>
  <si>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</si>
  <si>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</si>
  <si>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</si>
  <si>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</si>
  <si>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</si>
  <si>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</si>
  <si>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</si>
  <si>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</si>
  <si>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</si>
  <si>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</si>
  <si>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</si>
  <si>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</si>
  <si>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</si>
  <si>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</si>
  <si>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</si>
  <si>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</si>
  <si>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</si>
  <si>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</si>
  <si>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</si>
  <si>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</si>
  <si>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</si>
  <si>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</si>
  <si>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</si>
  <si>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</si>
  <si>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</si>
  <si>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</si>
  <si>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</si>
  <si>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</si>
  <si>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</si>
  <si>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</si>
  <si>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</si>
  <si>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</si>
  <si>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</si>
  <si>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</si>
  <si>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</si>
  <si>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</si>
  <si>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</si>
  <si>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</si>
  <si>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</si>
  <si>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</si>
  <si>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</si>
  <si>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</si>
  <si>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</si>
  <si>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</si>
  <si>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</si>
  <si>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</si>
  <si>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</si>
  <si>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</si>
  <si>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</si>
  <si>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</si>
  <si>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</si>
  <si>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</si>
  <si>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</si>
  <si>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</si>
  <si>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</si>
  <si>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</si>
  <si>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</si>
  <si>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</si>
  <si>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</si>
  <si>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</si>
  <si>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</si>
  <si>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</si>
  <si>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</si>
  <si>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</si>
  <si>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</si>
  <si>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</si>
  <si>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</si>
  <si>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</si>
  <si>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</si>
  <si>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</si>
  <si>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</si>
  <si>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</si>
  <si>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</si>
  <si>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</si>
  <si>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</si>
  <si>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</si>
  <si>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</si>
  <si>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</si>
  <si>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</si>
  <si>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</si>
  <si>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</si>
  <si>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</si>
  <si>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</si>
  <si>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</si>
  <si>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</si>
  <si>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</si>
  <si>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</si>
  <si>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</si>
  <si>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</si>
  <si>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</si>
  <si>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</si>
  <si>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</si>
  <si>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</si>
  <si>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</si>
  <si>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</si>
  <si>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</si>
  <si>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</si>
  <si>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</si>
  <si>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</si>
  <si>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</si>
  <si>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</si>
  <si>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</si>
  <si>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</si>
  <si>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</si>
  <si>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</si>
  <si>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</si>
  <si>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</si>
  <si>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</si>
  <si>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</si>
  <si>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</si>
  <si>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</si>
  <si>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</si>
  <si>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</si>
  <si>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</si>
  <si>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</si>
  <si>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</si>
  <si>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</si>
  <si>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</si>
  <si>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</si>
  <si>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</si>
  <si>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</si>
  <si>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</si>
  <si>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</si>
  <si>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</si>
  <si>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</si>
  <si>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</si>
  <si>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</si>
  <si>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</si>
  <si>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</si>
  <si>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</si>
  <si>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</si>
  <si>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</si>
  <si>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</si>
  <si>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</si>
  <si>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</si>
  <si>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</si>
  <si>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</si>
  <si>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</si>
  <si>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</si>
  <si>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</si>
  <si>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</si>
  <si>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</si>
  <si>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</si>
  <si>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</si>
  <si>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</si>
  <si>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</si>
  <si>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</si>
  <si>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</si>
  <si>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</si>
  <si>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</si>
  <si>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</si>
  <si>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</si>
  <si>
    <t>Que_5</t>
  </si>
  <si>
    <t>Que_6</t>
  </si>
  <si>
    <t>Sum of Salary</t>
  </si>
  <si>
    <t>Average of Performance Rating</t>
  </si>
  <si>
    <t>Last Name</t>
  </si>
  <si>
    <t>Erika</t>
  </si>
  <si>
    <t>Garcia</t>
  </si>
  <si>
    <t>UnExperienced</t>
  </si>
  <si>
    <t>Experienced</t>
  </si>
  <si>
    <t>Amber</t>
  </si>
  <si>
    <t>Grant</t>
  </si>
  <si>
    <t>Stephanie</t>
  </si>
  <si>
    <t>Keller</t>
  </si>
  <si>
    <t>William</t>
  </si>
  <si>
    <t>Anderson</t>
  </si>
  <si>
    <t>Samuel</t>
  </si>
  <si>
    <t>Mcdonald</t>
  </si>
  <si>
    <t>Brian</t>
  </si>
  <si>
    <t>Shannon</t>
  </si>
  <si>
    <t>Jonathan</t>
  </si>
  <si>
    <t>Sharp</t>
  </si>
  <si>
    <t>Anthony</t>
  </si>
  <si>
    <t>Sandoval</t>
  </si>
  <si>
    <t>David</t>
  </si>
  <si>
    <t>Douglas</t>
  </si>
  <si>
    <t>Valerie</t>
  </si>
  <si>
    <t>Atkins</t>
  </si>
  <si>
    <t>John</t>
  </si>
  <si>
    <t>Stein</t>
  </si>
  <si>
    <t>Lee</t>
  </si>
  <si>
    <t>Underwood</t>
  </si>
  <si>
    <t>Mark</t>
  </si>
  <si>
    <t>Gilbert</t>
  </si>
  <si>
    <t>Ricardo</t>
  </si>
  <si>
    <t>Romero</t>
  </si>
  <si>
    <t>Nicole</t>
  </si>
  <si>
    <t>Robinson</t>
  </si>
  <si>
    <t>Connie</t>
  </si>
  <si>
    <t>Perez</t>
  </si>
  <si>
    <t>Jeremy</t>
  </si>
  <si>
    <t>Wilkinson</t>
  </si>
  <si>
    <t>Joshua</t>
  </si>
  <si>
    <t>Murray</t>
  </si>
  <si>
    <t>Felicia</t>
  </si>
  <si>
    <t>Baker</t>
  </si>
  <si>
    <t>Andrew</t>
  </si>
  <si>
    <t>Walton</t>
  </si>
  <si>
    <t>Megan</t>
  </si>
  <si>
    <t>Davies</t>
  </si>
  <si>
    <t>Amanda</t>
  </si>
  <si>
    <t>Moyer</t>
  </si>
  <si>
    <t>Oscar</t>
  </si>
  <si>
    <t>Swanson</t>
  </si>
  <si>
    <t>Garrison</t>
  </si>
  <si>
    <t>Tammy</t>
  </si>
  <si>
    <t>Johnson</t>
  </si>
  <si>
    <t>Micheal</t>
  </si>
  <si>
    <t>Mcintosh</t>
  </si>
  <si>
    <t>Kevin</t>
  </si>
  <si>
    <t>Mejia</t>
  </si>
  <si>
    <t>Richard</t>
  </si>
  <si>
    <t>Reed</t>
  </si>
  <si>
    <t>Rachel</t>
  </si>
  <si>
    <t>Dunn</t>
  </si>
  <si>
    <t>Lori</t>
  </si>
  <si>
    <t>Holly</t>
  </si>
  <si>
    <t>Finley</t>
  </si>
  <si>
    <t>Williams</t>
  </si>
  <si>
    <t>Joe</t>
  </si>
  <si>
    <t>Harris</t>
  </si>
  <si>
    <t>Sarah</t>
  </si>
  <si>
    <t>Foster</t>
  </si>
  <si>
    <t>Tyler</t>
  </si>
  <si>
    <t>Wilson</t>
  </si>
  <si>
    <t>Paul</t>
  </si>
  <si>
    <t>Ward</t>
  </si>
  <si>
    <t>Jamie</t>
  </si>
  <si>
    <t>Marvin</t>
  </si>
  <si>
    <t>Mason</t>
  </si>
  <si>
    <t>Desiree</t>
  </si>
  <si>
    <t>Arnold</t>
  </si>
  <si>
    <t>Sharon</t>
  </si>
  <si>
    <t>Castaneda</t>
  </si>
  <si>
    <t>Cruz</t>
  </si>
  <si>
    <t>Jillian</t>
  </si>
  <si>
    <t>Ritter</t>
  </si>
  <si>
    <t>Joyce</t>
  </si>
  <si>
    <t>Jones</t>
  </si>
  <si>
    <t>Charles</t>
  </si>
  <si>
    <t>Odom</t>
  </si>
  <si>
    <t>Isaiah</t>
  </si>
  <si>
    <t>Hayes</t>
  </si>
  <si>
    <t>Steven</t>
  </si>
  <si>
    <t>Duffy</t>
  </si>
  <si>
    <t>Martinez</t>
  </si>
  <si>
    <t>Ann</t>
  </si>
  <si>
    <t>Casey</t>
  </si>
  <si>
    <t>Gonzalez</t>
  </si>
  <si>
    <t>Brett</t>
  </si>
  <si>
    <t>Becker</t>
  </si>
  <si>
    <t>Smith</t>
  </si>
  <si>
    <t>Ruth</t>
  </si>
  <si>
    <t>Bush</t>
  </si>
  <si>
    <t>Benjamin</t>
  </si>
  <si>
    <t>Holmes</t>
  </si>
  <si>
    <t>Ballard</t>
  </si>
  <si>
    <t>Edgar</t>
  </si>
  <si>
    <t>Golden</t>
  </si>
  <si>
    <t>Cindy</t>
  </si>
  <si>
    <t>Robles</t>
  </si>
  <si>
    <t>Mrs.</t>
  </si>
  <si>
    <t>Mary</t>
  </si>
  <si>
    <t>Karen</t>
  </si>
  <si>
    <t>Davidson</t>
  </si>
  <si>
    <t>Sandra</t>
  </si>
  <si>
    <t>Padilla</t>
  </si>
  <si>
    <t>Christina</t>
  </si>
  <si>
    <t>Potter</t>
  </si>
  <si>
    <t>Corey</t>
  </si>
  <si>
    <t>Hopkins</t>
  </si>
  <si>
    <t>Vanessa</t>
  </si>
  <si>
    <t>Bailey</t>
  </si>
  <si>
    <t>Adams</t>
  </si>
  <si>
    <t>Adam</t>
  </si>
  <si>
    <t>Price</t>
  </si>
  <si>
    <t>Veronica</t>
  </si>
  <si>
    <t>York</t>
  </si>
  <si>
    <t>Melissa</t>
  </si>
  <si>
    <t>Larson</t>
  </si>
  <si>
    <t>Ramos</t>
  </si>
  <si>
    <t>Christopher</t>
  </si>
  <si>
    <t>Deborah</t>
  </si>
  <si>
    <t>Hall</t>
  </si>
  <si>
    <t>Patricia</t>
  </si>
  <si>
    <t>Caldwell</t>
  </si>
  <si>
    <t>Michael</t>
  </si>
  <si>
    <t>Henderson</t>
  </si>
  <si>
    <t>Stewart</t>
  </si>
  <si>
    <t>Carolyn</t>
  </si>
  <si>
    <t>Moore</t>
  </si>
  <si>
    <t>Mata</t>
  </si>
  <si>
    <t>Wong</t>
  </si>
  <si>
    <t>Walter</t>
  </si>
  <si>
    <t>Carl</t>
  </si>
  <si>
    <t>Gross</t>
  </si>
  <si>
    <t>Moran</t>
  </si>
  <si>
    <t>Robert</t>
  </si>
  <si>
    <t>Hernandez</t>
  </si>
  <si>
    <t>Kimberly</t>
  </si>
  <si>
    <t>Pamela</t>
  </si>
  <si>
    <t>Stephens</t>
  </si>
  <si>
    <t>Tracy</t>
  </si>
  <si>
    <t>Miller</t>
  </si>
  <si>
    <t>Alan</t>
  </si>
  <si>
    <t>Coleman</t>
  </si>
  <si>
    <t>Mario</t>
  </si>
  <si>
    <t>Watts</t>
  </si>
  <si>
    <t>Kyle</t>
  </si>
  <si>
    <t>Green</t>
  </si>
  <si>
    <t>Cynthia</t>
  </si>
  <si>
    <t>Daniel</t>
  </si>
  <si>
    <t>Jason</t>
  </si>
  <si>
    <t>Nguyen</t>
  </si>
  <si>
    <t>Stacy</t>
  </si>
  <si>
    <t>Danny</t>
  </si>
  <si>
    <t>Peterson</t>
  </si>
  <si>
    <t>Rodgers</t>
  </si>
  <si>
    <t>Kathleen</t>
  </si>
  <si>
    <t>Oconnor</t>
  </si>
  <si>
    <t>Brenda</t>
  </si>
  <si>
    <t>Gray</t>
  </si>
  <si>
    <t>Patterson</t>
  </si>
  <si>
    <t>Erickson</t>
  </si>
  <si>
    <t>Shari</t>
  </si>
  <si>
    <t>Butler</t>
  </si>
  <si>
    <t>Ashley</t>
  </si>
  <si>
    <t>Davis</t>
  </si>
  <si>
    <t>James</t>
  </si>
  <si>
    <t>Lowe</t>
  </si>
  <si>
    <t>Cain</t>
  </si>
  <si>
    <t>Burns</t>
  </si>
  <si>
    <t>Austin</t>
  </si>
  <si>
    <t>Calderon</t>
  </si>
  <si>
    <t>Diaz</t>
  </si>
  <si>
    <t>Candice</t>
  </si>
  <si>
    <t>Edwards</t>
  </si>
  <si>
    <t>Julie</t>
  </si>
  <si>
    <t>Jose</t>
  </si>
  <si>
    <t>Anita</t>
  </si>
  <si>
    <t>Hardy</t>
  </si>
  <si>
    <t>Henry</t>
  </si>
  <si>
    <t>Collins</t>
  </si>
  <si>
    <t>Molly</t>
  </si>
  <si>
    <t>Dennis</t>
  </si>
  <si>
    <t>Hines</t>
  </si>
  <si>
    <t>Erik</t>
  </si>
  <si>
    <t>Jackson</t>
  </si>
  <si>
    <t>Chloe</t>
  </si>
  <si>
    <t>Montgomery</t>
  </si>
  <si>
    <t>Barbara</t>
  </si>
  <si>
    <t>Nash</t>
  </si>
  <si>
    <t>Lewis</t>
  </si>
  <si>
    <t>Martin</t>
  </si>
  <si>
    <t>Donna</t>
  </si>
  <si>
    <t>Malone</t>
  </si>
  <si>
    <t>Cortez</t>
  </si>
  <si>
    <t>Edwin</t>
  </si>
  <si>
    <t>Brown</t>
  </si>
  <si>
    <t>Bryan</t>
  </si>
  <si>
    <t>Hurst</t>
  </si>
  <si>
    <t>Deanna</t>
  </si>
  <si>
    <t>Cox</t>
  </si>
  <si>
    <t>Glenn</t>
  </si>
  <si>
    <t>Oliver</t>
  </si>
  <si>
    <t>Tina</t>
  </si>
  <si>
    <t>Guerra</t>
  </si>
  <si>
    <t>Randy</t>
  </si>
  <si>
    <t>Willis</t>
  </si>
  <si>
    <t>Brittany</t>
  </si>
  <si>
    <t>Ellis</t>
  </si>
  <si>
    <t>Gonzales</t>
  </si>
  <si>
    <t>Weiss</t>
  </si>
  <si>
    <t>Herman</t>
  </si>
  <si>
    <t>Sanders</t>
  </si>
  <si>
    <t>Ryan</t>
  </si>
  <si>
    <t>Mcbride</t>
  </si>
  <si>
    <t>Jessica</t>
  </si>
  <si>
    <t>Contreras</t>
  </si>
  <si>
    <t>Susan</t>
  </si>
  <si>
    <t>Humphrey</t>
  </si>
  <si>
    <t>Aaron</t>
  </si>
  <si>
    <t>Buchanan</t>
  </si>
  <si>
    <t>Brandon</t>
  </si>
  <si>
    <t>Michelle</t>
  </si>
  <si>
    <t>Robertson</t>
  </si>
  <si>
    <t>Mr.</t>
  </si>
  <si>
    <t>Zachary</t>
  </si>
  <si>
    <t>Castro</t>
  </si>
  <si>
    <t>Brady</t>
  </si>
  <si>
    <t>Heather</t>
  </si>
  <si>
    <t>Ethan</t>
  </si>
  <si>
    <t>White</t>
  </si>
  <si>
    <t>Sally</t>
  </si>
  <si>
    <t>Joseph</t>
  </si>
  <si>
    <t>Jeffrey</t>
  </si>
  <si>
    <t>Paula</t>
  </si>
  <si>
    <t>Weaver</t>
  </si>
  <si>
    <t>Jordan</t>
  </si>
  <si>
    <t>Washington</t>
  </si>
  <si>
    <t>Phillips</t>
  </si>
  <si>
    <t>Crystal</t>
  </si>
  <si>
    <t>Campbell</t>
  </si>
  <si>
    <t>Elizabeth</t>
  </si>
  <si>
    <t>Gutierrez</t>
  </si>
  <si>
    <t>Scott</t>
  </si>
  <si>
    <t>Freeman</t>
  </si>
  <si>
    <t>Powers</t>
  </si>
  <si>
    <t>Mcdaniel</t>
  </si>
  <si>
    <t>Gina</t>
  </si>
  <si>
    <t>Boyd</t>
  </si>
  <si>
    <t>Justin</t>
  </si>
  <si>
    <t>Rhonda</t>
  </si>
  <si>
    <t>Arellano</t>
  </si>
  <si>
    <t>Angela</t>
  </si>
  <si>
    <t>Murillo</t>
  </si>
  <si>
    <t>Jennifer</t>
  </si>
  <si>
    <t>Parker</t>
  </si>
  <si>
    <t>Rachael</t>
  </si>
  <si>
    <t>Wang</t>
  </si>
  <si>
    <t>Spence</t>
  </si>
  <si>
    <t>Barker</t>
  </si>
  <si>
    <t>Taylor</t>
  </si>
  <si>
    <t>Carlson</t>
  </si>
  <si>
    <t>Andrews</t>
  </si>
  <si>
    <t>Raymond</t>
  </si>
  <si>
    <t>Randall</t>
  </si>
  <si>
    <t>Jacqueline</t>
  </si>
  <si>
    <t>Terry</t>
  </si>
  <si>
    <t>Lambert</t>
  </si>
  <si>
    <t>Diamond</t>
  </si>
  <si>
    <t>Santiago</t>
  </si>
  <si>
    <t>Kim</t>
  </si>
  <si>
    <t>Barrett</t>
  </si>
  <si>
    <t>Jimmy</t>
  </si>
  <si>
    <t>Hardin</t>
  </si>
  <si>
    <t>Macdonald</t>
  </si>
  <si>
    <t>Harding</t>
  </si>
  <si>
    <t>Herrera</t>
  </si>
  <si>
    <t>Blake</t>
  </si>
  <si>
    <t>Yu</t>
  </si>
  <si>
    <t>Wendy</t>
  </si>
  <si>
    <t>Singh</t>
  </si>
  <si>
    <t>Ronald</t>
  </si>
  <si>
    <t>Garrett</t>
  </si>
  <si>
    <t>Cooper</t>
  </si>
  <si>
    <t>Chambers</t>
  </si>
  <si>
    <t>Harrison</t>
  </si>
  <si>
    <t>Dickson</t>
  </si>
  <si>
    <t>Turner</t>
  </si>
  <si>
    <t>Dana</t>
  </si>
  <si>
    <t>Lisa</t>
  </si>
  <si>
    <t>Espinoza</t>
  </si>
  <si>
    <t>Saunders</t>
  </si>
  <si>
    <t>Shea</t>
  </si>
  <si>
    <t>Darren</t>
  </si>
  <si>
    <t>Copeland</t>
  </si>
  <si>
    <t>Carlos</t>
  </si>
  <si>
    <t>Walker</t>
  </si>
  <si>
    <t>Levi</t>
  </si>
  <si>
    <t>Larry</t>
  </si>
  <si>
    <t>Watson</t>
  </si>
  <si>
    <t>Schultz</t>
  </si>
  <si>
    <t>Wright</t>
  </si>
  <si>
    <t>Carroll</t>
  </si>
  <si>
    <t>Shah</t>
  </si>
  <si>
    <t>Edward</t>
  </si>
  <si>
    <t>Wu</t>
  </si>
  <si>
    <t>Albert</t>
  </si>
  <si>
    <t>Ellison</t>
  </si>
  <si>
    <t>Misty</t>
  </si>
  <si>
    <t>Villarreal</t>
  </si>
  <si>
    <t>Alexander</t>
  </si>
  <si>
    <t>Meghan</t>
  </si>
  <si>
    <t>Ramirez</t>
  </si>
  <si>
    <t>Laura</t>
  </si>
  <si>
    <t>Santos</t>
  </si>
  <si>
    <t>Ralph</t>
  </si>
  <si>
    <t>Sean</t>
  </si>
  <si>
    <t>Neal</t>
  </si>
  <si>
    <t>Tiffany</t>
  </si>
  <si>
    <t>Frey</t>
  </si>
  <si>
    <t>Sheila</t>
  </si>
  <si>
    <t>Mills</t>
  </si>
  <si>
    <t>Samantha</t>
  </si>
  <si>
    <t>Sparks</t>
  </si>
  <si>
    <t>Russell</t>
  </si>
  <si>
    <t>Gill</t>
  </si>
  <si>
    <t>Victor</t>
  </si>
  <si>
    <t>Pruitt</t>
  </si>
  <si>
    <t>Baxter</t>
  </si>
  <si>
    <t>Peggy</t>
  </si>
  <si>
    <t>Mullen</t>
  </si>
  <si>
    <t>Matthew</t>
  </si>
  <si>
    <t>Kelly</t>
  </si>
  <si>
    <t>Timothy</t>
  </si>
  <si>
    <t>Compton</t>
  </si>
  <si>
    <t>Peters</t>
  </si>
  <si>
    <t>Young</t>
  </si>
  <si>
    <t>Mcgee</t>
  </si>
  <si>
    <t>Hood</t>
  </si>
  <si>
    <t>Troy</t>
  </si>
  <si>
    <t>Alvarez</t>
  </si>
  <si>
    <t>Hudson</t>
  </si>
  <si>
    <t>Nathan</t>
  </si>
  <si>
    <t>Kristopher</t>
  </si>
  <si>
    <t>Avery</t>
  </si>
  <si>
    <t>Morgan</t>
  </si>
  <si>
    <t>Bennett</t>
  </si>
  <si>
    <t>Diane</t>
  </si>
  <si>
    <t>Torres</t>
  </si>
  <si>
    <t>Emily</t>
  </si>
  <si>
    <t>Moreno</t>
  </si>
  <si>
    <t>Jon</t>
  </si>
  <si>
    <t>Evans</t>
  </si>
  <si>
    <t>Patel</t>
  </si>
  <si>
    <t>Katie</t>
  </si>
  <si>
    <t>Diana</t>
  </si>
  <si>
    <t>Mitchell</t>
  </si>
  <si>
    <t>Cameron</t>
  </si>
  <si>
    <t>Hicks</t>
  </si>
  <si>
    <t>Holt</t>
  </si>
  <si>
    <t>Michele</t>
  </si>
  <si>
    <t>Gallagher</t>
  </si>
  <si>
    <t>Jay</t>
  </si>
  <si>
    <t>Stevens</t>
  </si>
  <si>
    <t>Silva</t>
  </si>
  <si>
    <t>Shelton</t>
  </si>
  <si>
    <t>Bell</t>
  </si>
  <si>
    <t>Park</t>
  </si>
  <si>
    <t>Madeline</t>
  </si>
  <si>
    <t>Choi</t>
  </si>
  <si>
    <t>First name</t>
  </si>
  <si>
    <t>Que16</t>
  </si>
  <si>
    <t>Que17</t>
  </si>
  <si>
    <t>Medium</t>
  </si>
  <si>
    <t>High</t>
  </si>
  <si>
    <t>low</t>
  </si>
  <si>
    <t>Robles MD</t>
  </si>
  <si>
    <t>Mary Wallace DDS</t>
  </si>
  <si>
    <t>Hart MD</t>
  </si>
  <si>
    <t>Travis Day MD</t>
  </si>
  <si>
    <t>Danielle Hill</t>
  </si>
  <si>
    <t>Brian Oliver</t>
  </si>
  <si>
    <t>Melinda Hernandez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</si>
</sst>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[Test_Yug2.xlsx]sample_sales_data(1)!PivotTable2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'sample_sales_data(1)'!$U$2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'sample_sales_data(1)'!$T$3:$T$10</c:f>
              <c:strCache>
                <c:ptCount val="7"/>
                <c:pt idx="0">
                  <c:v>IT</c:v>
                </c:pt>
                <c:pt idx="1">
                  <c:v>Sales</c:v>
                </c:pt>
                <c:pt idx="2">
                  <c:v>Marketing</c:v>
                </c:pt>
                <c:pt idx="3">
                  <c:v>HR</c:v>
                </c:pt>
                <c:pt idx="4">
                  <c:v>Finance</c:v>
                </c:pt>
                <c:pt idx="5">
                  <c:v>Operations</c:v>
                </c:pt>
                <c:pt idx="6">
                  <c:v>R&amp;D</c:v>
                </c:pt>
              </c:strCache>
            </c:strRef>
          </c:cat>
          <c:val>
            <c:numRef>
              <c:f>'sample_sales_data(1)'!$U$3:$U$10</c:f>
              <c:numCache>
                <c:formatCode>General</c:formatCode>
                <c:ptCount val="7"/>
                <c:pt idx="0">
                  <c:v>236736</c:v>
                </c:pt>
                <c:pt idx="1">
                  <c:v>179243</c:v>
                </c:pt>
                <c:pt idx="2">
                  <c:v>279975</c:v>
                </c:pt>
                <c:pt idx="3">
                  <c:v>366208</c:v>
                </c:pt>
                <c:pt idx="4">
                  <c:v>293542</c:v>
                </c:pt>
                <c:pt idx="5">
                  <c:v>258774</c:v>
                </c:pt>
                <c:pt idx="6">
                  <c:v>280605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6-46A4-99E7-7A63F09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518256"/>
        <c:axId val="1178514896"/>
      </c:barChart>
      <c:lineChart>
        <c:grouping val="standard"/>
        <c:varyColors val="0"/>
        <c:ser>
          <c:idx val="1"/>
          <c:order val="1"/>
          <c:tx>
            <c:strRef>
              <c:f>'sample_sales_data(1)'!$V$2</c:f>
              <c:strCache>
                <c:ptCount val="1"/>
                <c:pt idx="0">
                  <c:v>Average of Performance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'sample_sales_data(1)'!$T$3:$T$10</c:f>
              <c:strCache>
                <c:ptCount val="7"/>
                <c:pt idx="0">
                  <c:v>IT</c:v>
                </c:pt>
                <c:pt idx="1">
                  <c:v>Sales</c:v>
                </c:pt>
                <c:pt idx="2">
                  <c:v>Marketing</c:v>
                </c:pt>
                <c:pt idx="3">
                  <c:v>HR</c:v>
                </c:pt>
                <c:pt idx="4">
                  <c:v>Finance</c:v>
                </c:pt>
                <c:pt idx="5">
                  <c:v>Operations</c:v>
                </c:pt>
                <c:pt idx="6">
                  <c:v>R&amp;D</c:v>
                </c:pt>
              </c:strCache>
            </c:strRef>
          </c:cat>
          <c:val>
            <c:numRef>
              <c:f>'sample_sales_data(1)'!$V$3:$V$10</c:f>
              <c:numCache>
                <c:formatCode>General</c:formatCode>
                <c:ptCount val="7"/>
                <c:pt idx="0">
                  <c:v>6.7027027027027026</c:v>
                </c:pt>
                <c:pt idx="1">
                  <c:v>6.6896551724137927</c:v>
                </c:pt>
                <c:pt idx="2">
                  <c:v>6.6136363636363633</c:v>
                </c:pt>
                <c:pt idx="3">
                  <c:v>6.442622950819672</c:v>
                </c:pt>
                <c:pt idx="4">
                  <c:v>6.729166666666667</c:v>
                </c:pt>
                <c:pt idx="5">
                  <c:v>6.6410256410256414</c:v>
                </c:pt>
                <c:pt idx="6">
                  <c:v>6.7857142857142856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6-46A4-99E7-7A63F09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658016"/>
        <c:axId val="1131657536"/>
      </c:lineChart>
      <c:catAx>
        <c:axId val="1178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14896"/>
        <c:crosses val="autoZero"/>
        <c:auto val="1"/>
        <c:lblAlgn val="ctr"/>
        <c:lblOffset val="100"/>
        <c:noMultiLvlLbl val="0"/>
      </c:catAx>
      <c:valAx>
        <c:axId val="1178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18256"/>
        <c:crosses val="autoZero"/>
        <c:crossBetween val="between"/>
      </c:valAx>
      <c:valAx>
        <c:axId val="113165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58016"/>
        <c:crosses val="max"/>
        <c:crossBetween val="between"/>
      </c:valAx>
      <c:catAx>
        <c:axId val="11316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5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7</xdr:row>
      <xdr:rowOff>15240</xdr:rowOff>
    </xdr:from>
    <xdr:to>
      <xdr:col>29</xdr:col>
      <xdr:colOff>411480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906B4-F6CB-4B51-9D87-274669E4D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G CHAUHAN" refreshedDate="45586.463522569444" createdVersion="8" refreshedVersion="8" minRefreshableVersion="3" recordCount="300" xr:uid="{448D3DDF-F09B-4EA5-850A-064A990053F9}">
  <cacheSource type="worksheet">
    <worksheetSource ref="A1:N301" sheet="sample_sales_data(1)"/>
  </cacheSource>
  <cacheFields count="14">
    <cacheField name="Transaction ID" numFmtId="0">
      <sharedItems containsSemiMixedTypes="0" containsString="0" containsNumber="1" containsInteger="1" minValue="1" maxValue="300"/>
    </cacheField>
    <cacheField name="Product Name" numFmtId="0">
      <sharedItems/>
    </cacheField>
    <cacheField name="Category" numFmtId="0">
      <sharedItems/>
    </cacheField>
    <cacheField name="Sales Date" numFmtId="14">
      <sharedItems containsSemiMixedTypes="0" containsNonDate="0" containsDate="1" containsString="0" minDate="2023-01-01T00:00:00" maxDate="2028-09-25T00:00:00"/>
    </cacheField>
    <cacheField name="Quantity Sold" numFmtId="0">
      <sharedItems containsSemiMixedTypes="0" containsString="0" containsNumber="1" containsInteger="1" minValue="3" maxValue="40"/>
    </cacheField>
    <cacheField name="Unit Price" numFmtId="0">
      <sharedItems containsSemiMixedTypes="0" containsString="0" containsNumber="1" minValue="10.26" maxValue="448.79"/>
    </cacheField>
    <cacheField name="Total Revenue" numFmtId="0">
      <sharedItems containsSemiMixedTypes="0" containsString="0" containsNumber="1" minValue="30.78" maxValue="17951.599999999999"/>
    </cacheField>
    <cacheField name="Region" numFmtId="0">
      <sharedItems count="4">
        <s v="North America"/>
        <s v="Africa"/>
        <s v="Australia"/>
        <s v="South America"/>
      </sharedItems>
    </cacheField>
    <cacheField name="Que_1" numFmtId="0">
      <sharedItems/>
    </cacheField>
    <cacheField name="Que7" numFmtId="0">
      <sharedItems containsSemiMixedTypes="0" containsString="0" containsNumber="1" minValue="9.234" maxValue="403.911"/>
    </cacheField>
    <cacheField name="Que8" numFmtId="0">
      <sharedItems containsSemiMixedTypes="0" containsString="0" containsNumber="1" containsInteger="1" minValue="2023" maxValue="2028"/>
    </cacheField>
    <cacheField name="Que9" numFmtId="2">
      <sharedItems containsSemiMixedTypes="0" containsString="0" containsNumber="1" containsInteger="1" minValue="-1437" maxValue="656"/>
    </cacheField>
    <cacheField name="Que10" numFmtId="0">
      <sharedItems/>
    </cacheField>
    <cacheField name="Que1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G CHAUHAN" refreshedDate="45586.582566666664" createdVersion="8" refreshedVersion="8" minRefreshableVersion="3" recordCount="300" xr:uid="{27183237-FA62-4F6B-A54D-75F5BE89BB37}">
  <cacheSource type="worksheet">
    <worksheetSource ref="C1:E301" sheet="Sheet1"/>
  </cacheSource>
  <cacheFields count="3">
    <cacheField name="Salary" numFmtId="0">
      <sharedItems containsSemiMixedTypes="0" containsString="0" containsNumber="1" containsInteger="1" minValue="3500" maxValue="8997"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Performance Rating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Hold Furniture"/>
    <s v="Electronics"/>
    <d v="2023-01-01T00:00:00"/>
    <n v="4"/>
    <n v="445.99"/>
    <n v="1783.96"/>
    <x v="0"/>
    <s v="Low Revenue"/>
    <n v="401.39100000000002"/>
    <n v="2023"/>
    <n v="656"/>
    <s v="Hold "/>
    <s v="Hold Furniture Electronics"/>
  </r>
  <r>
    <n v="2"/>
    <s v="Color Furniture"/>
    <s v="Toys"/>
    <d v="2023-01-08T00:00:00"/>
    <n v="3"/>
    <n v="10.26"/>
    <n v="30.78"/>
    <x v="1"/>
    <s v="Low Revenue"/>
    <n v="9.234"/>
    <n v="2023"/>
    <n v="649"/>
    <s v="Color"/>
    <s v="Color Furniture Toys"/>
  </r>
  <r>
    <n v="3"/>
    <s v="Art Clothing"/>
    <s v="Furniture"/>
    <d v="2023-01-15T00:00:00"/>
    <n v="36"/>
    <n v="74.31"/>
    <n v="2675.16"/>
    <x v="2"/>
    <s v="Low Revenue"/>
    <n v="66.879000000000005"/>
    <n v="2023"/>
    <n v="642"/>
    <s v="Art C"/>
    <s v="Art Clothing Furniture"/>
  </r>
  <r>
    <n v="4"/>
    <s v="Single Toys"/>
    <s v="Home Appliances"/>
    <d v="2023-01-22T00:00:00"/>
    <n v="40"/>
    <n v="448.79"/>
    <n v="17951.599999999999"/>
    <x v="3"/>
    <s v="High Revenue"/>
    <n v="403.911"/>
    <n v="2023"/>
    <n v="635"/>
    <s v="Singl"/>
    <s v="Single Toys Home Appliances"/>
  </r>
  <r>
    <n v="5"/>
    <s v="Name Books"/>
    <s v="Home Appliances"/>
    <d v="2023-01-29T00:00:00"/>
    <n v="12"/>
    <n v="31.65"/>
    <n v="379.8"/>
    <x v="1"/>
    <s v="Low Revenue"/>
    <n v="28.484999999999999"/>
    <n v="2023"/>
    <n v="628"/>
    <s v="Name "/>
    <s v="Name Books Home Appliances"/>
  </r>
  <r>
    <n v="6"/>
    <s v="Hold Furniture"/>
    <s v="Electronics"/>
    <d v="2023-02-05T00:00:00"/>
    <n v="4"/>
    <n v="445.99"/>
    <n v="1783.96"/>
    <x v="0"/>
    <s v="Low Revenue"/>
    <n v="401.39100000000002"/>
    <n v="2023"/>
    <n v="621"/>
    <s v="Hold "/>
    <s v="Hold Furniture Electronics"/>
  </r>
  <r>
    <n v="7"/>
    <s v="Color Furniture"/>
    <s v="Toys"/>
    <d v="2023-02-12T00:00:00"/>
    <n v="3"/>
    <n v="10.26"/>
    <n v="30.78"/>
    <x v="1"/>
    <s v="Low Revenue"/>
    <n v="9.234"/>
    <n v="2023"/>
    <n v="614"/>
    <s v="Color"/>
    <s v="Color Furniture Toys"/>
  </r>
  <r>
    <n v="8"/>
    <s v="Art Clothing"/>
    <s v="Furniture"/>
    <d v="2023-02-19T00:00:00"/>
    <n v="36"/>
    <n v="74.31"/>
    <n v="2675.16"/>
    <x v="2"/>
    <s v="Low Revenue"/>
    <n v="66.879000000000005"/>
    <n v="2023"/>
    <n v="607"/>
    <s v="Art C"/>
    <s v="Art Clothing Furniture"/>
  </r>
  <r>
    <n v="9"/>
    <s v="Single Toys"/>
    <s v="Home Appliances"/>
    <d v="2023-02-26T00:00:00"/>
    <n v="40"/>
    <n v="448.79"/>
    <n v="17951.599999999999"/>
    <x v="3"/>
    <s v="High Revenue"/>
    <n v="403.911"/>
    <n v="2023"/>
    <n v="600"/>
    <s v="Singl"/>
    <s v="Single Toys Home Appliances"/>
  </r>
  <r>
    <n v="10"/>
    <s v="Name Books"/>
    <s v="Home Appliances"/>
    <d v="2023-03-05T00:00:00"/>
    <n v="12"/>
    <n v="31.65"/>
    <n v="379.8"/>
    <x v="1"/>
    <s v="Low Revenue"/>
    <n v="28.484999999999999"/>
    <n v="2023"/>
    <n v="593"/>
    <s v="Name "/>
    <s v="Name Books Home Appliances"/>
  </r>
  <r>
    <n v="11"/>
    <s v="Hold Furniture"/>
    <s v="Electronics"/>
    <d v="2023-03-12T00:00:00"/>
    <n v="4"/>
    <n v="445.99"/>
    <n v="1783.96"/>
    <x v="0"/>
    <s v="Low Revenue"/>
    <n v="401.39100000000002"/>
    <n v="2023"/>
    <n v="586"/>
    <s v="Hold "/>
    <s v="Hold Furniture Electronics"/>
  </r>
  <r>
    <n v="12"/>
    <s v="Color Furniture"/>
    <s v="Toys"/>
    <d v="2023-03-19T00:00:00"/>
    <n v="3"/>
    <n v="10.26"/>
    <n v="30.78"/>
    <x v="1"/>
    <s v="Low Revenue"/>
    <n v="9.234"/>
    <n v="2023"/>
    <n v="579"/>
    <s v="Color"/>
    <s v="Color Furniture Toys"/>
  </r>
  <r>
    <n v="13"/>
    <s v="Art Clothing"/>
    <s v="Furniture"/>
    <d v="2023-03-26T00:00:00"/>
    <n v="36"/>
    <n v="74.31"/>
    <n v="2675.16"/>
    <x v="2"/>
    <s v="Low Revenue"/>
    <n v="66.879000000000005"/>
    <n v="2023"/>
    <n v="572"/>
    <s v="Art C"/>
    <s v="Art Clothing Furniture"/>
  </r>
  <r>
    <n v="14"/>
    <s v="Single Toys"/>
    <s v="Home Appliances"/>
    <d v="2023-04-02T00:00:00"/>
    <n v="40"/>
    <n v="448.79"/>
    <n v="17951.599999999999"/>
    <x v="3"/>
    <s v="High Revenue"/>
    <n v="403.911"/>
    <n v="2023"/>
    <n v="565"/>
    <s v="Singl"/>
    <s v="Single Toys Home Appliances"/>
  </r>
  <r>
    <n v="15"/>
    <s v="Name Books"/>
    <s v="Home Appliances"/>
    <d v="2023-04-09T00:00:00"/>
    <n v="12"/>
    <n v="31.65"/>
    <n v="379.8"/>
    <x v="1"/>
    <s v="Low Revenue"/>
    <n v="28.484999999999999"/>
    <n v="2023"/>
    <n v="558"/>
    <s v="Name "/>
    <s v="Name Books Home Appliances"/>
  </r>
  <r>
    <n v="16"/>
    <s v="Hold Furniture"/>
    <s v="Electronics"/>
    <d v="2023-04-16T00:00:00"/>
    <n v="4"/>
    <n v="445.99"/>
    <n v="1783.96"/>
    <x v="0"/>
    <s v="Low Revenue"/>
    <n v="401.39100000000002"/>
    <n v="2023"/>
    <n v="551"/>
    <s v="Hold "/>
    <s v="Hold Furniture Electronics"/>
  </r>
  <r>
    <n v="17"/>
    <s v="Color Furniture"/>
    <s v="Toys"/>
    <d v="2023-04-23T00:00:00"/>
    <n v="3"/>
    <n v="10.26"/>
    <n v="30.78"/>
    <x v="1"/>
    <s v="Low Revenue"/>
    <n v="9.234"/>
    <n v="2023"/>
    <n v="544"/>
    <s v="Color"/>
    <s v="Color Furniture Toys"/>
  </r>
  <r>
    <n v="18"/>
    <s v="Art Clothing"/>
    <s v="Furniture"/>
    <d v="2023-04-30T00:00:00"/>
    <n v="36"/>
    <n v="74.31"/>
    <n v="2675.16"/>
    <x v="2"/>
    <s v="Low Revenue"/>
    <n v="66.879000000000005"/>
    <n v="2023"/>
    <n v="537"/>
    <s v="Art C"/>
    <s v="Art Clothing Furniture"/>
  </r>
  <r>
    <n v="19"/>
    <s v="Single Toys"/>
    <s v="Home Appliances"/>
    <d v="2023-05-07T00:00:00"/>
    <n v="40"/>
    <n v="448.79"/>
    <n v="17951.599999999999"/>
    <x v="3"/>
    <s v="High Revenue"/>
    <n v="403.911"/>
    <n v="2023"/>
    <n v="530"/>
    <s v="Singl"/>
    <s v="Single Toys Home Appliances"/>
  </r>
  <r>
    <n v="20"/>
    <s v="Name Books"/>
    <s v="Home Appliances"/>
    <d v="2023-05-14T00:00:00"/>
    <n v="12"/>
    <n v="31.65"/>
    <n v="379.8"/>
    <x v="1"/>
    <s v="Low Revenue"/>
    <n v="28.484999999999999"/>
    <n v="2023"/>
    <n v="523"/>
    <s v="Name "/>
    <s v="Name Books Home Appliances"/>
  </r>
  <r>
    <n v="21"/>
    <s v="Hold Furniture"/>
    <s v="Electronics"/>
    <d v="2023-05-21T00:00:00"/>
    <n v="4"/>
    <n v="445.99"/>
    <n v="1783.96"/>
    <x v="0"/>
    <s v="Low Revenue"/>
    <n v="401.39100000000002"/>
    <n v="2023"/>
    <n v="516"/>
    <s v="Hold "/>
    <s v="Hold Furniture Electronics"/>
  </r>
  <r>
    <n v="22"/>
    <s v="Color Furniture"/>
    <s v="Toys"/>
    <d v="2023-05-28T00:00:00"/>
    <n v="3"/>
    <n v="10.26"/>
    <n v="30.78"/>
    <x v="1"/>
    <s v="Low Revenue"/>
    <n v="9.234"/>
    <n v="2023"/>
    <n v="509"/>
    <s v="Color"/>
    <s v="Color Furniture Toys"/>
  </r>
  <r>
    <n v="23"/>
    <s v="Art Clothing"/>
    <s v="Furniture"/>
    <d v="2023-06-04T00:00:00"/>
    <n v="36"/>
    <n v="74.31"/>
    <n v="2675.16"/>
    <x v="2"/>
    <s v="Low Revenue"/>
    <n v="66.879000000000005"/>
    <n v="2023"/>
    <n v="502"/>
    <s v="Art C"/>
    <s v="Art Clothing Furniture"/>
  </r>
  <r>
    <n v="24"/>
    <s v="Single Toys"/>
    <s v="Home Appliances"/>
    <d v="2023-06-11T00:00:00"/>
    <n v="40"/>
    <n v="448.79"/>
    <n v="17951.599999999999"/>
    <x v="3"/>
    <s v="High Revenue"/>
    <n v="403.911"/>
    <n v="2023"/>
    <n v="495"/>
    <s v="Singl"/>
    <s v="Single Toys Home Appliances"/>
  </r>
  <r>
    <n v="25"/>
    <s v="Name Books"/>
    <s v="Home Appliances"/>
    <d v="2023-06-18T00:00:00"/>
    <n v="12"/>
    <n v="31.65"/>
    <n v="379.8"/>
    <x v="1"/>
    <s v="Low Revenue"/>
    <n v="28.484999999999999"/>
    <n v="2023"/>
    <n v="488"/>
    <s v="Name "/>
    <s v="Name Books Home Appliances"/>
  </r>
  <r>
    <n v="26"/>
    <s v="Hold Furniture"/>
    <s v="Electronics"/>
    <d v="2023-06-25T00:00:00"/>
    <n v="4"/>
    <n v="445.99"/>
    <n v="1783.96"/>
    <x v="0"/>
    <s v="Low Revenue"/>
    <n v="401.39100000000002"/>
    <n v="2023"/>
    <n v="481"/>
    <s v="Hold "/>
    <s v="Hold Furniture Electronics"/>
  </r>
  <r>
    <n v="27"/>
    <s v="Color Furniture"/>
    <s v="Toys"/>
    <d v="2023-07-02T00:00:00"/>
    <n v="3"/>
    <n v="10.26"/>
    <n v="30.78"/>
    <x v="1"/>
    <s v="Low Revenue"/>
    <n v="9.234"/>
    <n v="2023"/>
    <n v="474"/>
    <s v="Color"/>
    <s v="Color Furniture Toys"/>
  </r>
  <r>
    <n v="28"/>
    <s v="Art Clothing"/>
    <s v="Furniture"/>
    <d v="2023-07-09T00:00:00"/>
    <n v="36"/>
    <n v="74.31"/>
    <n v="2675.16"/>
    <x v="2"/>
    <s v="Low Revenue"/>
    <n v="66.879000000000005"/>
    <n v="2023"/>
    <n v="467"/>
    <s v="Art C"/>
    <s v="Art Clothing Furniture"/>
  </r>
  <r>
    <n v="29"/>
    <s v="Single Toys"/>
    <s v="Home Appliances"/>
    <d v="2023-07-16T00:00:00"/>
    <n v="40"/>
    <n v="448.79"/>
    <n v="17951.599999999999"/>
    <x v="3"/>
    <s v="High Revenue"/>
    <n v="403.911"/>
    <n v="2023"/>
    <n v="460"/>
    <s v="Singl"/>
    <s v="Single Toys Home Appliances"/>
  </r>
  <r>
    <n v="30"/>
    <s v="Name Books"/>
    <s v="Home Appliances"/>
    <d v="2023-07-23T00:00:00"/>
    <n v="12"/>
    <n v="31.65"/>
    <n v="379.8"/>
    <x v="1"/>
    <s v="Low Revenue"/>
    <n v="28.484999999999999"/>
    <n v="2023"/>
    <n v="453"/>
    <s v="Name "/>
    <s v="Name Books Home Appliances"/>
  </r>
  <r>
    <n v="31"/>
    <s v="Hold Furniture"/>
    <s v="Electronics"/>
    <d v="2023-07-30T00:00:00"/>
    <n v="4"/>
    <n v="445.99"/>
    <n v="1783.96"/>
    <x v="0"/>
    <s v="Low Revenue"/>
    <n v="401.39100000000002"/>
    <n v="2023"/>
    <n v="446"/>
    <s v="Hold "/>
    <s v="Hold Furniture Electronics"/>
  </r>
  <r>
    <n v="32"/>
    <s v="Color Furniture"/>
    <s v="Toys"/>
    <d v="2023-08-06T00:00:00"/>
    <n v="3"/>
    <n v="10.26"/>
    <n v="30.78"/>
    <x v="1"/>
    <s v="Low Revenue"/>
    <n v="9.234"/>
    <n v="2023"/>
    <n v="439"/>
    <s v="Color"/>
    <s v="Color Furniture Toys"/>
  </r>
  <r>
    <n v="33"/>
    <s v="Art Clothing"/>
    <s v="Furniture"/>
    <d v="2023-08-13T00:00:00"/>
    <n v="36"/>
    <n v="74.31"/>
    <n v="2675.16"/>
    <x v="2"/>
    <s v="Low Revenue"/>
    <n v="66.879000000000005"/>
    <n v="2023"/>
    <n v="432"/>
    <s v="Art C"/>
    <s v="Art Clothing Furniture"/>
  </r>
  <r>
    <n v="34"/>
    <s v="Single Toys"/>
    <s v="Home Appliances"/>
    <d v="2023-08-20T00:00:00"/>
    <n v="40"/>
    <n v="448.79"/>
    <n v="17951.599999999999"/>
    <x v="3"/>
    <s v="High Revenue"/>
    <n v="403.911"/>
    <n v="2023"/>
    <n v="425"/>
    <s v="Singl"/>
    <s v="Single Toys Home Appliances"/>
  </r>
  <r>
    <n v="35"/>
    <s v="Name Books"/>
    <s v="Home Appliances"/>
    <d v="2023-08-27T00:00:00"/>
    <n v="12"/>
    <n v="31.65"/>
    <n v="379.8"/>
    <x v="1"/>
    <s v="Low Revenue"/>
    <n v="28.484999999999999"/>
    <n v="2023"/>
    <n v="418"/>
    <s v="Name "/>
    <s v="Name Books Home Appliances"/>
  </r>
  <r>
    <n v="36"/>
    <s v="Hold Furniture"/>
    <s v="Electronics"/>
    <d v="2023-09-03T00:00:00"/>
    <n v="4"/>
    <n v="445.99"/>
    <n v="1783.96"/>
    <x v="0"/>
    <s v="Low Revenue"/>
    <n v="401.39100000000002"/>
    <n v="2023"/>
    <n v="411"/>
    <s v="Hold "/>
    <s v="Hold Furniture Electronics"/>
  </r>
  <r>
    <n v="37"/>
    <s v="Color Furniture"/>
    <s v="Toys"/>
    <d v="2023-09-10T00:00:00"/>
    <n v="3"/>
    <n v="10.26"/>
    <n v="30.78"/>
    <x v="1"/>
    <s v="Low Revenue"/>
    <n v="9.234"/>
    <n v="2023"/>
    <n v="404"/>
    <s v="Color"/>
    <s v="Color Furniture Toys"/>
  </r>
  <r>
    <n v="38"/>
    <s v="Art Clothing"/>
    <s v="Furniture"/>
    <d v="2023-09-17T00:00:00"/>
    <n v="36"/>
    <n v="74.31"/>
    <n v="2675.16"/>
    <x v="2"/>
    <s v="Low Revenue"/>
    <n v="66.879000000000005"/>
    <n v="2023"/>
    <n v="397"/>
    <s v="Art C"/>
    <s v="Art Clothing Furniture"/>
  </r>
  <r>
    <n v="39"/>
    <s v="Single Toys"/>
    <s v="Home Appliances"/>
    <d v="2023-09-24T00:00:00"/>
    <n v="40"/>
    <n v="448.79"/>
    <n v="17951.599999999999"/>
    <x v="3"/>
    <s v="High Revenue"/>
    <n v="403.911"/>
    <n v="2023"/>
    <n v="390"/>
    <s v="Singl"/>
    <s v="Single Toys Home Appliances"/>
  </r>
  <r>
    <n v="40"/>
    <s v="Name Books"/>
    <s v="Home Appliances"/>
    <d v="2023-10-01T00:00:00"/>
    <n v="12"/>
    <n v="31.65"/>
    <n v="379.8"/>
    <x v="1"/>
    <s v="Low Revenue"/>
    <n v="28.484999999999999"/>
    <n v="2023"/>
    <n v="383"/>
    <s v="Name "/>
    <s v="Name Books Home Appliances"/>
  </r>
  <r>
    <n v="41"/>
    <s v="Hold Furniture"/>
    <s v="Electronics"/>
    <d v="2023-10-08T00:00:00"/>
    <n v="4"/>
    <n v="445.99"/>
    <n v="1783.96"/>
    <x v="0"/>
    <s v="Low Revenue"/>
    <n v="401.39100000000002"/>
    <n v="2023"/>
    <n v="376"/>
    <s v="Hold "/>
    <s v="Hold Furniture Electronics"/>
  </r>
  <r>
    <n v="42"/>
    <s v="Color Furniture"/>
    <s v="Toys"/>
    <d v="2023-10-15T00:00:00"/>
    <n v="3"/>
    <n v="10.26"/>
    <n v="30.78"/>
    <x v="1"/>
    <s v="Low Revenue"/>
    <n v="9.234"/>
    <n v="2023"/>
    <n v="369"/>
    <s v="Color"/>
    <s v="Color Furniture Toys"/>
  </r>
  <r>
    <n v="43"/>
    <s v="Art Clothing"/>
    <s v="Furniture"/>
    <d v="2023-10-22T00:00:00"/>
    <n v="36"/>
    <n v="74.31"/>
    <n v="2675.16"/>
    <x v="2"/>
    <s v="Low Revenue"/>
    <n v="66.879000000000005"/>
    <n v="2023"/>
    <n v="362"/>
    <s v="Art C"/>
    <s v="Art Clothing Furniture"/>
  </r>
  <r>
    <n v="44"/>
    <s v="Single Toys"/>
    <s v="Home Appliances"/>
    <d v="2023-10-29T00:00:00"/>
    <n v="40"/>
    <n v="448.79"/>
    <n v="17951.599999999999"/>
    <x v="3"/>
    <s v="High Revenue"/>
    <n v="403.911"/>
    <n v="2023"/>
    <n v="355"/>
    <s v="Singl"/>
    <s v="Single Toys Home Appliances"/>
  </r>
  <r>
    <n v="45"/>
    <s v="Name Books"/>
    <s v="Home Appliances"/>
    <d v="2023-11-05T00:00:00"/>
    <n v="12"/>
    <n v="31.65"/>
    <n v="379.8"/>
    <x v="1"/>
    <s v="Low Revenue"/>
    <n v="28.484999999999999"/>
    <n v="2023"/>
    <n v="348"/>
    <s v="Name "/>
    <s v="Name Books Home Appliances"/>
  </r>
  <r>
    <n v="46"/>
    <s v="Hold Furniture"/>
    <s v="Electronics"/>
    <d v="2023-11-12T00:00:00"/>
    <n v="4"/>
    <n v="445.99"/>
    <n v="1783.96"/>
    <x v="0"/>
    <s v="Low Revenue"/>
    <n v="401.39100000000002"/>
    <n v="2023"/>
    <n v="341"/>
    <s v="Hold "/>
    <s v="Hold Furniture Electronics"/>
  </r>
  <r>
    <n v="47"/>
    <s v="Color Furniture"/>
    <s v="Toys"/>
    <d v="2023-11-19T00:00:00"/>
    <n v="3"/>
    <n v="10.26"/>
    <n v="30.78"/>
    <x v="1"/>
    <s v="Low Revenue"/>
    <n v="9.234"/>
    <n v="2023"/>
    <n v="334"/>
    <s v="Color"/>
    <s v="Color Furniture Toys"/>
  </r>
  <r>
    <n v="48"/>
    <s v="Art Clothing"/>
    <s v="Furniture"/>
    <d v="2023-11-26T00:00:00"/>
    <n v="36"/>
    <n v="74.31"/>
    <n v="2675.16"/>
    <x v="2"/>
    <s v="Low Revenue"/>
    <n v="66.879000000000005"/>
    <n v="2023"/>
    <n v="327"/>
    <s v="Art C"/>
    <s v="Art Clothing Furniture"/>
  </r>
  <r>
    <n v="49"/>
    <s v="Single Toys"/>
    <s v="Home Appliances"/>
    <d v="2023-12-03T00:00:00"/>
    <n v="40"/>
    <n v="448.79"/>
    <n v="17951.599999999999"/>
    <x v="3"/>
    <s v="High Revenue"/>
    <n v="403.911"/>
    <n v="2023"/>
    <n v="320"/>
    <s v="Singl"/>
    <s v="Single Toys Home Appliances"/>
  </r>
  <r>
    <n v="50"/>
    <s v="Name Books"/>
    <s v="Home Appliances"/>
    <d v="2023-12-10T00:00:00"/>
    <n v="12"/>
    <n v="31.65"/>
    <n v="379.8"/>
    <x v="1"/>
    <s v="Low Revenue"/>
    <n v="28.484999999999999"/>
    <n v="2023"/>
    <n v="313"/>
    <s v="Name "/>
    <s v="Name Books Home Appliances"/>
  </r>
  <r>
    <n v="51"/>
    <s v="Hold Furniture"/>
    <s v="Electronics"/>
    <d v="2023-12-17T00:00:00"/>
    <n v="4"/>
    <n v="445.99"/>
    <n v="1783.96"/>
    <x v="0"/>
    <s v="Low Revenue"/>
    <n v="401.39100000000002"/>
    <n v="2023"/>
    <n v="306"/>
    <s v="Hold "/>
    <s v="Hold Furniture Electronics"/>
  </r>
  <r>
    <n v="52"/>
    <s v="Color Furniture"/>
    <s v="Toys"/>
    <d v="2023-12-24T00:00:00"/>
    <n v="3"/>
    <n v="10.26"/>
    <n v="30.78"/>
    <x v="1"/>
    <s v="Low Revenue"/>
    <n v="9.234"/>
    <n v="2023"/>
    <n v="299"/>
    <s v="Color"/>
    <s v="Color Furniture Toys"/>
  </r>
  <r>
    <n v="53"/>
    <s v="Art Clothing"/>
    <s v="Furniture"/>
    <d v="2023-12-31T00:00:00"/>
    <n v="36"/>
    <n v="74.31"/>
    <n v="2675.16"/>
    <x v="2"/>
    <s v="Low Revenue"/>
    <n v="66.879000000000005"/>
    <n v="2023"/>
    <n v="292"/>
    <s v="Art C"/>
    <s v="Art Clothing Furniture"/>
  </r>
  <r>
    <n v="54"/>
    <s v="Single Toys"/>
    <s v="Home Appliances"/>
    <d v="2024-01-07T00:00:00"/>
    <n v="40"/>
    <n v="448.79"/>
    <n v="17951.599999999999"/>
    <x v="3"/>
    <s v="High Revenue"/>
    <n v="403.911"/>
    <n v="2024"/>
    <n v="285"/>
    <s v="Singl"/>
    <s v="Single Toys Home Appliances"/>
  </r>
  <r>
    <n v="55"/>
    <s v="Name Books"/>
    <s v="Home Appliances"/>
    <d v="2024-01-14T00:00:00"/>
    <n v="12"/>
    <n v="31.65"/>
    <n v="379.8"/>
    <x v="1"/>
    <s v="Low Revenue"/>
    <n v="28.484999999999999"/>
    <n v="2024"/>
    <n v="278"/>
    <s v="Name "/>
    <s v="Name Books Home Appliances"/>
  </r>
  <r>
    <n v="56"/>
    <s v="Hold Furniture"/>
    <s v="Electronics"/>
    <d v="2024-01-21T00:00:00"/>
    <n v="4"/>
    <n v="445.99"/>
    <n v="1783.96"/>
    <x v="0"/>
    <s v="Low Revenue"/>
    <n v="401.39100000000002"/>
    <n v="2024"/>
    <n v="271"/>
    <s v="Hold "/>
    <s v="Hold Furniture Electronics"/>
  </r>
  <r>
    <n v="57"/>
    <s v="Color Furniture"/>
    <s v="Toys"/>
    <d v="2024-01-28T00:00:00"/>
    <n v="3"/>
    <n v="10.26"/>
    <n v="30.78"/>
    <x v="1"/>
    <s v="Low Revenue"/>
    <n v="9.234"/>
    <n v="2024"/>
    <n v="264"/>
    <s v="Color"/>
    <s v="Color Furniture Toys"/>
  </r>
  <r>
    <n v="58"/>
    <s v="Art Clothing"/>
    <s v="Furniture"/>
    <d v="2024-02-04T00:00:00"/>
    <n v="36"/>
    <n v="74.31"/>
    <n v="2675.16"/>
    <x v="2"/>
    <s v="Low Revenue"/>
    <n v="66.879000000000005"/>
    <n v="2024"/>
    <n v="257"/>
    <s v="Art C"/>
    <s v="Art Clothing Furniture"/>
  </r>
  <r>
    <n v="59"/>
    <s v="Single Toys"/>
    <s v="Home Appliances"/>
    <d v="2024-02-11T00:00:00"/>
    <n v="40"/>
    <n v="448.79"/>
    <n v="17951.599999999999"/>
    <x v="3"/>
    <s v="High Revenue"/>
    <n v="403.911"/>
    <n v="2024"/>
    <n v="250"/>
    <s v="Singl"/>
    <s v="Single Toys Home Appliances"/>
  </r>
  <r>
    <n v="60"/>
    <s v="Name Books"/>
    <s v="Home Appliances"/>
    <d v="2024-02-18T00:00:00"/>
    <n v="12"/>
    <n v="31.65"/>
    <n v="379.8"/>
    <x v="1"/>
    <s v="Low Revenue"/>
    <n v="28.484999999999999"/>
    <n v="2024"/>
    <n v="243"/>
    <s v="Name "/>
    <s v="Name Books Home Appliances"/>
  </r>
  <r>
    <n v="61"/>
    <s v="Hold Furniture"/>
    <s v="Electronics"/>
    <d v="2024-02-25T00:00:00"/>
    <n v="4"/>
    <n v="445.99"/>
    <n v="1783.96"/>
    <x v="0"/>
    <s v="Low Revenue"/>
    <n v="401.39100000000002"/>
    <n v="2024"/>
    <n v="236"/>
    <s v="Hold "/>
    <s v="Hold Furniture Electronics"/>
  </r>
  <r>
    <n v="62"/>
    <s v="Color Furniture"/>
    <s v="Toys"/>
    <d v="2024-03-03T00:00:00"/>
    <n v="3"/>
    <n v="10.26"/>
    <n v="30.78"/>
    <x v="1"/>
    <s v="Low Revenue"/>
    <n v="9.234"/>
    <n v="2024"/>
    <n v="229"/>
    <s v="Color"/>
    <s v="Color Furniture Toys"/>
  </r>
  <r>
    <n v="63"/>
    <s v="Art Clothing"/>
    <s v="Furniture"/>
    <d v="2024-03-10T00:00:00"/>
    <n v="36"/>
    <n v="74.31"/>
    <n v="2675.16"/>
    <x v="2"/>
    <s v="Low Revenue"/>
    <n v="66.879000000000005"/>
    <n v="2024"/>
    <n v="222"/>
    <s v="Art C"/>
    <s v="Art Clothing Furniture"/>
  </r>
  <r>
    <n v="64"/>
    <s v="Single Toys"/>
    <s v="Home Appliances"/>
    <d v="2024-03-17T00:00:00"/>
    <n v="40"/>
    <n v="448.79"/>
    <n v="17951.599999999999"/>
    <x v="3"/>
    <s v="High Revenue"/>
    <n v="403.911"/>
    <n v="2024"/>
    <n v="215"/>
    <s v="Singl"/>
    <s v="Single Toys Home Appliances"/>
  </r>
  <r>
    <n v="65"/>
    <s v="Name Books"/>
    <s v="Home Appliances"/>
    <d v="2024-03-24T00:00:00"/>
    <n v="12"/>
    <n v="31.65"/>
    <n v="379.8"/>
    <x v="1"/>
    <s v="Low Revenue"/>
    <n v="28.484999999999999"/>
    <n v="2024"/>
    <n v="208"/>
    <s v="Name "/>
    <s v="Name Books Home Appliances"/>
  </r>
  <r>
    <n v="66"/>
    <s v="Hold Furniture"/>
    <s v="Electronics"/>
    <d v="2024-03-31T00:00:00"/>
    <n v="4"/>
    <n v="445.99"/>
    <n v="1783.96"/>
    <x v="0"/>
    <s v="Low Revenue"/>
    <n v="401.39100000000002"/>
    <n v="2024"/>
    <n v="201"/>
    <s v="Hold "/>
    <s v="Hold Furniture Electronics"/>
  </r>
  <r>
    <n v="67"/>
    <s v="Color Furniture"/>
    <s v="Toys"/>
    <d v="2024-04-07T00:00:00"/>
    <n v="3"/>
    <n v="10.26"/>
    <n v="30.78"/>
    <x v="1"/>
    <s v="Low Revenue"/>
    <n v="9.234"/>
    <n v="2024"/>
    <n v="194"/>
    <s v="Color"/>
    <s v="Color Furniture Toys"/>
  </r>
  <r>
    <n v="68"/>
    <s v="Art Clothing"/>
    <s v="Furniture"/>
    <d v="2024-04-14T00:00:00"/>
    <n v="36"/>
    <n v="74.31"/>
    <n v="2675.16"/>
    <x v="2"/>
    <s v="Low Revenue"/>
    <n v="66.879000000000005"/>
    <n v="2024"/>
    <n v="187"/>
    <s v="Art C"/>
    <s v="Art Clothing Furniture"/>
  </r>
  <r>
    <n v="69"/>
    <s v="Single Toys"/>
    <s v="Home Appliances"/>
    <d v="2024-04-21T00:00:00"/>
    <n v="40"/>
    <n v="448.79"/>
    <n v="17951.599999999999"/>
    <x v="3"/>
    <s v="High Revenue"/>
    <n v="403.911"/>
    <n v="2024"/>
    <n v="180"/>
    <s v="Singl"/>
    <s v="Single Toys Home Appliances"/>
  </r>
  <r>
    <n v="70"/>
    <s v="Name Books"/>
    <s v="Home Appliances"/>
    <d v="2024-04-28T00:00:00"/>
    <n v="12"/>
    <n v="31.65"/>
    <n v="379.8"/>
    <x v="1"/>
    <s v="Low Revenue"/>
    <n v="28.484999999999999"/>
    <n v="2024"/>
    <n v="173"/>
    <s v="Name "/>
    <s v="Name Books Home Appliances"/>
  </r>
  <r>
    <n v="71"/>
    <s v="Hold Furniture"/>
    <s v="Electronics"/>
    <d v="2024-05-05T00:00:00"/>
    <n v="4"/>
    <n v="445.99"/>
    <n v="1783.96"/>
    <x v="0"/>
    <s v="Low Revenue"/>
    <n v="401.39100000000002"/>
    <n v="2024"/>
    <n v="166"/>
    <s v="Hold "/>
    <s v="Hold Furniture Electronics"/>
  </r>
  <r>
    <n v="72"/>
    <s v="Color Furniture"/>
    <s v="Toys"/>
    <d v="2024-05-12T00:00:00"/>
    <n v="3"/>
    <n v="10.26"/>
    <n v="30.78"/>
    <x v="1"/>
    <s v="Low Revenue"/>
    <n v="9.234"/>
    <n v="2024"/>
    <n v="159"/>
    <s v="Color"/>
    <s v="Color Furniture Toys"/>
  </r>
  <r>
    <n v="73"/>
    <s v="Art Clothing"/>
    <s v="Furniture"/>
    <d v="2024-05-19T00:00:00"/>
    <n v="36"/>
    <n v="74.31"/>
    <n v="2675.16"/>
    <x v="2"/>
    <s v="Low Revenue"/>
    <n v="66.879000000000005"/>
    <n v="2024"/>
    <n v="152"/>
    <s v="Art C"/>
    <s v="Art Clothing Furniture"/>
  </r>
  <r>
    <n v="74"/>
    <s v="Single Toys"/>
    <s v="Home Appliances"/>
    <d v="2024-05-26T00:00:00"/>
    <n v="40"/>
    <n v="448.79"/>
    <n v="17951.599999999999"/>
    <x v="3"/>
    <s v="High Revenue"/>
    <n v="403.911"/>
    <n v="2024"/>
    <n v="145"/>
    <s v="Singl"/>
    <s v="Single Toys Home Appliances"/>
  </r>
  <r>
    <n v="75"/>
    <s v="Name Books"/>
    <s v="Home Appliances"/>
    <d v="2024-06-02T00:00:00"/>
    <n v="12"/>
    <n v="31.65"/>
    <n v="379.8"/>
    <x v="1"/>
    <s v="Low Revenue"/>
    <n v="28.484999999999999"/>
    <n v="2024"/>
    <n v="138"/>
    <s v="Name "/>
    <s v="Name Books Home Appliances"/>
  </r>
  <r>
    <n v="76"/>
    <s v="Hold Furniture"/>
    <s v="Electronics"/>
    <d v="2024-06-09T00:00:00"/>
    <n v="4"/>
    <n v="445.99"/>
    <n v="1783.96"/>
    <x v="0"/>
    <s v="Low Revenue"/>
    <n v="401.39100000000002"/>
    <n v="2024"/>
    <n v="131"/>
    <s v="Hold "/>
    <s v="Hold Furniture Electronics"/>
  </r>
  <r>
    <n v="77"/>
    <s v="Color Furniture"/>
    <s v="Toys"/>
    <d v="2024-06-16T00:00:00"/>
    <n v="3"/>
    <n v="10.26"/>
    <n v="30.78"/>
    <x v="1"/>
    <s v="Low Revenue"/>
    <n v="9.234"/>
    <n v="2024"/>
    <n v="124"/>
    <s v="Color"/>
    <s v="Color Furniture Toys"/>
  </r>
  <r>
    <n v="78"/>
    <s v="Art Clothing"/>
    <s v="Furniture"/>
    <d v="2024-06-23T00:00:00"/>
    <n v="36"/>
    <n v="74.31"/>
    <n v="2675.16"/>
    <x v="2"/>
    <s v="Low Revenue"/>
    <n v="66.879000000000005"/>
    <n v="2024"/>
    <n v="117"/>
    <s v="Art C"/>
    <s v="Art Clothing Furniture"/>
  </r>
  <r>
    <n v="79"/>
    <s v="Single Toys"/>
    <s v="Home Appliances"/>
    <d v="2024-06-30T00:00:00"/>
    <n v="40"/>
    <n v="448.79"/>
    <n v="17951.599999999999"/>
    <x v="3"/>
    <s v="High Revenue"/>
    <n v="403.911"/>
    <n v="2024"/>
    <n v="110"/>
    <s v="Singl"/>
    <s v="Single Toys Home Appliances"/>
  </r>
  <r>
    <n v="80"/>
    <s v="Name Books"/>
    <s v="Home Appliances"/>
    <d v="2024-07-07T00:00:00"/>
    <n v="12"/>
    <n v="31.65"/>
    <n v="379.8"/>
    <x v="1"/>
    <s v="Low Revenue"/>
    <n v="28.484999999999999"/>
    <n v="2024"/>
    <n v="103"/>
    <s v="Name "/>
    <s v="Name Books Home Appliances"/>
  </r>
  <r>
    <n v="81"/>
    <s v="Hold Furniture"/>
    <s v="Electronics"/>
    <d v="2024-07-14T00:00:00"/>
    <n v="4"/>
    <n v="445.99"/>
    <n v="1783.96"/>
    <x v="0"/>
    <s v="Low Revenue"/>
    <n v="401.39100000000002"/>
    <n v="2024"/>
    <n v="96"/>
    <s v="Hold "/>
    <s v="Hold Furniture Electronics"/>
  </r>
  <r>
    <n v="82"/>
    <s v="Color Furniture"/>
    <s v="Toys"/>
    <d v="2024-07-21T00:00:00"/>
    <n v="3"/>
    <n v="10.26"/>
    <n v="30.78"/>
    <x v="1"/>
    <s v="Low Revenue"/>
    <n v="9.234"/>
    <n v="2024"/>
    <n v="89"/>
    <s v="Color"/>
    <s v="Color Furniture Toys"/>
  </r>
  <r>
    <n v="83"/>
    <s v="Art Clothing"/>
    <s v="Furniture"/>
    <d v="2024-07-28T00:00:00"/>
    <n v="36"/>
    <n v="74.31"/>
    <n v="2675.16"/>
    <x v="2"/>
    <s v="Low Revenue"/>
    <n v="66.879000000000005"/>
    <n v="2024"/>
    <n v="82"/>
    <s v="Art C"/>
    <s v="Art Clothing Furniture"/>
  </r>
  <r>
    <n v="84"/>
    <s v="Single Toys"/>
    <s v="Home Appliances"/>
    <d v="2024-08-04T00:00:00"/>
    <n v="40"/>
    <n v="448.79"/>
    <n v="17951.599999999999"/>
    <x v="3"/>
    <s v="High Revenue"/>
    <n v="403.911"/>
    <n v="2024"/>
    <n v="75"/>
    <s v="Singl"/>
    <s v="Single Toys Home Appliances"/>
  </r>
  <r>
    <n v="85"/>
    <s v="Name Books"/>
    <s v="Home Appliances"/>
    <d v="2024-08-11T00:00:00"/>
    <n v="12"/>
    <n v="31.65"/>
    <n v="379.8"/>
    <x v="1"/>
    <s v="Low Revenue"/>
    <n v="28.484999999999999"/>
    <n v="2024"/>
    <n v="68"/>
    <s v="Name "/>
    <s v="Name Books Home Appliances"/>
  </r>
  <r>
    <n v="86"/>
    <s v="Hold Furniture"/>
    <s v="Electronics"/>
    <d v="2024-08-18T00:00:00"/>
    <n v="4"/>
    <n v="445.99"/>
    <n v="1783.96"/>
    <x v="0"/>
    <s v="Low Revenue"/>
    <n v="401.39100000000002"/>
    <n v="2024"/>
    <n v="61"/>
    <s v="Hold "/>
    <s v="Hold Furniture Electronics"/>
  </r>
  <r>
    <n v="87"/>
    <s v="Color Furniture"/>
    <s v="Toys"/>
    <d v="2024-08-25T00:00:00"/>
    <n v="3"/>
    <n v="10.26"/>
    <n v="30.78"/>
    <x v="1"/>
    <s v="Low Revenue"/>
    <n v="9.234"/>
    <n v="2024"/>
    <n v="54"/>
    <s v="Color"/>
    <s v="Color Furniture Toys"/>
  </r>
  <r>
    <n v="88"/>
    <s v="Art Clothing"/>
    <s v="Furniture"/>
    <d v="2024-09-01T00:00:00"/>
    <n v="36"/>
    <n v="74.31"/>
    <n v="2675.16"/>
    <x v="2"/>
    <s v="Low Revenue"/>
    <n v="66.879000000000005"/>
    <n v="2024"/>
    <n v="47"/>
    <s v="Art C"/>
    <s v="Art Clothing Furniture"/>
  </r>
  <r>
    <n v="89"/>
    <s v="Single Toys"/>
    <s v="Home Appliances"/>
    <d v="2024-09-08T00:00:00"/>
    <n v="40"/>
    <n v="448.79"/>
    <n v="17951.599999999999"/>
    <x v="3"/>
    <s v="High Revenue"/>
    <n v="403.911"/>
    <n v="2024"/>
    <n v="40"/>
    <s v="Singl"/>
    <s v="Single Toys Home Appliances"/>
  </r>
  <r>
    <n v="90"/>
    <s v="Name Books"/>
    <s v="Home Appliances"/>
    <d v="2024-09-15T00:00:00"/>
    <n v="12"/>
    <n v="31.65"/>
    <n v="379.8"/>
    <x v="1"/>
    <s v="Low Revenue"/>
    <n v="28.484999999999999"/>
    <n v="2024"/>
    <n v="33"/>
    <s v="Name "/>
    <s v="Name Books Home Appliances"/>
  </r>
  <r>
    <n v="91"/>
    <s v="Hold Furniture"/>
    <s v="Electronics"/>
    <d v="2024-09-22T00:00:00"/>
    <n v="4"/>
    <n v="445.99"/>
    <n v="1783.96"/>
    <x v="0"/>
    <s v="Low Revenue"/>
    <n v="401.39100000000002"/>
    <n v="2024"/>
    <n v="26"/>
    <s v="Hold "/>
    <s v="Hold Furniture Electronics"/>
  </r>
  <r>
    <n v="92"/>
    <s v="Color Furniture"/>
    <s v="Toys"/>
    <d v="2024-09-29T00:00:00"/>
    <n v="3"/>
    <n v="10.26"/>
    <n v="30.78"/>
    <x v="1"/>
    <s v="Low Revenue"/>
    <n v="9.234"/>
    <n v="2024"/>
    <n v="19"/>
    <s v="Color"/>
    <s v="Color Furniture Toys"/>
  </r>
  <r>
    <n v="93"/>
    <s v="Art Clothing"/>
    <s v="Furniture"/>
    <d v="2024-10-06T00:00:00"/>
    <n v="36"/>
    <n v="74.31"/>
    <n v="2675.16"/>
    <x v="2"/>
    <s v="Low Revenue"/>
    <n v="66.879000000000005"/>
    <n v="2024"/>
    <n v="12"/>
    <s v="Art C"/>
    <s v="Art Clothing Furniture"/>
  </r>
  <r>
    <n v="94"/>
    <s v="Single Toys"/>
    <s v="Home Appliances"/>
    <d v="2024-10-13T00:00:00"/>
    <n v="40"/>
    <n v="448.79"/>
    <n v="17951.599999999999"/>
    <x v="3"/>
    <s v="High Revenue"/>
    <n v="403.911"/>
    <n v="2024"/>
    <n v="5"/>
    <s v="Singl"/>
    <s v="Single Toys Home Appliances"/>
  </r>
  <r>
    <n v="95"/>
    <s v="Name Books"/>
    <s v="Home Appliances"/>
    <d v="2024-10-20T00:00:00"/>
    <n v="12"/>
    <n v="31.65"/>
    <n v="379.8"/>
    <x v="1"/>
    <s v="Low Revenue"/>
    <n v="28.484999999999999"/>
    <n v="2024"/>
    <n v="-2"/>
    <s v="Name "/>
    <s v="Name Books Home Appliances"/>
  </r>
  <r>
    <n v="96"/>
    <s v="Hold Furniture"/>
    <s v="Electronics"/>
    <d v="2024-10-27T00:00:00"/>
    <n v="4"/>
    <n v="445.99"/>
    <n v="1783.96"/>
    <x v="0"/>
    <s v="Low Revenue"/>
    <n v="401.39100000000002"/>
    <n v="2024"/>
    <n v="-9"/>
    <s v="Hold "/>
    <s v="Hold Furniture Electronics"/>
  </r>
  <r>
    <n v="97"/>
    <s v="Color Furniture"/>
    <s v="Toys"/>
    <d v="2024-11-03T00:00:00"/>
    <n v="3"/>
    <n v="10.26"/>
    <n v="30.78"/>
    <x v="1"/>
    <s v="Low Revenue"/>
    <n v="9.234"/>
    <n v="2024"/>
    <n v="-16"/>
    <s v="Color"/>
    <s v="Color Furniture Toys"/>
  </r>
  <r>
    <n v="98"/>
    <s v="Art Clothing"/>
    <s v="Furniture"/>
    <d v="2024-11-10T00:00:00"/>
    <n v="36"/>
    <n v="74.31"/>
    <n v="2675.16"/>
    <x v="2"/>
    <s v="Low Revenue"/>
    <n v="66.879000000000005"/>
    <n v="2024"/>
    <n v="-23"/>
    <s v="Art C"/>
    <s v="Art Clothing Furniture"/>
  </r>
  <r>
    <n v="99"/>
    <s v="Single Toys"/>
    <s v="Home Appliances"/>
    <d v="2024-11-17T00:00:00"/>
    <n v="40"/>
    <n v="448.79"/>
    <n v="17951.599999999999"/>
    <x v="3"/>
    <s v="High Revenue"/>
    <n v="403.911"/>
    <n v="2024"/>
    <n v="-30"/>
    <s v="Singl"/>
    <s v="Single Toys Home Appliances"/>
  </r>
  <r>
    <n v="100"/>
    <s v="Name Books"/>
    <s v="Home Appliances"/>
    <d v="2024-11-24T00:00:00"/>
    <n v="12"/>
    <n v="31.65"/>
    <n v="379.8"/>
    <x v="1"/>
    <s v="Low Revenue"/>
    <n v="28.484999999999999"/>
    <n v="2024"/>
    <n v="-37"/>
    <s v="Name "/>
    <s v="Name Books Home Appliances"/>
  </r>
  <r>
    <n v="101"/>
    <s v="Hold Furniture"/>
    <s v="Electronics"/>
    <d v="2024-12-01T00:00:00"/>
    <n v="4"/>
    <n v="445.99"/>
    <n v="1783.96"/>
    <x v="0"/>
    <s v="Low Revenue"/>
    <n v="401.39100000000002"/>
    <n v="2024"/>
    <n v="-44"/>
    <s v="Hold "/>
    <s v="Hold Furniture Electronics"/>
  </r>
  <r>
    <n v="102"/>
    <s v="Color Furniture"/>
    <s v="Toys"/>
    <d v="2024-12-08T00:00:00"/>
    <n v="3"/>
    <n v="10.26"/>
    <n v="30.78"/>
    <x v="1"/>
    <s v="Low Revenue"/>
    <n v="9.234"/>
    <n v="2024"/>
    <n v="-51"/>
    <s v="Color"/>
    <s v="Color Furniture Toys"/>
  </r>
  <r>
    <n v="103"/>
    <s v="Art Clothing"/>
    <s v="Furniture"/>
    <d v="2024-12-15T00:00:00"/>
    <n v="36"/>
    <n v="74.31"/>
    <n v="2675.16"/>
    <x v="2"/>
    <s v="Low Revenue"/>
    <n v="66.879000000000005"/>
    <n v="2024"/>
    <n v="-58"/>
    <s v="Art C"/>
    <s v="Art Clothing Furniture"/>
  </r>
  <r>
    <n v="104"/>
    <s v="Single Toys"/>
    <s v="Home Appliances"/>
    <d v="2024-12-22T00:00:00"/>
    <n v="40"/>
    <n v="448.79"/>
    <n v="17951.599999999999"/>
    <x v="3"/>
    <s v="High Revenue"/>
    <n v="403.911"/>
    <n v="2024"/>
    <n v="-65"/>
    <s v="Singl"/>
    <s v="Single Toys Home Appliances"/>
  </r>
  <r>
    <n v="105"/>
    <s v="Name Books"/>
    <s v="Home Appliances"/>
    <d v="2024-12-29T00:00:00"/>
    <n v="12"/>
    <n v="31.65"/>
    <n v="379.8"/>
    <x v="1"/>
    <s v="Low Revenue"/>
    <n v="28.484999999999999"/>
    <n v="2024"/>
    <n v="-72"/>
    <s v="Name "/>
    <s v="Name Books Home Appliances"/>
  </r>
  <r>
    <n v="106"/>
    <s v="Hold Furniture"/>
    <s v="Electronics"/>
    <d v="2025-01-05T00:00:00"/>
    <n v="4"/>
    <n v="445.99"/>
    <n v="1783.96"/>
    <x v="0"/>
    <s v="Low Revenue"/>
    <n v="401.39100000000002"/>
    <n v="2025"/>
    <n v="-79"/>
    <s v="Hold "/>
    <s v="Hold Furniture Electronics"/>
  </r>
  <r>
    <n v="107"/>
    <s v="Color Furniture"/>
    <s v="Toys"/>
    <d v="2025-01-12T00:00:00"/>
    <n v="3"/>
    <n v="10.26"/>
    <n v="30.78"/>
    <x v="1"/>
    <s v="Low Revenue"/>
    <n v="9.234"/>
    <n v="2025"/>
    <n v="-86"/>
    <s v="Color"/>
    <s v="Color Furniture Toys"/>
  </r>
  <r>
    <n v="108"/>
    <s v="Art Clothing"/>
    <s v="Furniture"/>
    <d v="2025-01-19T00:00:00"/>
    <n v="36"/>
    <n v="74.31"/>
    <n v="2675.16"/>
    <x v="2"/>
    <s v="Low Revenue"/>
    <n v="66.879000000000005"/>
    <n v="2025"/>
    <n v="-93"/>
    <s v="Art C"/>
    <s v="Art Clothing Furniture"/>
  </r>
  <r>
    <n v="109"/>
    <s v="Single Toys"/>
    <s v="Home Appliances"/>
    <d v="2025-01-26T00:00:00"/>
    <n v="40"/>
    <n v="448.79"/>
    <n v="17951.599999999999"/>
    <x v="3"/>
    <s v="High Revenue"/>
    <n v="403.911"/>
    <n v="2025"/>
    <n v="-100"/>
    <s v="Singl"/>
    <s v="Single Toys Home Appliances"/>
  </r>
  <r>
    <n v="110"/>
    <s v="Name Books"/>
    <s v="Home Appliances"/>
    <d v="2025-02-02T00:00:00"/>
    <n v="12"/>
    <n v="31.65"/>
    <n v="379.8"/>
    <x v="1"/>
    <s v="Low Revenue"/>
    <n v="28.484999999999999"/>
    <n v="2025"/>
    <n v="-107"/>
    <s v="Name "/>
    <s v="Name Books Home Appliances"/>
  </r>
  <r>
    <n v="111"/>
    <s v="Hold Furniture"/>
    <s v="Electronics"/>
    <d v="2025-02-09T00:00:00"/>
    <n v="4"/>
    <n v="445.99"/>
    <n v="1783.96"/>
    <x v="0"/>
    <s v="Low Revenue"/>
    <n v="401.39100000000002"/>
    <n v="2025"/>
    <n v="-114"/>
    <s v="Hold "/>
    <s v="Hold Furniture Electronics"/>
  </r>
  <r>
    <n v="112"/>
    <s v="Color Furniture"/>
    <s v="Toys"/>
    <d v="2025-02-16T00:00:00"/>
    <n v="3"/>
    <n v="10.26"/>
    <n v="30.78"/>
    <x v="1"/>
    <s v="Low Revenue"/>
    <n v="9.234"/>
    <n v="2025"/>
    <n v="-121"/>
    <s v="Color"/>
    <s v="Color Furniture Toys"/>
  </r>
  <r>
    <n v="113"/>
    <s v="Art Clothing"/>
    <s v="Furniture"/>
    <d v="2025-02-23T00:00:00"/>
    <n v="36"/>
    <n v="74.31"/>
    <n v="2675.16"/>
    <x v="2"/>
    <s v="Low Revenue"/>
    <n v="66.879000000000005"/>
    <n v="2025"/>
    <n v="-128"/>
    <s v="Art C"/>
    <s v="Art Clothing Furniture"/>
  </r>
  <r>
    <n v="114"/>
    <s v="Single Toys"/>
    <s v="Home Appliances"/>
    <d v="2025-03-02T00:00:00"/>
    <n v="40"/>
    <n v="448.79"/>
    <n v="17951.599999999999"/>
    <x v="3"/>
    <s v="High Revenue"/>
    <n v="403.911"/>
    <n v="2025"/>
    <n v="-135"/>
    <s v="Singl"/>
    <s v="Single Toys Home Appliances"/>
  </r>
  <r>
    <n v="115"/>
    <s v="Name Books"/>
    <s v="Home Appliances"/>
    <d v="2025-03-09T00:00:00"/>
    <n v="12"/>
    <n v="31.65"/>
    <n v="379.8"/>
    <x v="1"/>
    <s v="Low Revenue"/>
    <n v="28.484999999999999"/>
    <n v="2025"/>
    <n v="-142"/>
    <s v="Name "/>
    <s v="Name Books Home Appliances"/>
  </r>
  <r>
    <n v="116"/>
    <s v="Hold Furniture"/>
    <s v="Electronics"/>
    <d v="2025-03-16T00:00:00"/>
    <n v="4"/>
    <n v="445.99"/>
    <n v="1783.96"/>
    <x v="0"/>
    <s v="Low Revenue"/>
    <n v="401.39100000000002"/>
    <n v="2025"/>
    <n v="-149"/>
    <s v="Hold "/>
    <s v="Hold Furniture Electronics"/>
  </r>
  <r>
    <n v="117"/>
    <s v="Color Furniture"/>
    <s v="Toys"/>
    <d v="2025-03-23T00:00:00"/>
    <n v="3"/>
    <n v="10.26"/>
    <n v="30.78"/>
    <x v="1"/>
    <s v="Low Revenue"/>
    <n v="9.234"/>
    <n v="2025"/>
    <n v="-156"/>
    <s v="Color"/>
    <s v="Color Furniture Toys"/>
  </r>
  <r>
    <n v="118"/>
    <s v="Art Clothing"/>
    <s v="Furniture"/>
    <d v="2025-03-30T00:00:00"/>
    <n v="36"/>
    <n v="74.31"/>
    <n v="2675.16"/>
    <x v="2"/>
    <s v="Low Revenue"/>
    <n v="66.879000000000005"/>
    <n v="2025"/>
    <n v="-163"/>
    <s v="Art C"/>
    <s v="Art Clothing Furniture"/>
  </r>
  <r>
    <n v="119"/>
    <s v="Single Toys"/>
    <s v="Home Appliances"/>
    <d v="2025-04-06T00:00:00"/>
    <n v="40"/>
    <n v="448.79"/>
    <n v="17951.599999999999"/>
    <x v="3"/>
    <s v="High Revenue"/>
    <n v="403.911"/>
    <n v="2025"/>
    <n v="-170"/>
    <s v="Singl"/>
    <s v="Single Toys Home Appliances"/>
  </r>
  <r>
    <n v="120"/>
    <s v="Name Books"/>
    <s v="Home Appliances"/>
    <d v="2025-04-13T00:00:00"/>
    <n v="12"/>
    <n v="31.65"/>
    <n v="379.8"/>
    <x v="1"/>
    <s v="Low Revenue"/>
    <n v="28.484999999999999"/>
    <n v="2025"/>
    <n v="-177"/>
    <s v="Name "/>
    <s v="Name Books Home Appliances"/>
  </r>
  <r>
    <n v="121"/>
    <s v="Hold Furniture"/>
    <s v="Electronics"/>
    <d v="2025-04-20T00:00:00"/>
    <n v="4"/>
    <n v="445.99"/>
    <n v="1783.96"/>
    <x v="0"/>
    <s v="Low Revenue"/>
    <n v="401.39100000000002"/>
    <n v="2025"/>
    <n v="-184"/>
    <s v="Hold "/>
    <s v="Hold Furniture Electronics"/>
  </r>
  <r>
    <n v="122"/>
    <s v="Color Furniture"/>
    <s v="Toys"/>
    <d v="2025-04-27T00:00:00"/>
    <n v="3"/>
    <n v="10.26"/>
    <n v="30.78"/>
    <x v="1"/>
    <s v="Low Revenue"/>
    <n v="9.234"/>
    <n v="2025"/>
    <n v="-191"/>
    <s v="Color"/>
    <s v="Color Furniture Toys"/>
  </r>
  <r>
    <n v="123"/>
    <s v="Art Clothing"/>
    <s v="Furniture"/>
    <d v="2025-05-04T00:00:00"/>
    <n v="36"/>
    <n v="74.31"/>
    <n v="2675.16"/>
    <x v="2"/>
    <s v="Low Revenue"/>
    <n v="66.879000000000005"/>
    <n v="2025"/>
    <n v="-198"/>
    <s v="Art C"/>
    <s v="Art Clothing Furniture"/>
  </r>
  <r>
    <n v="124"/>
    <s v="Single Toys"/>
    <s v="Home Appliances"/>
    <d v="2025-05-11T00:00:00"/>
    <n v="40"/>
    <n v="448.79"/>
    <n v="17951.599999999999"/>
    <x v="3"/>
    <s v="High Revenue"/>
    <n v="403.911"/>
    <n v="2025"/>
    <n v="-205"/>
    <s v="Singl"/>
    <s v="Single Toys Home Appliances"/>
  </r>
  <r>
    <n v="125"/>
    <s v="Name Books"/>
    <s v="Home Appliances"/>
    <d v="2025-05-18T00:00:00"/>
    <n v="12"/>
    <n v="31.65"/>
    <n v="379.8"/>
    <x v="1"/>
    <s v="Low Revenue"/>
    <n v="28.484999999999999"/>
    <n v="2025"/>
    <n v="-212"/>
    <s v="Name "/>
    <s v="Name Books Home Appliances"/>
  </r>
  <r>
    <n v="126"/>
    <s v="Hold Furniture"/>
    <s v="Electronics"/>
    <d v="2025-05-25T00:00:00"/>
    <n v="4"/>
    <n v="445.99"/>
    <n v="1783.96"/>
    <x v="0"/>
    <s v="Low Revenue"/>
    <n v="401.39100000000002"/>
    <n v="2025"/>
    <n v="-219"/>
    <s v="Hold "/>
    <s v="Hold Furniture Electronics"/>
  </r>
  <r>
    <n v="127"/>
    <s v="Color Furniture"/>
    <s v="Toys"/>
    <d v="2025-06-01T00:00:00"/>
    <n v="3"/>
    <n v="10.26"/>
    <n v="30.78"/>
    <x v="1"/>
    <s v="Low Revenue"/>
    <n v="9.234"/>
    <n v="2025"/>
    <n v="-226"/>
    <s v="Color"/>
    <s v="Color Furniture Toys"/>
  </r>
  <r>
    <n v="128"/>
    <s v="Art Clothing"/>
    <s v="Furniture"/>
    <d v="2025-06-08T00:00:00"/>
    <n v="36"/>
    <n v="74.31"/>
    <n v="2675.16"/>
    <x v="2"/>
    <s v="Low Revenue"/>
    <n v="66.879000000000005"/>
    <n v="2025"/>
    <n v="-233"/>
    <s v="Art C"/>
    <s v="Art Clothing Furniture"/>
  </r>
  <r>
    <n v="129"/>
    <s v="Single Toys"/>
    <s v="Home Appliances"/>
    <d v="2025-06-15T00:00:00"/>
    <n v="40"/>
    <n v="448.79"/>
    <n v="17951.599999999999"/>
    <x v="3"/>
    <s v="High Revenue"/>
    <n v="403.911"/>
    <n v="2025"/>
    <n v="-240"/>
    <s v="Singl"/>
    <s v="Single Toys Home Appliances"/>
  </r>
  <r>
    <n v="130"/>
    <s v="Name Books"/>
    <s v="Home Appliances"/>
    <d v="2025-06-22T00:00:00"/>
    <n v="12"/>
    <n v="31.65"/>
    <n v="379.8"/>
    <x v="1"/>
    <s v="Low Revenue"/>
    <n v="28.484999999999999"/>
    <n v="2025"/>
    <n v="-247"/>
    <s v="Name "/>
    <s v="Name Books Home Appliances"/>
  </r>
  <r>
    <n v="131"/>
    <s v="Hold Furniture"/>
    <s v="Electronics"/>
    <d v="2025-06-29T00:00:00"/>
    <n v="4"/>
    <n v="445.99"/>
    <n v="1783.96"/>
    <x v="0"/>
    <s v="Low Revenue"/>
    <n v="401.39100000000002"/>
    <n v="2025"/>
    <n v="-254"/>
    <s v="Hold "/>
    <s v="Hold Furniture Electronics"/>
  </r>
  <r>
    <n v="132"/>
    <s v="Color Furniture"/>
    <s v="Toys"/>
    <d v="2025-07-06T00:00:00"/>
    <n v="3"/>
    <n v="10.26"/>
    <n v="30.78"/>
    <x v="1"/>
    <s v="Low Revenue"/>
    <n v="9.234"/>
    <n v="2025"/>
    <n v="-261"/>
    <s v="Color"/>
    <s v="Color Furniture Toys"/>
  </r>
  <r>
    <n v="133"/>
    <s v="Art Clothing"/>
    <s v="Furniture"/>
    <d v="2025-07-13T00:00:00"/>
    <n v="36"/>
    <n v="74.31"/>
    <n v="2675.16"/>
    <x v="2"/>
    <s v="Low Revenue"/>
    <n v="66.879000000000005"/>
    <n v="2025"/>
    <n v="-268"/>
    <s v="Art C"/>
    <s v="Art Clothing Furniture"/>
  </r>
  <r>
    <n v="134"/>
    <s v="Single Toys"/>
    <s v="Home Appliances"/>
    <d v="2025-07-20T00:00:00"/>
    <n v="40"/>
    <n v="448.79"/>
    <n v="17951.599999999999"/>
    <x v="3"/>
    <s v="High Revenue"/>
    <n v="403.911"/>
    <n v="2025"/>
    <n v="-275"/>
    <s v="Singl"/>
    <s v="Single Toys Home Appliances"/>
  </r>
  <r>
    <n v="135"/>
    <s v="Name Books"/>
    <s v="Home Appliances"/>
    <d v="2025-07-27T00:00:00"/>
    <n v="12"/>
    <n v="31.65"/>
    <n v="379.8"/>
    <x v="1"/>
    <s v="Low Revenue"/>
    <n v="28.484999999999999"/>
    <n v="2025"/>
    <n v="-282"/>
    <s v="Name "/>
    <s v="Name Books Home Appliances"/>
  </r>
  <r>
    <n v="136"/>
    <s v="Hold Furniture"/>
    <s v="Electronics"/>
    <d v="2025-08-03T00:00:00"/>
    <n v="4"/>
    <n v="445.99"/>
    <n v="1783.96"/>
    <x v="0"/>
    <s v="Low Revenue"/>
    <n v="401.39100000000002"/>
    <n v="2025"/>
    <n v="-289"/>
    <s v="Hold "/>
    <s v="Hold Furniture Electronics"/>
  </r>
  <r>
    <n v="137"/>
    <s v="Color Furniture"/>
    <s v="Toys"/>
    <d v="2025-08-10T00:00:00"/>
    <n v="3"/>
    <n v="10.26"/>
    <n v="30.78"/>
    <x v="1"/>
    <s v="Low Revenue"/>
    <n v="9.234"/>
    <n v="2025"/>
    <n v="-296"/>
    <s v="Color"/>
    <s v="Color Furniture Toys"/>
  </r>
  <r>
    <n v="138"/>
    <s v="Art Clothing"/>
    <s v="Furniture"/>
    <d v="2025-08-17T00:00:00"/>
    <n v="36"/>
    <n v="74.31"/>
    <n v="2675.16"/>
    <x v="2"/>
    <s v="Low Revenue"/>
    <n v="66.879000000000005"/>
    <n v="2025"/>
    <n v="-303"/>
    <s v="Art C"/>
    <s v="Art Clothing Furniture"/>
  </r>
  <r>
    <n v="139"/>
    <s v="Single Toys"/>
    <s v="Home Appliances"/>
    <d v="2025-08-24T00:00:00"/>
    <n v="40"/>
    <n v="448.79"/>
    <n v="17951.599999999999"/>
    <x v="3"/>
    <s v="High Revenue"/>
    <n v="403.911"/>
    <n v="2025"/>
    <n v="-310"/>
    <s v="Singl"/>
    <s v="Single Toys Home Appliances"/>
  </r>
  <r>
    <n v="140"/>
    <s v="Name Books"/>
    <s v="Home Appliances"/>
    <d v="2025-08-31T00:00:00"/>
    <n v="12"/>
    <n v="31.65"/>
    <n v="379.8"/>
    <x v="1"/>
    <s v="Low Revenue"/>
    <n v="28.484999999999999"/>
    <n v="2025"/>
    <n v="-317"/>
    <s v="Name "/>
    <s v="Name Books Home Appliances"/>
  </r>
  <r>
    <n v="141"/>
    <s v="Hold Furniture"/>
    <s v="Electronics"/>
    <d v="2025-09-07T00:00:00"/>
    <n v="4"/>
    <n v="445.99"/>
    <n v="1783.96"/>
    <x v="0"/>
    <s v="Low Revenue"/>
    <n v="401.39100000000002"/>
    <n v="2025"/>
    <n v="-324"/>
    <s v="Hold "/>
    <s v="Hold Furniture Electronics"/>
  </r>
  <r>
    <n v="142"/>
    <s v="Color Furniture"/>
    <s v="Toys"/>
    <d v="2025-09-14T00:00:00"/>
    <n v="3"/>
    <n v="10.26"/>
    <n v="30.78"/>
    <x v="1"/>
    <s v="Low Revenue"/>
    <n v="9.234"/>
    <n v="2025"/>
    <n v="-331"/>
    <s v="Color"/>
    <s v="Color Furniture Toys"/>
  </r>
  <r>
    <n v="143"/>
    <s v="Art Clothing"/>
    <s v="Furniture"/>
    <d v="2025-09-21T00:00:00"/>
    <n v="36"/>
    <n v="74.31"/>
    <n v="2675.16"/>
    <x v="2"/>
    <s v="Low Revenue"/>
    <n v="66.879000000000005"/>
    <n v="2025"/>
    <n v="-338"/>
    <s v="Art C"/>
    <s v="Art Clothing Furniture"/>
  </r>
  <r>
    <n v="144"/>
    <s v="Single Toys"/>
    <s v="Home Appliances"/>
    <d v="2025-09-28T00:00:00"/>
    <n v="40"/>
    <n v="448.79"/>
    <n v="17951.599999999999"/>
    <x v="3"/>
    <s v="High Revenue"/>
    <n v="403.911"/>
    <n v="2025"/>
    <n v="-345"/>
    <s v="Singl"/>
    <s v="Single Toys Home Appliances"/>
  </r>
  <r>
    <n v="145"/>
    <s v="Name Books"/>
    <s v="Home Appliances"/>
    <d v="2025-10-05T00:00:00"/>
    <n v="12"/>
    <n v="31.65"/>
    <n v="379.8"/>
    <x v="1"/>
    <s v="Low Revenue"/>
    <n v="28.484999999999999"/>
    <n v="2025"/>
    <n v="-352"/>
    <s v="Name "/>
    <s v="Name Books Home Appliances"/>
  </r>
  <r>
    <n v="146"/>
    <s v="Hold Furniture"/>
    <s v="Electronics"/>
    <d v="2025-10-12T00:00:00"/>
    <n v="4"/>
    <n v="445.99"/>
    <n v="1783.96"/>
    <x v="0"/>
    <s v="Low Revenue"/>
    <n v="401.39100000000002"/>
    <n v="2025"/>
    <n v="-359"/>
    <s v="Hold "/>
    <s v="Hold Furniture Electronics"/>
  </r>
  <r>
    <n v="147"/>
    <s v="Color Furniture"/>
    <s v="Toys"/>
    <d v="2025-10-19T00:00:00"/>
    <n v="3"/>
    <n v="10.26"/>
    <n v="30.78"/>
    <x v="1"/>
    <s v="Low Revenue"/>
    <n v="9.234"/>
    <n v="2025"/>
    <n v="-366"/>
    <s v="Color"/>
    <s v="Color Furniture Toys"/>
  </r>
  <r>
    <n v="148"/>
    <s v="Art Clothing"/>
    <s v="Furniture"/>
    <d v="2025-10-26T00:00:00"/>
    <n v="36"/>
    <n v="74.31"/>
    <n v="2675.16"/>
    <x v="2"/>
    <s v="Low Revenue"/>
    <n v="66.879000000000005"/>
    <n v="2025"/>
    <n v="-373"/>
    <s v="Art C"/>
    <s v="Art Clothing Furniture"/>
  </r>
  <r>
    <n v="149"/>
    <s v="Single Toys"/>
    <s v="Home Appliances"/>
    <d v="2025-11-02T00:00:00"/>
    <n v="40"/>
    <n v="448.79"/>
    <n v="17951.599999999999"/>
    <x v="3"/>
    <s v="High Revenue"/>
    <n v="403.911"/>
    <n v="2025"/>
    <n v="-380"/>
    <s v="Singl"/>
    <s v="Single Toys Home Appliances"/>
  </r>
  <r>
    <n v="150"/>
    <s v="Name Books"/>
    <s v="Home Appliances"/>
    <d v="2025-11-09T00:00:00"/>
    <n v="12"/>
    <n v="31.65"/>
    <n v="379.8"/>
    <x v="1"/>
    <s v="Low Revenue"/>
    <n v="28.484999999999999"/>
    <n v="2025"/>
    <n v="-387"/>
    <s v="Name "/>
    <s v="Name Books Home Appliances"/>
  </r>
  <r>
    <n v="151"/>
    <s v="Hold Furniture"/>
    <s v="Electronics"/>
    <d v="2025-11-16T00:00:00"/>
    <n v="4"/>
    <n v="445.99"/>
    <n v="1783.96"/>
    <x v="0"/>
    <s v="Low Revenue"/>
    <n v="401.39100000000002"/>
    <n v="2025"/>
    <n v="-394"/>
    <s v="Hold "/>
    <s v="Hold Furniture Electronics"/>
  </r>
  <r>
    <n v="152"/>
    <s v="Color Furniture"/>
    <s v="Toys"/>
    <d v="2025-11-23T00:00:00"/>
    <n v="3"/>
    <n v="10.26"/>
    <n v="30.78"/>
    <x v="1"/>
    <s v="Low Revenue"/>
    <n v="9.234"/>
    <n v="2025"/>
    <n v="-401"/>
    <s v="Color"/>
    <s v="Color Furniture Toys"/>
  </r>
  <r>
    <n v="153"/>
    <s v="Art Clothing"/>
    <s v="Furniture"/>
    <d v="2025-11-30T00:00:00"/>
    <n v="36"/>
    <n v="74.31"/>
    <n v="2675.16"/>
    <x v="2"/>
    <s v="Low Revenue"/>
    <n v="66.879000000000005"/>
    <n v="2025"/>
    <n v="-408"/>
    <s v="Art C"/>
    <s v="Art Clothing Furniture"/>
  </r>
  <r>
    <n v="154"/>
    <s v="Single Toys"/>
    <s v="Home Appliances"/>
    <d v="2025-12-07T00:00:00"/>
    <n v="40"/>
    <n v="448.79"/>
    <n v="17951.599999999999"/>
    <x v="3"/>
    <s v="High Revenue"/>
    <n v="403.911"/>
    <n v="2025"/>
    <n v="-415"/>
    <s v="Singl"/>
    <s v="Single Toys Home Appliances"/>
  </r>
  <r>
    <n v="155"/>
    <s v="Name Books"/>
    <s v="Home Appliances"/>
    <d v="2025-12-14T00:00:00"/>
    <n v="12"/>
    <n v="31.65"/>
    <n v="379.8"/>
    <x v="1"/>
    <s v="Low Revenue"/>
    <n v="28.484999999999999"/>
    <n v="2025"/>
    <n v="-422"/>
    <s v="Name "/>
    <s v="Name Books Home Appliances"/>
  </r>
  <r>
    <n v="156"/>
    <s v="Hold Furniture"/>
    <s v="Electronics"/>
    <d v="2025-12-21T00:00:00"/>
    <n v="4"/>
    <n v="445.99"/>
    <n v="1783.96"/>
    <x v="0"/>
    <s v="Low Revenue"/>
    <n v="401.39100000000002"/>
    <n v="2025"/>
    <n v="-429"/>
    <s v="Hold "/>
    <s v="Hold Furniture Electronics"/>
  </r>
  <r>
    <n v="157"/>
    <s v="Color Furniture"/>
    <s v="Toys"/>
    <d v="2025-12-28T00:00:00"/>
    <n v="3"/>
    <n v="10.26"/>
    <n v="30.78"/>
    <x v="1"/>
    <s v="Low Revenue"/>
    <n v="9.234"/>
    <n v="2025"/>
    <n v="-436"/>
    <s v="Color"/>
    <s v="Color Furniture Toys"/>
  </r>
  <r>
    <n v="158"/>
    <s v="Art Clothing"/>
    <s v="Furniture"/>
    <d v="2026-01-04T00:00:00"/>
    <n v="36"/>
    <n v="74.31"/>
    <n v="2675.16"/>
    <x v="2"/>
    <s v="Low Revenue"/>
    <n v="66.879000000000005"/>
    <n v="2026"/>
    <n v="-443"/>
    <s v="Art C"/>
    <s v="Art Clothing Furniture"/>
  </r>
  <r>
    <n v="159"/>
    <s v="Single Toys"/>
    <s v="Home Appliances"/>
    <d v="2026-01-11T00:00:00"/>
    <n v="40"/>
    <n v="448.79"/>
    <n v="17951.599999999999"/>
    <x v="3"/>
    <s v="High Revenue"/>
    <n v="403.911"/>
    <n v="2026"/>
    <n v="-450"/>
    <s v="Singl"/>
    <s v="Single Toys Home Appliances"/>
  </r>
  <r>
    <n v="160"/>
    <s v="Name Books"/>
    <s v="Home Appliances"/>
    <d v="2026-01-18T00:00:00"/>
    <n v="12"/>
    <n v="31.65"/>
    <n v="379.8"/>
    <x v="1"/>
    <s v="Low Revenue"/>
    <n v="28.484999999999999"/>
    <n v="2026"/>
    <n v="-457"/>
    <s v="Name "/>
    <s v="Name Books Home Appliances"/>
  </r>
  <r>
    <n v="161"/>
    <s v="Hold Furniture"/>
    <s v="Electronics"/>
    <d v="2026-01-25T00:00:00"/>
    <n v="4"/>
    <n v="445.99"/>
    <n v="1783.96"/>
    <x v="0"/>
    <s v="Low Revenue"/>
    <n v="401.39100000000002"/>
    <n v="2026"/>
    <n v="-464"/>
    <s v="Hold "/>
    <s v="Hold Furniture Electronics"/>
  </r>
  <r>
    <n v="162"/>
    <s v="Color Furniture"/>
    <s v="Toys"/>
    <d v="2026-02-01T00:00:00"/>
    <n v="3"/>
    <n v="10.26"/>
    <n v="30.78"/>
    <x v="1"/>
    <s v="Low Revenue"/>
    <n v="9.234"/>
    <n v="2026"/>
    <n v="-471"/>
    <s v="Color"/>
    <s v="Color Furniture Toys"/>
  </r>
  <r>
    <n v="163"/>
    <s v="Art Clothing"/>
    <s v="Furniture"/>
    <d v="2026-02-08T00:00:00"/>
    <n v="36"/>
    <n v="74.31"/>
    <n v="2675.16"/>
    <x v="2"/>
    <s v="Low Revenue"/>
    <n v="66.879000000000005"/>
    <n v="2026"/>
    <n v="-478"/>
    <s v="Art C"/>
    <s v="Art Clothing Furniture"/>
  </r>
  <r>
    <n v="164"/>
    <s v="Single Toys"/>
    <s v="Home Appliances"/>
    <d v="2026-02-15T00:00:00"/>
    <n v="40"/>
    <n v="448.79"/>
    <n v="17951.599999999999"/>
    <x v="3"/>
    <s v="High Revenue"/>
    <n v="403.911"/>
    <n v="2026"/>
    <n v="-485"/>
    <s v="Singl"/>
    <s v="Single Toys Home Appliances"/>
  </r>
  <r>
    <n v="165"/>
    <s v="Name Books"/>
    <s v="Home Appliances"/>
    <d v="2026-02-22T00:00:00"/>
    <n v="12"/>
    <n v="31.65"/>
    <n v="379.8"/>
    <x v="1"/>
    <s v="Low Revenue"/>
    <n v="28.484999999999999"/>
    <n v="2026"/>
    <n v="-492"/>
    <s v="Name "/>
    <s v="Name Books Home Appliances"/>
  </r>
  <r>
    <n v="166"/>
    <s v="Hold Furniture"/>
    <s v="Electronics"/>
    <d v="2026-03-01T00:00:00"/>
    <n v="4"/>
    <n v="445.99"/>
    <n v="1783.96"/>
    <x v="0"/>
    <s v="Low Revenue"/>
    <n v="401.39100000000002"/>
    <n v="2026"/>
    <n v="-499"/>
    <s v="Hold "/>
    <s v="Hold Furniture Electronics"/>
  </r>
  <r>
    <n v="167"/>
    <s v="Color Furniture"/>
    <s v="Toys"/>
    <d v="2026-03-08T00:00:00"/>
    <n v="3"/>
    <n v="10.26"/>
    <n v="30.78"/>
    <x v="1"/>
    <s v="Low Revenue"/>
    <n v="9.234"/>
    <n v="2026"/>
    <n v="-506"/>
    <s v="Color"/>
    <s v="Color Furniture Toys"/>
  </r>
  <r>
    <n v="168"/>
    <s v="Art Clothing"/>
    <s v="Furniture"/>
    <d v="2026-03-15T00:00:00"/>
    <n v="36"/>
    <n v="74.31"/>
    <n v="2675.16"/>
    <x v="2"/>
    <s v="Low Revenue"/>
    <n v="66.879000000000005"/>
    <n v="2026"/>
    <n v="-513"/>
    <s v="Art C"/>
    <s v="Art Clothing Furniture"/>
  </r>
  <r>
    <n v="169"/>
    <s v="Single Toys"/>
    <s v="Home Appliances"/>
    <d v="2026-03-22T00:00:00"/>
    <n v="40"/>
    <n v="448.79"/>
    <n v="17951.599999999999"/>
    <x v="3"/>
    <s v="High Revenue"/>
    <n v="403.911"/>
    <n v="2026"/>
    <n v="-520"/>
    <s v="Singl"/>
    <s v="Single Toys Home Appliances"/>
  </r>
  <r>
    <n v="170"/>
    <s v="Name Books"/>
    <s v="Home Appliances"/>
    <d v="2026-03-29T00:00:00"/>
    <n v="12"/>
    <n v="31.65"/>
    <n v="379.8"/>
    <x v="1"/>
    <s v="Low Revenue"/>
    <n v="28.484999999999999"/>
    <n v="2026"/>
    <n v="-527"/>
    <s v="Name "/>
    <s v="Name Books Home Appliances"/>
  </r>
  <r>
    <n v="171"/>
    <s v="Hold Furniture"/>
    <s v="Electronics"/>
    <d v="2026-04-05T00:00:00"/>
    <n v="4"/>
    <n v="445.99"/>
    <n v="1783.96"/>
    <x v="0"/>
    <s v="Low Revenue"/>
    <n v="401.39100000000002"/>
    <n v="2026"/>
    <n v="-534"/>
    <s v="Hold "/>
    <s v="Hold Furniture Electronics"/>
  </r>
  <r>
    <n v="172"/>
    <s v="Color Furniture"/>
    <s v="Toys"/>
    <d v="2026-04-12T00:00:00"/>
    <n v="3"/>
    <n v="10.26"/>
    <n v="30.78"/>
    <x v="1"/>
    <s v="Low Revenue"/>
    <n v="9.234"/>
    <n v="2026"/>
    <n v="-541"/>
    <s v="Color"/>
    <s v="Color Furniture Toys"/>
  </r>
  <r>
    <n v="173"/>
    <s v="Art Clothing"/>
    <s v="Furniture"/>
    <d v="2026-04-19T00:00:00"/>
    <n v="36"/>
    <n v="74.31"/>
    <n v="2675.16"/>
    <x v="2"/>
    <s v="Low Revenue"/>
    <n v="66.879000000000005"/>
    <n v="2026"/>
    <n v="-548"/>
    <s v="Art C"/>
    <s v="Art Clothing Furniture"/>
  </r>
  <r>
    <n v="174"/>
    <s v="Single Toys"/>
    <s v="Home Appliances"/>
    <d v="2026-04-26T00:00:00"/>
    <n v="40"/>
    <n v="448.79"/>
    <n v="17951.599999999999"/>
    <x v="3"/>
    <s v="High Revenue"/>
    <n v="403.911"/>
    <n v="2026"/>
    <n v="-555"/>
    <s v="Singl"/>
    <s v="Single Toys Home Appliances"/>
  </r>
  <r>
    <n v="175"/>
    <s v="Name Books"/>
    <s v="Home Appliances"/>
    <d v="2026-05-03T00:00:00"/>
    <n v="12"/>
    <n v="31.65"/>
    <n v="379.8"/>
    <x v="1"/>
    <s v="Low Revenue"/>
    <n v="28.484999999999999"/>
    <n v="2026"/>
    <n v="-562"/>
    <s v="Name "/>
    <s v="Name Books Home Appliances"/>
  </r>
  <r>
    <n v="176"/>
    <s v="Hold Furniture"/>
    <s v="Electronics"/>
    <d v="2026-05-10T00:00:00"/>
    <n v="4"/>
    <n v="445.99"/>
    <n v="1783.96"/>
    <x v="0"/>
    <s v="Low Revenue"/>
    <n v="401.39100000000002"/>
    <n v="2026"/>
    <n v="-569"/>
    <s v="Hold "/>
    <s v="Hold Furniture Electronics"/>
  </r>
  <r>
    <n v="177"/>
    <s v="Color Furniture"/>
    <s v="Toys"/>
    <d v="2026-05-17T00:00:00"/>
    <n v="3"/>
    <n v="10.26"/>
    <n v="30.78"/>
    <x v="1"/>
    <s v="Low Revenue"/>
    <n v="9.234"/>
    <n v="2026"/>
    <n v="-576"/>
    <s v="Color"/>
    <s v="Color Furniture Toys"/>
  </r>
  <r>
    <n v="178"/>
    <s v="Art Clothing"/>
    <s v="Furniture"/>
    <d v="2026-05-24T00:00:00"/>
    <n v="36"/>
    <n v="74.31"/>
    <n v="2675.16"/>
    <x v="2"/>
    <s v="Low Revenue"/>
    <n v="66.879000000000005"/>
    <n v="2026"/>
    <n v="-583"/>
    <s v="Art C"/>
    <s v="Art Clothing Furniture"/>
  </r>
  <r>
    <n v="179"/>
    <s v="Single Toys"/>
    <s v="Home Appliances"/>
    <d v="2026-05-31T00:00:00"/>
    <n v="40"/>
    <n v="448.79"/>
    <n v="17951.599999999999"/>
    <x v="3"/>
    <s v="High Revenue"/>
    <n v="403.911"/>
    <n v="2026"/>
    <n v="-590"/>
    <s v="Singl"/>
    <s v="Single Toys Home Appliances"/>
  </r>
  <r>
    <n v="180"/>
    <s v="Name Books"/>
    <s v="Home Appliances"/>
    <d v="2026-06-07T00:00:00"/>
    <n v="12"/>
    <n v="31.65"/>
    <n v="379.8"/>
    <x v="1"/>
    <s v="Low Revenue"/>
    <n v="28.484999999999999"/>
    <n v="2026"/>
    <n v="-597"/>
    <s v="Name "/>
    <s v="Name Books Home Appliances"/>
  </r>
  <r>
    <n v="181"/>
    <s v="Hold Furniture"/>
    <s v="Electronics"/>
    <d v="2026-06-14T00:00:00"/>
    <n v="4"/>
    <n v="445.99"/>
    <n v="1783.96"/>
    <x v="0"/>
    <s v="Low Revenue"/>
    <n v="401.39100000000002"/>
    <n v="2026"/>
    <n v="-604"/>
    <s v="Hold "/>
    <s v="Hold Furniture Electronics"/>
  </r>
  <r>
    <n v="182"/>
    <s v="Color Furniture"/>
    <s v="Toys"/>
    <d v="2026-06-21T00:00:00"/>
    <n v="3"/>
    <n v="10.26"/>
    <n v="30.78"/>
    <x v="1"/>
    <s v="Low Revenue"/>
    <n v="9.234"/>
    <n v="2026"/>
    <n v="-611"/>
    <s v="Color"/>
    <s v="Color Furniture Toys"/>
  </r>
  <r>
    <n v="183"/>
    <s v="Art Clothing"/>
    <s v="Furniture"/>
    <d v="2026-06-28T00:00:00"/>
    <n v="36"/>
    <n v="74.31"/>
    <n v="2675.16"/>
    <x v="2"/>
    <s v="Low Revenue"/>
    <n v="66.879000000000005"/>
    <n v="2026"/>
    <n v="-618"/>
    <s v="Art C"/>
    <s v="Art Clothing Furniture"/>
  </r>
  <r>
    <n v="184"/>
    <s v="Single Toys"/>
    <s v="Home Appliances"/>
    <d v="2026-07-05T00:00:00"/>
    <n v="40"/>
    <n v="448.79"/>
    <n v="17951.599999999999"/>
    <x v="3"/>
    <s v="High Revenue"/>
    <n v="403.911"/>
    <n v="2026"/>
    <n v="-625"/>
    <s v="Singl"/>
    <s v="Single Toys Home Appliances"/>
  </r>
  <r>
    <n v="185"/>
    <s v="Name Books"/>
    <s v="Home Appliances"/>
    <d v="2026-07-12T00:00:00"/>
    <n v="12"/>
    <n v="31.65"/>
    <n v="379.8"/>
    <x v="1"/>
    <s v="Low Revenue"/>
    <n v="28.484999999999999"/>
    <n v="2026"/>
    <n v="-632"/>
    <s v="Name "/>
    <s v="Name Books Home Appliances"/>
  </r>
  <r>
    <n v="186"/>
    <s v="Hold Furniture"/>
    <s v="Electronics"/>
    <d v="2026-07-19T00:00:00"/>
    <n v="4"/>
    <n v="445.99"/>
    <n v="1783.96"/>
    <x v="0"/>
    <s v="Low Revenue"/>
    <n v="401.39100000000002"/>
    <n v="2026"/>
    <n v="-639"/>
    <s v="Hold "/>
    <s v="Hold Furniture Electronics"/>
  </r>
  <r>
    <n v="187"/>
    <s v="Color Furniture"/>
    <s v="Toys"/>
    <d v="2026-07-26T00:00:00"/>
    <n v="3"/>
    <n v="10.26"/>
    <n v="30.78"/>
    <x v="1"/>
    <s v="Low Revenue"/>
    <n v="9.234"/>
    <n v="2026"/>
    <n v="-646"/>
    <s v="Color"/>
    <s v="Color Furniture Toys"/>
  </r>
  <r>
    <n v="188"/>
    <s v="Art Clothing"/>
    <s v="Furniture"/>
    <d v="2026-08-02T00:00:00"/>
    <n v="36"/>
    <n v="74.31"/>
    <n v="2675.16"/>
    <x v="2"/>
    <s v="Low Revenue"/>
    <n v="66.879000000000005"/>
    <n v="2026"/>
    <n v="-653"/>
    <s v="Art C"/>
    <s v="Art Clothing Furniture"/>
  </r>
  <r>
    <n v="189"/>
    <s v="Single Toys"/>
    <s v="Home Appliances"/>
    <d v="2026-08-09T00:00:00"/>
    <n v="40"/>
    <n v="448.79"/>
    <n v="17951.599999999999"/>
    <x v="3"/>
    <s v="High Revenue"/>
    <n v="403.911"/>
    <n v="2026"/>
    <n v="-660"/>
    <s v="Singl"/>
    <s v="Single Toys Home Appliances"/>
  </r>
  <r>
    <n v="190"/>
    <s v="Name Books"/>
    <s v="Home Appliances"/>
    <d v="2026-08-16T00:00:00"/>
    <n v="12"/>
    <n v="31.65"/>
    <n v="379.8"/>
    <x v="1"/>
    <s v="Low Revenue"/>
    <n v="28.484999999999999"/>
    <n v="2026"/>
    <n v="-667"/>
    <s v="Name "/>
    <s v="Name Books Home Appliances"/>
  </r>
  <r>
    <n v="191"/>
    <s v="Hold Furniture"/>
    <s v="Electronics"/>
    <d v="2026-08-23T00:00:00"/>
    <n v="4"/>
    <n v="445.99"/>
    <n v="1783.96"/>
    <x v="0"/>
    <s v="Low Revenue"/>
    <n v="401.39100000000002"/>
    <n v="2026"/>
    <n v="-674"/>
    <s v="Hold "/>
    <s v="Hold Furniture Electronics"/>
  </r>
  <r>
    <n v="192"/>
    <s v="Color Furniture"/>
    <s v="Toys"/>
    <d v="2026-08-30T00:00:00"/>
    <n v="3"/>
    <n v="10.26"/>
    <n v="30.78"/>
    <x v="1"/>
    <s v="Low Revenue"/>
    <n v="9.234"/>
    <n v="2026"/>
    <n v="-681"/>
    <s v="Color"/>
    <s v="Color Furniture Toys"/>
  </r>
  <r>
    <n v="193"/>
    <s v="Art Clothing"/>
    <s v="Furniture"/>
    <d v="2026-09-06T00:00:00"/>
    <n v="36"/>
    <n v="74.31"/>
    <n v="2675.16"/>
    <x v="2"/>
    <s v="Low Revenue"/>
    <n v="66.879000000000005"/>
    <n v="2026"/>
    <n v="-688"/>
    <s v="Art C"/>
    <s v="Art Clothing Furniture"/>
  </r>
  <r>
    <n v="194"/>
    <s v="Single Toys"/>
    <s v="Home Appliances"/>
    <d v="2026-09-13T00:00:00"/>
    <n v="40"/>
    <n v="448.79"/>
    <n v="17951.599999999999"/>
    <x v="3"/>
    <s v="High Revenue"/>
    <n v="403.911"/>
    <n v="2026"/>
    <n v="-695"/>
    <s v="Singl"/>
    <s v="Single Toys Home Appliances"/>
  </r>
  <r>
    <n v="195"/>
    <s v="Name Books"/>
    <s v="Home Appliances"/>
    <d v="2026-09-20T00:00:00"/>
    <n v="12"/>
    <n v="31.65"/>
    <n v="379.8"/>
    <x v="1"/>
    <s v="Low Revenue"/>
    <n v="28.484999999999999"/>
    <n v="2026"/>
    <n v="-702"/>
    <s v="Name "/>
    <s v="Name Books Home Appliances"/>
  </r>
  <r>
    <n v="196"/>
    <s v="Hold Furniture"/>
    <s v="Electronics"/>
    <d v="2026-09-27T00:00:00"/>
    <n v="4"/>
    <n v="445.99"/>
    <n v="1783.96"/>
    <x v="0"/>
    <s v="Low Revenue"/>
    <n v="401.39100000000002"/>
    <n v="2026"/>
    <n v="-709"/>
    <s v="Hold "/>
    <s v="Hold Furniture Electronics"/>
  </r>
  <r>
    <n v="197"/>
    <s v="Color Furniture"/>
    <s v="Toys"/>
    <d v="2026-10-04T00:00:00"/>
    <n v="3"/>
    <n v="10.26"/>
    <n v="30.78"/>
    <x v="1"/>
    <s v="Low Revenue"/>
    <n v="9.234"/>
    <n v="2026"/>
    <n v="-716"/>
    <s v="Color"/>
    <s v="Color Furniture Toys"/>
  </r>
  <r>
    <n v="198"/>
    <s v="Art Clothing"/>
    <s v="Furniture"/>
    <d v="2026-10-11T00:00:00"/>
    <n v="36"/>
    <n v="74.31"/>
    <n v="2675.16"/>
    <x v="2"/>
    <s v="Low Revenue"/>
    <n v="66.879000000000005"/>
    <n v="2026"/>
    <n v="-723"/>
    <s v="Art C"/>
    <s v="Art Clothing Furniture"/>
  </r>
  <r>
    <n v="199"/>
    <s v="Single Toys"/>
    <s v="Home Appliances"/>
    <d v="2026-10-18T00:00:00"/>
    <n v="40"/>
    <n v="448.79"/>
    <n v="17951.599999999999"/>
    <x v="3"/>
    <s v="High Revenue"/>
    <n v="403.911"/>
    <n v="2026"/>
    <n v="-730"/>
    <s v="Singl"/>
    <s v="Single Toys Home Appliances"/>
  </r>
  <r>
    <n v="200"/>
    <s v="Name Books"/>
    <s v="Home Appliances"/>
    <d v="2026-10-25T00:00:00"/>
    <n v="12"/>
    <n v="31.65"/>
    <n v="379.8"/>
    <x v="1"/>
    <s v="Low Revenue"/>
    <n v="28.484999999999999"/>
    <n v="2026"/>
    <n v="-737"/>
    <s v="Name "/>
    <s v="Name Books Home Appliances"/>
  </r>
  <r>
    <n v="201"/>
    <s v="Hold Furniture"/>
    <s v="Electronics"/>
    <d v="2026-11-01T00:00:00"/>
    <n v="4"/>
    <n v="445.99"/>
    <n v="1783.96"/>
    <x v="0"/>
    <s v="Low Revenue"/>
    <n v="401.39100000000002"/>
    <n v="2026"/>
    <n v="-744"/>
    <s v="Hold "/>
    <s v="Hold Furniture Electronics"/>
  </r>
  <r>
    <n v="202"/>
    <s v="Color Furniture"/>
    <s v="Toys"/>
    <d v="2026-11-08T00:00:00"/>
    <n v="3"/>
    <n v="10.26"/>
    <n v="30.78"/>
    <x v="1"/>
    <s v="Low Revenue"/>
    <n v="9.234"/>
    <n v="2026"/>
    <n v="-751"/>
    <s v="Color"/>
    <s v="Color Furniture Toys"/>
  </r>
  <r>
    <n v="203"/>
    <s v="Art Clothing"/>
    <s v="Furniture"/>
    <d v="2026-11-15T00:00:00"/>
    <n v="36"/>
    <n v="74.31"/>
    <n v="2675.16"/>
    <x v="2"/>
    <s v="Low Revenue"/>
    <n v="66.879000000000005"/>
    <n v="2026"/>
    <n v="-758"/>
    <s v="Art C"/>
    <s v="Art Clothing Furniture"/>
  </r>
  <r>
    <n v="204"/>
    <s v="Single Toys"/>
    <s v="Home Appliances"/>
    <d v="2026-11-22T00:00:00"/>
    <n v="40"/>
    <n v="448.79"/>
    <n v="17951.599999999999"/>
    <x v="3"/>
    <s v="High Revenue"/>
    <n v="403.911"/>
    <n v="2026"/>
    <n v="-765"/>
    <s v="Singl"/>
    <s v="Single Toys Home Appliances"/>
  </r>
  <r>
    <n v="205"/>
    <s v="Name Books"/>
    <s v="Home Appliances"/>
    <d v="2026-11-29T00:00:00"/>
    <n v="12"/>
    <n v="31.65"/>
    <n v="379.8"/>
    <x v="1"/>
    <s v="Low Revenue"/>
    <n v="28.484999999999999"/>
    <n v="2026"/>
    <n v="-772"/>
    <s v="Name "/>
    <s v="Name Books Home Appliances"/>
  </r>
  <r>
    <n v="206"/>
    <s v="Hold Furniture"/>
    <s v="Electronics"/>
    <d v="2026-12-06T00:00:00"/>
    <n v="4"/>
    <n v="445.99"/>
    <n v="1783.96"/>
    <x v="0"/>
    <s v="Low Revenue"/>
    <n v="401.39100000000002"/>
    <n v="2026"/>
    <n v="-779"/>
    <s v="Hold "/>
    <s v="Hold Furniture Electronics"/>
  </r>
  <r>
    <n v="207"/>
    <s v="Color Furniture"/>
    <s v="Toys"/>
    <d v="2026-12-13T00:00:00"/>
    <n v="3"/>
    <n v="10.26"/>
    <n v="30.78"/>
    <x v="1"/>
    <s v="Low Revenue"/>
    <n v="9.234"/>
    <n v="2026"/>
    <n v="-786"/>
    <s v="Color"/>
    <s v="Color Furniture Toys"/>
  </r>
  <r>
    <n v="208"/>
    <s v="Art Clothing"/>
    <s v="Furniture"/>
    <d v="2026-12-20T00:00:00"/>
    <n v="36"/>
    <n v="74.31"/>
    <n v="2675.16"/>
    <x v="2"/>
    <s v="Low Revenue"/>
    <n v="66.879000000000005"/>
    <n v="2026"/>
    <n v="-793"/>
    <s v="Art C"/>
    <s v="Art Clothing Furniture"/>
  </r>
  <r>
    <n v="209"/>
    <s v="Single Toys"/>
    <s v="Home Appliances"/>
    <d v="2026-12-27T00:00:00"/>
    <n v="40"/>
    <n v="448.79"/>
    <n v="17951.599999999999"/>
    <x v="3"/>
    <s v="High Revenue"/>
    <n v="403.911"/>
    <n v="2026"/>
    <n v="-800"/>
    <s v="Singl"/>
    <s v="Single Toys Home Appliances"/>
  </r>
  <r>
    <n v="210"/>
    <s v="Name Books"/>
    <s v="Home Appliances"/>
    <d v="2027-01-03T00:00:00"/>
    <n v="12"/>
    <n v="31.65"/>
    <n v="379.8"/>
    <x v="1"/>
    <s v="Low Revenue"/>
    <n v="28.484999999999999"/>
    <n v="2027"/>
    <n v="-807"/>
    <s v="Name "/>
    <s v="Name Books Home Appliances"/>
  </r>
  <r>
    <n v="211"/>
    <s v="Hold Furniture"/>
    <s v="Electronics"/>
    <d v="2027-01-10T00:00:00"/>
    <n v="4"/>
    <n v="445.99"/>
    <n v="1783.96"/>
    <x v="0"/>
    <s v="Low Revenue"/>
    <n v="401.39100000000002"/>
    <n v="2027"/>
    <n v="-814"/>
    <s v="Hold "/>
    <s v="Hold Furniture Electronics"/>
  </r>
  <r>
    <n v="212"/>
    <s v="Color Furniture"/>
    <s v="Toys"/>
    <d v="2027-01-17T00:00:00"/>
    <n v="3"/>
    <n v="10.26"/>
    <n v="30.78"/>
    <x v="1"/>
    <s v="Low Revenue"/>
    <n v="9.234"/>
    <n v="2027"/>
    <n v="-821"/>
    <s v="Color"/>
    <s v="Color Furniture Toys"/>
  </r>
  <r>
    <n v="213"/>
    <s v="Art Clothing"/>
    <s v="Furniture"/>
    <d v="2027-01-24T00:00:00"/>
    <n v="36"/>
    <n v="74.31"/>
    <n v="2675.16"/>
    <x v="2"/>
    <s v="Low Revenue"/>
    <n v="66.879000000000005"/>
    <n v="2027"/>
    <n v="-828"/>
    <s v="Art C"/>
    <s v="Art Clothing Furniture"/>
  </r>
  <r>
    <n v="214"/>
    <s v="Single Toys"/>
    <s v="Home Appliances"/>
    <d v="2027-01-31T00:00:00"/>
    <n v="40"/>
    <n v="448.79"/>
    <n v="17951.599999999999"/>
    <x v="3"/>
    <s v="High Revenue"/>
    <n v="403.911"/>
    <n v="2027"/>
    <n v="-835"/>
    <s v="Singl"/>
    <s v="Single Toys Home Appliances"/>
  </r>
  <r>
    <n v="215"/>
    <s v="Name Books"/>
    <s v="Home Appliances"/>
    <d v="2027-02-07T00:00:00"/>
    <n v="12"/>
    <n v="31.65"/>
    <n v="379.8"/>
    <x v="1"/>
    <s v="Low Revenue"/>
    <n v="28.484999999999999"/>
    <n v="2027"/>
    <n v="-842"/>
    <s v="Name "/>
    <s v="Name Books Home Appliances"/>
  </r>
  <r>
    <n v="216"/>
    <s v="Hold Furniture"/>
    <s v="Electronics"/>
    <d v="2027-02-14T00:00:00"/>
    <n v="4"/>
    <n v="445.99"/>
    <n v="1783.96"/>
    <x v="0"/>
    <s v="Low Revenue"/>
    <n v="401.39100000000002"/>
    <n v="2027"/>
    <n v="-849"/>
    <s v="Hold "/>
    <s v="Hold Furniture Electronics"/>
  </r>
  <r>
    <n v="217"/>
    <s v="Color Furniture"/>
    <s v="Toys"/>
    <d v="2027-02-21T00:00:00"/>
    <n v="3"/>
    <n v="10.26"/>
    <n v="30.78"/>
    <x v="1"/>
    <s v="Low Revenue"/>
    <n v="9.234"/>
    <n v="2027"/>
    <n v="-856"/>
    <s v="Color"/>
    <s v="Color Furniture Toys"/>
  </r>
  <r>
    <n v="218"/>
    <s v="Art Clothing"/>
    <s v="Furniture"/>
    <d v="2027-02-28T00:00:00"/>
    <n v="36"/>
    <n v="74.31"/>
    <n v="2675.16"/>
    <x v="2"/>
    <s v="Low Revenue"/>
    <n v="66.879000000000005"/>
    <n v="2027"/>
    <n v="-863"/>
    <s v="Art C"/>
    <s v="Art Clothing Furniture"/>
  </r>
  <r>
    <n v="219"/>
    <s v="Single Toys"/>
    <s v="Home Appliances"/>
    <d v="2027-03-07T00:00:00"/>
    <n v="40"/>
    <n v="448.79"/>
    <n v="17951.599999999999"/>
    <x v="3"/>
    <s v="High Revenue"/>
    <n v="403.911"/>
    <n v="2027"/>
    <n v="-870"/>
    <s v="Singl"/>
    <s v="Single Toys Home Appliances"/>
  </r>
  <r>
    <n v="220"/>
    <s v="Name Books"/>
    <s v="Home Appliances"/>
    <d v="2027-03-14T00:00:00"/>
    <n v="12"/>
    <n v="31.65"/>
    <n v="379.8"/>
    <x v="1"/>
    <s v="Low Revenue"/>
    <n v="28.484999999999999"/>
    <n v="2027"/>
    <n v="-877"/>
    <s v="Name "/>
    <s v="Name Books Home Appliances"/>
  </r>
  <r>
    <n v="221"/>
    <s v="Hold Furniture"/>
    <s v="Electronics"/>
    <d v="2027-03-21T00:00:00"/>
    <n v="4"/>
    <n v="445.99"/>
    <n v="1783.96"/>
    <x v="0"/>
    <s v="Low Revenue"/>
    <n v="401.39100000000002"/>
    <n v="2027"/>
    <n v="-884"/>
    <s v="Hold "/>
    <s v="Hold Furniture Electronics"/>
  </r>
  <r>
    <n v="222"/>
    <s v="Color Furniture"/>
    <s v="Toys"/>
    <d v="2027-03-28T00:00:00"/>
    <n v="3"/>
    <n v="10.26"/>
    <n v="30.78"/>
    <x v="1"/>
    <s v="Low Revenue"/>
    <n v="9.234"/>
    <n v="2027"/>
    <n v="-891"/>
    <s v="Color"/>
    <s v="Color Furniture Toys"/>
  </r>
  <r>
    <n v="223"/>
    <s v="Art Clothing"/>
    <s v="Furniture"/>
    <d v="2027-04-04T00:00:00"/>
    <n v="36"/>
    <n v="74.31"/>
    <n v="2675.16"/>
    <x v="2"/>
    <s v="Low Revenue"/>
    <n v="66.879000000000005"/>
    <n v="2027"/>
    <n v="-898"/>
    <s v="Art C"/>
    <s v="Art Clothing Furniture"/>
  </r>
  <r>
    <n v="224"/>
    <s v="Single Toys"/>
    <s v="Home Appliances"/>
    <d v="2027-04-11T00:00:00"/>
    <n v="40"/>
    <n v="448.79"/>
    <n v="17951.599999999999"/>
    <x v="3"/>
    <s v="High Revenue"/>
    <n v="403.911"/>
    <n v="2027"/>
    <n v="-905"/>
    <s v="Singl"/>
    <s v="Single Toys Home Appliances"/>
  </r>
  <r>
    <n v="225"/>
    <s v="Name Books"/>
    <s v="Home Appliances"/>
    <d v="2027-04-18T00:00:00"/>
    <n v="12"/>
    <n v="31.65"/>
    <n v="379.8"/>
    <x v="1"/>
    <s v="Low Revenue"/>
    <n v="28.484999999999999"/>
    <n v="2027"/>
    <n v="-912"/>
    <s v="Name "/>
    <s v="Name Books Home Appliances"/>
  </r>
  <r>
    <n v="226"/>
    <s v="Hold Furniture"/>
    <s v="Electronics"/>
    <d v="2027-04-25T00:00:00"/>
    <n v="4"/>
    <n v="445.99"/>
    <n v="1783.96"/>
    <x v="0"/>
    <s v="Low Revenue"/>
    <n v="401.39100000000002"/>
    <n v="2027"/>
    <n v="-919"/>
    <s v="Hold "/>
    <s v="Hold Furniture Electronics"/>
  </r>
  <r>
    <n v="227"/>
    <s v="Color Furniture"/>
    <s v="Toys"/>
    <d v="2027-05-02T00:00:00"/>
    <n v="3"/>
    <n v="10.26"/>
    <n v="30.78"/>
    <x v="1"/>
    <s v="Low Revenue"/>
    <n v="9.234"/>
    <n v="2027"/>
    <n v="-926"/>
    <s v="Color"/>
    <s v="Color Furniture Toys"/>
  </r>
  <r>
    <n v="228"/>
    <s v="Art Clothing"/>
    <s v="Furniture"/>
    <d v="2027-05-09T00:00:00"/>
    <n v="36"/>
    <n v="74.31"/>
    <n v="2675.16"/>
    <x v="2"/>
    <s v="Low Revenue"/>
    <n v="66.879000000000005"/>
    <n v="2027"/>
    <n v="-933"/>
    <s v="Art C"/>
    <s v="Art Clothing Furniture"/>
  </r>
  <r>
    <n v="229"/>
    <s v="Single Toys"/>
    <s v="Home Appliances"/>
    <d v="2027-05-16T00:00:00"/>
    <n v="40"/>
    <n v="448.79"/>
    <n v="17951.599999999999"/>
    <x v="3"/>
    <s v="High Revenue"/>
    <n v="403.911"/>
    <n v="2027"/>
    <n v="-940"/>
    <s v="Singl"/>
    <s v="Single Toys Home Appliances"/>
  </r>
  <r>
    <n v="230"/>
    <s v="Name Books"/>
    <s v="Home Appliances"/>
    <d v="2027-05-23T00:00:00"/>
    <n v="12"/>
    <n v="31.65"/>
    <n v="379.8"/>
    <x v="1"/>
    <s v="Low Revenue"/>
    <n v="28.484999999999999"/>
    <n v="2027"/>
    <n v="-947"/>
    <s v="Name "/>
    <s v="Name Books Home Appliances"/>
  </r>
  <r>
    <n v="231"/>
    <s v="Hold Furniture"/>
    <s v="Electronics"/>
    <d v="2027-05-30T00:00:00"/>
    <n v="4"/>
    <n v="445.99"/>
    <n v="1783.96"/>
    <x v="0"/>
    <s v="Low Revenue"/>
    <n v="401.39100000000002"/>
    <n v="2027"/>
    <n v="-954"/>
    <s v="Hold "/>
    <s v="Hold Furniture Electronics"/>
  </r>
  <r>
    <n v="232"/>
    <s v="Color Furniture"/>
    <s v="Toys"/>
    <d v="2027-06-06T00:00:00"/>
    <n v="3"/>
    <n v="10.26"/>
    <n v="30.78"/>
    <x v="1"/>
    <s v="Low Revenue"/>
    <n v="9.234"/>
    <n v="2027"/>
    <n v="-961"/>
    <s v="Color"/>
    <s v="Color Furniture Toys"/>
  </r>
  <r>
    <n v="233"/>
    <s v="Art Clothing"/>
    <s v="Furniture"/>
    <d v="2027-06-13T00:00:00"/>
    <n v="36"/>
    <n v="74.31"/>
    <n v="2675.16"/>
    <x v="2"/>
    <s v="Low Revenue"/>
    <n v="66.879000000000005"/>
    <n v="2027"/>
    <n v="-968"/>
    <s v="Art C"/>
    <s v="Art Clothing Furniture"/>
  </r>
  <r>
    <n v="234"/>
    <s v="Single Toys"/>
    <s v="Home Appliances"/>
    <d v="2027-06-20T00:00:00"/>
    <n v="40"/>
    <n v="448.79"/>
    <n v="17951.599999999999"/>
    <x v="3"/>
    <s v="High Revenue"/>
    <n v="403.911"/>
    <n v="2027"/>
    <n v="-975"/>
    <s v="Singl"/>
    <s v="Single Toys Home Appliances"/>
  </r>
  <r>
    <n v="235"/>
    <s v="Name Books"/>
    <s v="Home Appliances"/>
    <d v="2027-06-27T00:00:00"/>
    <n v="12"/>
    <n v="31.65"/>
    <n v="379.8"/>
    <x v="1"/>
    <s v="Low Revenue"/>
    <n v="28.484999999999999"/>
    <n v="2027"/>
    <n v="-982"/>
    <s v="Name "/>
    <s v="Name Books Home Appliances"/>
  </r>
  <r>
    <n v="236"/>
    <s v="Hold Furniture"/>
    <s v="Electronics"/>
    <d v="2027-07-04T00:00:00"/>
    <n v="4"/>
    <n v="445.99"/>
    <n v="1783.96"/>
    <x v="0"/>
    <s v="Low Revenue"/>
    <n v="401.39100000000002"/>
    <n v="2027"/>
    <n v="-989"/>
    <s v="Hold "/>
    <s v="Hold Furniture Electronics"/>
  </r>
  <r>
    <n v="237"/>
    <s v="Color Furniture"/>
    <s v="Toys"/>
    <d v="2027-07-11T00:00:00"/>
    <n v="3"/>
    <n v="10.26"/>
    <n v="30.78"/>
    <x v="1"/>
    <s v="Low Revenue"/>
    <n v="9.234"/>
    <n v="2027"/>
    <n v="-996"/>
    <s v="Color"/>
    <s v="Color Furniture Toys"/>
  </r>
  <r>
    <n v="238"/>
    <s v="Art Clothing"/>
    <s v="Furniture"/>
    <d v="2027-07-18T00:00:00"/>
    <n v="36"/>
    <n v="74.31"/>
    <n v="2675.16"/>
    <x v="2"/>
    <s v="Low Revenue"/>
    <n v="66.879000000000005"/>
    <n v="2027"/>
    <n v="-1003"/>
    <s v="Art C"/>
    <s v="Art Clothing Furniture"/>
  </r>
  <r>
    <n v="239"/>
    <s v="Single Toys"/>
    <s v="Home Appliances"/>
    <d v="2027-07-25T00:00:00"/>
    <n v="40"/>
    <n v="448.79"/>
    <n v="17951.599999999999"/>
    <x v="3"/>
    <s v="High Revenue"/>
    <n v="403.911"/>
    <n v="2027"/>
    <n v="-1010"/>
    <s v="Singl"/>
    <s v="Single Toys Home Appliances"/>
  </r>
  <r>
    <n v="240"/>
    <s v="Name Books"/>
    <s v="Home Appliances"/>
    <d v="2027-08-01T00:00:00"/>
    <n v="12"/>
    <n v="31.65"/>
    <n v="379.8"/>
    <x v="1"/>
    <s v="Low Revenue"/>
    <n v="28.484999999999999"/>
    <n v="2027"/>
    <n v="-1017"/>
    <s v="Name "/>
    <s v="Name Books Home Appliances"/>
  </r>
  <r>
    <n v="241"/>
    <s v="Hold Furniture"/>
    <s v="Electronics"/>
    <d v="2027-08-08T00:00:00"/>
    <n v="4"/>
    <n v="445.99"/>
    <n v="1783.96"/>
    <x v="0"/>
    <s v="Low Revenue"/>
    <n v="401.39100000000002"/>
    <n v="2027"/>
    <n v="-1024"/>
    <s v="Hold "/>
    <s v="Hold Furniture Electronics"/>
  </r>
  <r>
    <n v="242"/>
    <s v="Color Furniture"/>
    <s v="Toys"/>
    <d v="2027-08-15T00:00:00"/>
    <n v="3"/>
    <n v="10.26"/>
    <n v="30.78"/>
    <x v="1"/>
    <s v="Low Revenue"/>
    <n v="9.234"/>
    <n v="2027"/>
    <n v="-1031"/>
    <s v="Color"/>
    <s v="Color Furniture Toys"/>
  </r>
  <r>
    <n v="243"/>
    <s v="Art Clothing"/>
    <s v="Furniture"/>
    <d v="2027-08-22T00:00:00"/>
    <n v="36"/>
    <n v="74.31"/>
    <n v="2675.16"/>
    <x v="2"/>
    <s v="Low Revenue"/>
    <n v="66.879000000000005"/>
    <n v="2027"/>
    <n v="-1038"/>
    <s v="Art C"/>
    <s v="Art Clothing Furniture"/>
  </r>
  <r>
    <n v="244"/>
    <s v="Single Toys"/>
    <s v="Home Appliances"/>
    <d v="2027-08-29T00:00:00"/>
    <n v="40"/>
    <n v="448.79"/>
    <n v="17951.599999999999"/>
    <x v="3"/>
    <s v="High Revenue"/>
    <n v="403.911"/>
    <n v="2027"/>
    <n v="-1045"/>
    <s v="Singl"/>
    <s v="Single Toys Home Appliances"/>
  </r>
  <r>
    <n v="245"/>
    <s v="Name Books"/>
    <s v="Home Appliances"/>
    <d v="2027-09-05T00:00:00"/>
    <n v="12"/>
    <n v="31.65"/>
    <n v="379.8"/>
    <x v="1"/>
    <s v="Low Revenue"/>
    <n v="28.484999999999999"/>
    <n v="2027"/>
    <n v="-1052"/>
    <s v="Name "/>
    <s v="Name Books Home Appliances"/>
  </r>
  <r>
    <n v="246"/>
    <s v="Hold Furniture"/>
    <s v="Electronics"/>
    <d v="2027-09-12T00:00:00"/>
    <n v="4"/>
    <n v="445.99"/>
    <n v="1783.96"/>
    <x v="0"/>
    <s v="Low Revenue"/>
    <n v="401.39100000000002"/>
    <n v="2027"/>
    <n v="-1059"/>
    <s v="Hold "/>
    <s v="Hold Furniture Electronics"/>
  </r>
  <r>
    <n v="247"/>
    <s v="Color Furniture"/>
    <s v="Toys"/>
    <d v="2027-09-19T00:00:00"/>
    <n v="3"/>
    <n v="10.26"/>
    <n v="30.78"/>
    <x v="1"/>
    <s v="Low Revenue"/>
    <n v="9.234"/>
    <n v="2027"/>
    <n v="-1066"/>
    <s v="Color"/>
    <s v="Color Furniture Toys"/>
  </r>
  <r>
    <n v="248"/>
    <s v="Art Clothing"/>
    <s v="Furniture"/>
    <d v="2027-09-26T00:00:00"/>
    <n v="36"/>
    <n v="74.31"/>
    <n v="2675.16"/>
    <x v="2"/>
    <s v="Low Revenue"/>
    <n v="66.879000000000005"/>
    <n v="2027"/>
    <n v="-1073"/>
    <s v="Art C"/>
    <s v="Art Clothing Furniture"/>
  </r>
  <r>
    <n v="249"/>
    <s v="Single Toys"/>
    <s v="Home Appliances"/>
    <d v="2027-10-03T00:00:00"/>
    <n v="40"/>
    <n v="448.79"/>
    <n v="17951.599999999999"/>
    <x v="3"/>
    <s v="High Revenue"/>
    <n v="403.911"/>
    <n v="2027"/>
    <n v="-1080"/>
    <s v="Singl"/>
    <s v="Single Toys Home Appliances"/>
  </r>
  <r>
    <n v="250"/>
    <s v="Name Books"/>
    <s v="Home Appliances"/>
    <d v="2027-10-10T00:00:00"/>
    <n v="12"/>
    <n v="31.65"/>
    <n v="379.8"/>
    <x v="1"/>
    <s v="Low Revenue"/>
    <n v="28.484999999999999"/>
    <n v="2027"/>
    <n v="-1087"/>
    <s v="Name "/>
    <s v="Name Books Home Appliances"/>
  </r>
  <r>
    <n v="251"/>
    <s v="Hold Furniture"/>
    <s v="Electronics"/>
    <d v="2027-10-17T00:00:00"/>
    <n v="4"/>
    <n v="445.99"/>
    <n v="1783.96"/>
    <x v="0"/>
    <s v="Low Revenue"/>
    <n v="401.39100000000002"/>
    <n v="2027"/>
    <n v="-1094"/>
    <s v="Hold "/>
    <s v="Hold Furniture Electronics"/>
  </r>
  <r>
    <n v="252"/>
    <s v="Color Furniture"/>
    <s v="Toys"/>
    <d v="2027-10-24T00:00:00"/>
    <n v="3"/>
    <n v="10.26"/>
    <n v="30.78"/>
    <x v="1"/>
    <s v="Low Revenue"/>
    <n v="9.234"/>
    <n v="2027"/>
    <n v="-1101"/>
    <s v="Color"/>
    <s v="Color Furniture Toys"/>
  </r>
  <r>
    <n v="253"/>
    <s v="Art Clothing"/>
    <s v="Furniture"/>
    <d v="2027-10-31T00:00:00"/>
    <n v="36"/>
    <n v="74.31"/>
    <n v="2675.16"/>
    <x v="2"/>
    <s v="Low Revenue"/>
    <n v="66.879000000000005"/>
    <n v="2027"/>
    <n v="-1108"/>
    <s v="Art C"/>
    <s v="Art Clothing Furniture"/>
  </r>
  <r>
    <n v="254"/>
    <s v="Single Toys"/>
    <s v="Home Appliances"/>
    <d v="2027-11-07T00:00:00"/>
    <n v="40"/>
    <n v="448.79"/>
    <n v="17951.599999999999"/>
    <x v="3"/>
    <s v="High Revenue"/>
    <n v="403.911"/>
    <n v="2027"/>
    <n v="-1115"/>
    <s v="Singl"/>
    <s v="Single Toys Home Appliances"/>
  </r>
  <r>
    <n v="255"/>
    <s v="Name Books"/>
    <s v="Home Appliances"/>
    <d v="2027-11-14T00:00:00"/>
    <n v="12"/>
    <n v="31.65"/>
    <n v="379.8"/>
    <x v="1"/>
    <s v="Low Revenue"/>
    <n v="28.484999999999999"/>
    <n v="2027"/>
    <n v="-1122"/>
    <s v="Name "/>
    <s v="Name Books Home Appliances"/>
  </r>
  <r>
    <n v="256"/>
    <s v="Hold Furniture"/>
    <s v="Electronics"/>
    <d v="2027-11-21T00:00:00"/>
    <n v="4"/>
    <n v="445.99"/>
    <n v="1783.96"/>
    <x v="0"/>
    <s v="Low Revenue"/>
    <n v="401.39100000000002"/>
    <n v="2027"/>
    <n v="-1129"/>
    <s v="Hold "/>
    <s v="Hold Furniture Electronics"/>
  </r>
  <r>
    <n v="257"/>
    <s v="Color Furniture"/>
    <s v="Toys"/>
    <d v="2027-11-28T00:00:00"/>
    <n v="3"/>
    <n v="10.26"/>
    <n v="30.78"/>
    <x v="1"/>
    <s v="Low Revenue"/>
    <n v="9.234"/>
    <n v="2027"/>
    <n v="-1136"/>
    <s v="Color"/>
    <s v="Color Furniture Toys"/>
  </r>
  <r>
    <n v="258"/>
    <s v="Art Clothing"/>
    <s v="Furniture"/>
    <d v="2027-12-05T00:00:00"/>
    <n v="36"/>
    <n v="74.31"/>
    <n v="2675.16"/>
    <x v="2"/>
    <s v="Low Revenue"/>
    <n v="66.879000000000005"/>
    <n v="2027"/>
    <n v="-1143"/>
    <s v="Art C"/>
    <s v="Art Clothing Furniture"/>
  </r>
  <r>
    <n v="259"/>
    <s v="Single Toys"/>
    <s v="Home Appliances"/>
    <d v="2027-12-12T00:00:00"/>
    <n v="40"/>
    <n v="448.79"/>
    <n v="17951.599999999999"/>
    <x v="3"/>
    <s v="High Revenue"/>
    <n v="403.911"/>
    <n v="2027"/>
    <n v="-1150"/>
    <s v="Singl"/>
    <s v="Single Toys Home Appliances"/>
  </r>
  <r>
    <n v="260"/>
    <s v="Name Books"/>
    <s v="Home Appliances"/>
    <d v="2027-12-19T00:00:00"/>
    <n v="12"/>
    <n v="31.65"/>
    <n v="379.8"/>
    <x v="1"/>
    <s v="Low Revenue"/>
    <n v="28.484999999999999"/>
    <n v="2027"/>
    <n v="-1157"/>
    <s v="Name "/>
    <s v="Name Books Home Appliances"/>
  </r>
  <r>
    <n v="261"/>
    <s v="Hold Furniture"/>
    <s v="Electronics"/>
    <d v="2027-12-26T00:00:00"/>
    <n v="4"/>
    <n v="445.99"/>
    <n v="1783.96"/>
    <x v="0"/>
    <s v="Low Revenue"/>
    <n v="401.39100000000002"/>
    <n v="2027"/>
    <n v="-1164"/>
    <s v="Hold "/>
    <s v="Hold Furniture Electronics"/>
  </r>
  <r>
    <n v="262"/>
    <s v="Color Furniture"/>
    <s v="Toys"/>
    <d v="2028-01-02T00:00:00"/>
    <n v="3"/>
    <n v="10.26"/>
    <n v="30.78"/>
    <x v="1"/>
    <s v="Low Revenue"/>
    <n v="9.234"/>
    <n v="2028"/>
    <n v="-1171"/>
    <s v="Color"/>
    <s v="Color Furniture Toys"/>
  </r>
  <r>
    <n v="263"/>
    <s v="Art Clothing"/>
    <s v="Furniture"/>
    <d v="2028-01-09T00:00:00"/>
    <n v="36"/>
    <n v="74.31"/>
    <n v="2675.16"/>
    <x v="2"/>
    <s v="Low Revenue"/>
    <n v="66.879000000000005"/>
    <n v="2028"/>
    <n v="-1178"/>
    <s v="Art C"/>
    <s v="Art Clothing Furniture"/>
  </r>
  <r>
    <n v="264"/>
    <s v="Single Toys"/>
    <s v="Home Appliances"/>
    <d v="2028-01-16T00:00:00"/>
    <n v="40"/>
    <n v="448.79"/>
    <n v="17951.599999999999"/>
    <x v="3"/>
    <s v="High Revenue"/>
    <n v="403.911"/>
    <n v="2028"/>
    <n v="-1185"/>
    <s v="Singl"/>
    <s v="Single Toys Home Appliances"/>
  </r>
  <r>
    <n v="265"/>
    <s v="Name Books"/>
    <s v="Home Appliances"/>
    <d v="2028-01-23T00:00:00"/>
    <n v="12"/>
    <n v="31.65"/>
    <n v="379.8"/>
    <x v="1"/>
    <s v="Low Revenue"/>
    <n v="28.484999999999999"/>
    <n v="2028"/>
    <n v="-1192"/>
    <s v="Name "/>
    <s v="Name Books Home Appliances"/>
  </r>
  <r>
    <n v="266"/>
    <s v="Hold Furniture"/>
    <s v="Electronics"/>
    <d v="2028-01-30T00:00:00"/>
    <n v="4"/>
    <n v="445.99"/>
    <n v="1783.96"/>
    <x v="0"/>
    <s v="Low Revenue"/>
    <n v="401.39100000000002"/>
    <n v="2028"/>
    <n v="-1199"/>
    <s v="Hold "/>
    <s v="Hold Furniture Electronics"/>
  </r>
  <r>
    <n v="267"/>
    <s v="Color Furniture"/>
    <s v="Toys"/>
    <d v="2028-02-06T00:00:00"/>
    <n v="3"/>
    <n v="10.26"/>
    <n v="30.78"/>
    <x v="1"/>
    <s v="Low Revenue"/>
    <n v="9.234"/>
    <n v="2028"/>
    <n v="-1206"/>
    <s v="Color"/>
    <s v="Color Furniture Toys"/>
  </r>
  <r>
    <n v="268"/>
    <s v="Art Clothing"/>
    <s v="Furniture"/>
    <d v="2028-02-13T00:00:00"/>
    <n v="36"/>
    <n v="74.31"/>
    <n v="2675.16"/>
    <x v="2"/>
    <s v="Low Revenue"/>
    <n v="66.879000000000005"/>
    <n v="2028"/>
    <n v="-1213"/>
    <s v="Art C"/>
    <s v="Art Clothing Furniture"/>
  </r>
  <r>
    <n v="269"/>
    <s v="Single Toys"/>
    <s v="Home Appliances"/>
    <d v="2028-02-20T00:00:00"/>
    <n v="40"/>
    <n v="448.79"/>
    <n v="17951.599999999999"/>
    <x v="3"/>
    <s v="High Revenue"/>
    <n v="403.911"/>
    <n v="2028"/>
    <n v="-1220"/>
    <s v="Singl"/>
    <s v="Single Toys Home Appliances"/>
  </r>
  <r>
    <n v="270"/>
    <s v="Name Books"/>
    <s v="Home Appliances"/>
    <d v="2028-02-27T00:00:00"/>
    <n v="12"/>
    <n v="31.65"/>
    <n v="379.8"/>
    <x v="1"/>
    <s v="Low Revenue"/>
    <n v="28.484999999999999"/>
    <n v="2028"/>
    <n v="-1227"/>
    <s v="Name "/>
    <s v="Name Books Home Appliances"/>
  </r>
  <r>
    <n v="271"/>
    <s v="Hold Furniture"/>
    <s v="Electronics"/>
    <d v="2028-03-05T00:00:00"/>
    <n v="4"/>
    <n v="445.99"/>
    <n v="1783.96"/>
    <x v="0"/>
    <s v="Low Revenue"/>
    <n v="401.39100000000002"/>
    <n v="2028"/>
    <n v="-1234"/>
    <s v="Hold "/>
    <s v="Hold Furniture Electronics"/>
  </r>
  <r>
    <n v="272"/>
    <s v="Color Furniture"/>
    <s v="Toys"/>
    <d v="2028-03-12T00:00:00"/>
    <n v="3"/>
    <n v="10.26"/>
    <n v="30.78"/>
    <x v="1"/>
    <s v="Low Revenue"/>
    <n v="9.234"/>
    <n v="2028"/>
    <n v="-1241"/>
    <s v="Color"/>
    <s v="Color Furniture Toys"/>
  </r>
  <r>
    <n v="273"/>
    <s v="Art Clothing"/>
    <s v="Furniture"/>
    <d v="2028-03-19T00:00:00"/>
    <n v="36"/>
    <n v="74.31"/>
    <n v="2675.16"/>
    <x v="2"/>
    <s v="Low Revenue"/>
    <n v="66.879000000000005"/>
    <n v="2028"/>
    <n v="-1248"/>
    <s v="Art C"/>
    <s v="Art Clothing Furniture"/>
  </r>
  <r>
    <n v="274"/>
    <s v="Single Toys"/>
    <s v="Home Appliances"/>
    <d v="2028-03-26T00:00:00"/>
    <n v="40"/>
    <n v="448.79"/>
    <n v="17951.599999999999"/>
    <x v="3"/>
    <s v="High Revenue"/>
    <n v="403.911"/>
    <n v="2028"/>
    <n v="-1255"/>
    <s v="Singl"/>
    <s v="Single Toys Home Appliances"/>
  </r>
  <r>
    <n v="275"/>
    <s v="Name Books"/>
    <s v="Home Appliances"/>
    <d v="2028-04-02T00:00:00"/>
    <n v="12"/>
    <n v="31.65"/>
    <n v="379.8"/>
    <x v="1"/>
    <s v="Low Revenue"/>
    <n v="28.484999999999999"/>
    <n v="2028"/>
    <n v="-1262"/>
    <s v="Name "/>
    <s v="Name Books Home Appliances"/>
  </r>
  <r>
    <n v="276"/>
    <s v="Hold Furniture"/>
    <s v="Electronics"/>
    <d v="2028-04-09T00:00:00"/>
    <n v="4"/>
    <n v="445.99"/>
    <n v="1783.96"/>
    <x v="0"/>
    <s v="Low Revenue"/>
    <n v="401.39100000000002"/>
    <n v="2028"/>
    <n v="-1269"/>
    <s v="Hold "/>
    <s v="Hold Furniture Electronics"/>
  </r>
  <r>
    <n v="277"/>
    <s v="Color Furniture"/>
    <s v="Toys"/>
    <d v="2028-04-16T00:00:00"/>
    <n v="3"/>
    <n v="10.26"/>
    <n v="30.78"/>
    <x v="1"/>
    <s v="Low Revenue"/>
    <n v="9.234"/>
    <n v="2028"/>
    <n v="-1276"/>
    <s v="Color"/>
    <s v="Color Furniture Toys"/>
  </r>
  <r>
    <n v="278"/>
    <s v="Art Clothing"/>
    <s v="Furniture"/>
    <d v="2028-04-23T00:00:00"/>
    <n v="36"/>
    <n v="74.31"/>
    <n v="2675.16"/>
    <x v="2"/>
    <s v="Low Revenue"/>
    <n v="66.879000000000005"/>
    <n v="2028"/>
    <n v="-1283"/>
    <s v="Art C"/>
    <s v="Art Clothing Furniture"/>
  </r>
  <r>
    <n v="279"/>
    <s v="Single Toys"/>
    <s v="Home Appliances"/>
    <d v="2028-04-30T00:00:00"/>
    <n v="40"/>
    <n v="448.79"/>
    <n v="17951.599999999999"/>
    <x v="3"/>
    <s v="High Revenue"/>
    <n v="403.911"/>
    <n v="2028"/>
    <n v="-1290"/>
    <s v="Singl"/>
    <s v="Single Toys Home Appliances"/>
  </r>
  <r>
    <n v="280"/>
    <s v="Name Books"/>
    <s v="Home Appliances"/>
    <d v="2028-05-07T00:00:00"/>
    <n v="12"/>
    <n v="31.65"/>
    <n v="379.8"/>
    <x v="1"/>
    <s v="Low Revenue"/>
    <n v="28.484999999999999"/>
    <n v="2028"/>
    <n v="-1297"/>
    <s v="Name "/>
    <s v="Name Books Home Appliances"/>
  </r>
  <r>
    <n v="281"/>
    <s v="Hold Furniture"/>
    <s v="Electronics"/>
    <d v="2028-05-14T00:00:00"/>
    <n v="4"/>
    <n v="445.99"/>
    <n v="1783.96"/>
    <x v="0"/>
    <s v="Low Revenue"/>
    <n v="401.39100000000002"/>
    <n v="2028"/>
    <n v="-1304"/>
    <s v="Hold "/>
    <s v="Hold Furniture Electronics"/>
  </r>
  <r>
    <n v="282"/>
    <s v="Color Furniture"/>
    <s v="Toys"/>
    <d v="2028-05-21T00:00:00"/>
    <n v="3"/>
    <n v="10.26"/>
    <n v="30.78"/>
    <x v="1"/>
    <s v="Low Revenue"/>
    <n v="9.234"/>
    <n v="2028"/>
    <n v="-1311"/>
    <s v="Color"/>
    <s v="Color Furniture Toys"/>
  </r>
  <r>
    <n v="283"/>
    <s v="Art Clothing"/>
    <s v="Furniture"/>
    <d v="2028-05-28T00:00:00"/>
    <n v="36"/>
    <n v="74.31"/>
    <n v="2675.16"/>
    <x v="2"/>
    <s v="Low Revenue"/>
    <n v="66.879000000000005"/>
    <n v="2028"/>
    <n v="-1318"/>
    <s v="Art C"/>
    <s v="Art Clothing Furniture"/>
  </r>
  <r>
    <n v="284"/>
    <s v="Single Toys"/>
    <s v="Home Appliances"/>
    <d v="2028-06-04T00:00:00"/>
    <n v="40"/>
    <n v="448.79"/>
    <n v="17951.599999999999"/>
    <x v="3"/>
    <s v="High Revenue"/>
    <n v="403.911"/>
    <n v="2028"/>
    <n v="-1325"/>
    <s v="Singl"/>
    <s v="Single Toys Home Appliances"/>
  </r>
  <r>
    <n v="285"/>
    <s v="Name Books"/>
    <s v="Home Appliances"/>
    <d v="2028-06-11T00:00:00"/>
    <n v="12"/>
    <n v="31.65"/>
    <n v="379.8"/>
    <x v="1"/>
    <s v="Low Revenue"/>
    <n v="28.484999999999999"/>
    <n v="2028"/>
    <n v="-1332"/>
    <s v="Name "/>
    <s v="Name Books Home Appliances"/>
  </r>
  <r>
    <n v="286"/>
    <s v="Hold Furniture"/>
    <s v="Electronics"/>
    <d v="2028-06-18T00:00:00"/>
    <n v="4"/>
    <n v="445.99"/>
    <n v="1783.96"/>
    <x v="0"/>
    <s v="Low Revenue"/>
    <n v="401.39100000000002"/>
    <n v="2028"/>
    <n v="-1339"/>
    <s v="Hold "/>
    <s v="Hold Furniture Electronics"/>
  </r>
  <r>
    <n v="287"/>
    <s v="Color Furniture"/>
    <s v="Toys"/>
    <d v="2028-06-25T00:00:00"/>
    <n v="3"/>
    <n v="10.26"/>
    <n v="30.78"/>
    <x v="1"/>
    <s v="Low Revenue"/>
    <n v="9.234"/>
    <n v="2028"/>
    <n v="-1346"/>
    <s v="Color"/>
    <s v="Color Furniture Toys"/>
  </r>
  <r>
    <n v="288"/>
    <s v="Art Clothing"/>
    <s v="Furniture"/>
    <d v="2028-07-02T00:00:00"/>
    <n v="36"/>
    <n v="74.31"/>
    <n v="2675.16"/>
    <x v="2"/>
    <s v="Low Revenue"/>
    <n v="66.879000000000005"/>
    <n v="2028"/>
    <n v="-1353"/>
    <s v="Art C"/>
    <s v="Art Clothing Furniture"/>
  </r>
  <r>
    <n v="289"/>
    <s v="Single Toys"/>
    <s v="Home Appliances"/>
    <d v="2028-07-09T00:00:00"/>
    <n v="40"/>
    <n v="448.79"/>
    <n v="17951.599999999999"/>
    <x v="3"/>
    <s v="High Revenue"/>
    <n v="403.911"/>
    <n v="2028"/>
    <n v="-1360"/>
    <s v="Singl"/>
    <s v="Single Toys Home Appliances"/>
  </r>
  <r>
    <n v="290"/>
    <s v="Name Books"/>
    <s v="Home Appliances"/>
    <d v="2028-07-16T00:00:00"/>
    <n v="12"/>
    <n v="31.65"/>
    <n v="379.8"/>
    <x v="1"/>
    <s v="Low Revenue"/>
    <n v="28.484999999999999"/>
    <n v="2028"/>
    <n v="-1367"/>
    <s v="Name "/>
    <s v="Name Books Home Appliances"/>
  </r>
  <r>
    <n v="291"/>
    <s v="Hold Furniture"/>
    <s v="Electronics"/>
    <d v="2028-07-23T00:00:00"/>
    <n v="4"/>
    <n v="445.99"/>
    <n v="1783.96"/>
    <x v="0"/>
    <s v="Low Revenue"/>
    <n v="401.39100000000002"/>
    <n v="2028"/>
    <n v="-1374"/>
    <s v="Hold "/>
    <s v="Hold Furniture Electronics"/>
  </r>
  <r>
    <n v="292"/>
    <s v="Color Furniture"/>
    <s v="Toys"/>
    <d v="2028-07-30T00:00:00"/>
    <n v="3"/>
    <n v="10.26"/>
    <n v="30.78"/>
    <x v="1"/>
    <s v="Low Revenue"/>
    <n v="9.234"/>
    <n v="2028"/>
    <n v="-1381"/>
    <s v="Color"/>
    <s v="Color Furniture Toys"/>
  </r>
  <r>
    <n v="293"/>
    <s v="Art Clothing"/>
    <s v="Furniture"/>
    <d v="2028-08-06T00:00:00"/>
    <n v="36"/>
    <n v="74.31"/>
    <n v="2675.16"/>
    <x v="2"/>
    <s v="Low Revenue"/>
    <n v="66.879000000000005"/>
    <n v="2028"/>
    <n v="-1388"/>
    <s v="Art C"/>
    <s v="Art Clothing Furniture"/>
  </r>
  <r>
    <n v="294"/>
    <s v="Single Toys"/>
    <s v="Home Appliances"/>
    <d v="2028-08-13T00:00:00"/>
    <n v="40"/>
    <n v="448.79"/>
    <n v="17951.599999999999"/>
    <x v="3"/>
    <s v="High Revenue"/>
    <n v="403.911"/>
    <n v="2028"/>
    <n v="-1395"/>
    <s v="Singl"/>
    <s v="Single Toys Home Appliances"/>
  </r>
  <r>
    <n v="295"/>
    <s v="Name Books"/>
    <s v="Home Appliances"/>
    <d v="2028-08-20T00:00:00"/>
    <n v="12"/>
    <n v="31.65"/>
    <n v="379.8"/>
    <x v="1"/>
    <s v="Low Revenue"/>
    <n v="28.484999999999999"/>
    <n v="2028"/>
    <n v="-1402"/>
    <s v="Name "/>
    <s v="Name Books Home Appliances"/>
  </r>
  <r>
    <n v="296"/>
    <s v="Hold Furniture"/>
    <s v="Electronics"/>
    <d v="2028-08-27T00:00:00"/>
    <n v="4"/>
    <n v="445.99"/>
    <n v="1783.96"/>
    <x v="0"/>
    <s v="Low Revenue"/>
    <n v="401.39100000000002"/>
    <n v="2028"/>
    <n v="-1409"/>
    <s v="Hold "/>
    <s v="Hold Furniture Electronics"/>
  </r>
  <r>
    <n v="297"/>
    <s v="Color Furniture"/>
    <s v="Toys"/>
    <d v="2028-09-03T00:00:00"/>
    <n v="3"/>
    <n v="10.26"/>
    <n v="30.78"/>
    <x v="1"/>
    <s v="Low Revenue"/>
    <n v="9.234"/>
    <n v="2028"/>
    <n v="-1416"/>
    <s v="Color"/>
    <s v="Color Furniture Toys"/>
  </r>
  <r>
    <n v="298"/>
    <s v="Art Clothing"/>
    <s v="Furniture"/>
    <d v="2028-09-10T00:00:00"/>
    <n v="36"/>
    <n v="74.31"/>
    <n v="2675.16"/>
    <x v="2"/>
    <s v="Low Revenue"/>
    <n v="66.879000000000005"/>
    <n v="2028"/>
    <n v="-1423"/>
    <s v="Art C"/>
    <s v="Art Clothing Furniture"/>
  </r>
  <r>
    <n v="299"/>
    <s v="Single Toys"/>
    <s v="Home Appliances"/>
    <d v="2028-09-17T00:00:00"/>
    <n v="40"/>
    <n v="448.79"/>
    <n v="17951.599999999999"/>
    <x v="3"/>
    <s v="High Revenue"/>
    <n v="403.911"/>
    <n v="2028"/>
    <n v="-1430"/>
    <s v="Singl"/>
    <s v="Single Toys Home Appliances"/>
  </r>
  <r>
    <n v="300"/>
    <s v="Name Books"/>
    <s v="Home Appliances"/>
    <d v="2028-09-24T00:00:00"/>
    <n v="12"/>
    <n v="31.65"/>
    <n v="379.8"/>
    <x v="1"/>
    <s v="Low Revenue"/>
    <n v="28.484999999999999"/>
    <n v="2028"/>
    <n v="-1437"/>
    <s v="Name "/>
    <s v="Name Books Home Applianc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6614"/>
    <x v="0"/>
    <n v="6"/>
  </r>
  <r>
    <n v="7499"/>
    <x v="1"/>
    <n v="9"/>
  </r>
  <r>
    <n v="8220"/>
    <x v="2"/>
    <n v="8"/>
  </r>
  <r>
    <n v="6578"/>
    <x v="3"/>
    <n v="9"/>
  </r>
  <r>
    <n v="5705"/>
    <x v="4"/>
    <n v="6"/>
  </r>
  <r>
    <n v="6133"/>
    <x v="1"/>
    <n v="4"/>
  </r>
  <r>
    <n v="5096"/>
    <x v="1"/>
    <n v="8"/>
  </r>
  <r>
    <n v="3771"/>
    <x v="5"/>
    <n v="5"/>
  </r>
  <r>
    <n v="8754"/>
    <x v="2"/>
    <n v="6"/>
  </r>
  <r>
    <n v="4462"/>
    <x v="0"/>
    <n v="6"/>
  </r>
  <r>
    <n v="6345"/>
    <x v="3"/>
    <n v="4"/>
  </r>
  <r>
    <n v="8141"/>
    <x v="1"/>
    <n v="4"/>
  </r>
  <r>
    <n v="7082"/>
    <x v="2"/>
    <n v="7"/>
  </r>
  <r>
    <n v="6325"/>
    <x v="0"/>
    <n v="8"/>
  </r>
  <r>
    <n v="6296"/>
    <x v="4"/>
    <n v="7"/>
  </r>
  <r>
    <n v="6504"/>
    <x v="4"/>
    <n v="6"/>
  </r>
  <r>
    <n v="4894"/>
    <x v="4"/>
    <n v="6"/>
  </r>
  <r>
    <n v="6340"/>
    <x v="5"/>
    <n v="6"/>
  </r>
  <r>
    <n v="4407"/>
    <x v="5"/>
    <n v="7"/>
  </r>
  <r>
    <n v="6014"/>
    <x v="3"/>
    <n v="9"/>
  </r>
  <r>
    <n v="6568"/>
    <x v="4"/>
    <n v="7"/>
  </r>
  <r>
    <n v="5501"/>
    <x v="3"/>
    <n v="4"/>
  </r>
  <r>
    <n v="3963"/>
    <x v="1"/>
    <n v="4"/>
  </r>
  <r>
    <n v="6925"/>
    <x v="0"/>
    <n v="4"/>
  </r>
  <r>
    <n v="7410"/>
    <x v="2"/>
    <n v="8"/>
  </r>
  <r>
    <n v="4781"/>
    <x v="2"/>
    <n v="6"/>
  </r>
  <r>
    <n v="3553"/>
    <x v="5"/>
    <n v="7"/>
  </r>
  <r>
    <n v="3634"/>
    <x v="1"/>
    <n v="8"/>
  </r>
  <r>
    <n v="6558"/>
    <x v="5"/>
    <n v="8"/>
  </r>
  <r>
    <n v="6362"/>
    <x v="3"/>
    <n v="9"/>
  </r>
  <r>
    <n v="4379"/>
    <x v="5"/>
    <n v="4"/>
  </r>
  <r>
    <n v="6003"/>
    <x v="3"/>
    <n v="4"/>
  </r>
  <r>
    <n v="4057"/>
    <x v="5"/>
    <n v="6"/>
  </r>
  <r>
    <n v="3651"/>
    <x v="6"/>
    <n v="6"/>
  </r>
  <r>
    <n v="7671"/>
    <x v="0"/>
    <n v="5"/>
  </r>
  <r>
    <n v="8581"/>
    <x v="5"/>
    <n v="7"/>
  </r>
  <r>
    <n v="7731"/>
    <x v="3"/>
    <n v="8"/>
  </r>
  <r>
    <n v="3935"/>
    <x v="1"/>
    <n v="8"/>
  </r>
  <r>
    <n v="6926"/>
    <x v="5"/>
    <n v="8"/>
  </r>
  <r>
    <n v="8234"/>
    <x v="1"/>
    <n v="7"/>
  </r>
  <r>
    <n v="5784"/>
    <x v="4"/>
    <n v="8"/>
  </r>
  <r>
    <n v="6028"/>
    <x v="4"/>
    <n v="5"/>
  </r>
  <r>
    <n v="7821"/>
    <x v="6"/>
    <n v="9"/>
  </r>
  <r>
    <n v="4326"/>
    <x v="5"/>
    <n v="9"/>
  </r>
  <r>
    <n v="8831"/>
    <x v="2"/>
    <n v="6"/>
  </r>
  <r>
    <n v="4873"/>
    <x v="4"/>
    <n v="5"/>
  </r>
  <r>
    <n v="6065"/>
    <x v="2"/>
    <n v="8"/>
  </r>
  <r>
    <n v="7967"/>
    <x v="2"/>
    <n v="5"/>
  </r>
  <r>
    <n v="7230"/>
    <x v="5"/>
    <n v="5"/>
  </r>
  <r>
    <n v="6734"/>
    <x v="4"/>
    <n v="9"/>
  </r>
  <r>
    <n v="7065"/>
    <x v="3"/>
    <n v="4"/>
  </r>
  <r>
    <n v="5445"/>
    <x v="3"/>
    <n v="8"/>
  </r>
  <r>
    <n v="7472"/>
    <x v="2"/>
    <n v="9"/>
  </r>
  <r>
    <n v="3657"/>
    <x v="6"/>
    <n v="7"/>
  </r>
  <r>
    <n v="4429"/>
    <x v="0"/>
    <n v="8"/>
  </r>
  <r>
    <n v="3678"/>
    <x v="4"/>
    <n v="5"/>
  </r>
  <r>
    <n v="4600"/>
    <x v="1"/>
    <n v="7"/>
  </r>
  <r>
    <n v="6538"/>
    <x v="4"/>
    <n v="4"/>
  </r>
  <r>
    <n v="4813"/>
    <x v="3"/>
    <n v="9"/>
  </r>
  <r>
    <n v="7974"/>
    <x v="0"/>
    <n v="4"/>
  </r>
  <r>
    <n v="7853"/>
    <x v="1"/>
    <n v="6"/>
  </r>
  <r>
    <n v="8584"/>
    <x v="0"/>
    <n v="5"/>
  </r>
  <r>
    <n v="7266"/>
    <x v="1"/>
    <n v="4"/>
  </r>
  <r>
    <n v="7685"/>
    <x v="5"/>
    <n v="5"/>
  </r>
  <r>
    <n v="4261"/>
    <x v="2"/>
    <n v="9"/>
  </r>
  <r>
    <n v="5349"/>
    <x v="3"/>
    <n v="9"/>
  </r>
  <r>
    <n v="6240"/>
    <x v="6"/>
    <n v="6"/>
  </r>
  <r>
    <n v="6841"/>
    <x v="2"/>
    <n v="9"/>
  </r>
  <r>
    <n v="8531"/>
    <x v="2"/>
    <n v="7"/>
  </r>
  <r>
    <n v="6065"/>
    <x v="6"/>
    <n v="7"/>
  </r>
  <r>
    <n v="7842"/>
    <x v="1"/>
    <n v="5"/>
  </r>
  <r>
    <n v="6667"/>
    <x v="1"/>
    <n v="9"/>
  </r>
  <r>
    <n v="6252"/>
    <x v="1"/>
    <n v="6"/>
  </r>
  <r>
    <n v="4740"/>
    <x v="4"/>
    <n v="5"/>
  </r>
  <r>
    <n v="6500"/>
    <x v="0"/>
    <n v="4"/>
  </r>
  <r>
    <n v="8199"/>
    <x v="1"/>
    <n v="4"/>
  </r>
  <r>
    <n v="4635"/>
    <x v="6"/>
    <n v="4"/>
  </r>
  <r>
    <n v="5060"/>
    <x v="1"/>
    <n v="9"/>
  </r>
  <r>
    <n v="8115"/>
    <x v="5"/>
    <n v="7"/>
  </r>
  <r>
    <n v="7025"/>
    <x v="2"/>
    <n v="7"/>
  </r>
  <r>
    <n v="8308"/>
    <x v="0"/>
    <n v="7"/>
  </r>
  <r>
    <n v="5215"/>
    <x v="5"/>
    <n v="5"/>
  </r>
  <r>
    <n v="8857"/>
    <x v="1"/>
    <n v="5"/>
  </r>
  <r>
    <n v="6678"/>
    <x v="4"/>
    <n v="7"/>
  </r>
  <r>
    <n v="7613"/>
    <x v="5"/>
    <n v="9"/>
  </r>
  <r>
    <n v="6573"/>
    <x v="5"/>
    <n v="8"/>
  </r>
  <r>
    <n v="6691"/>
    <x v="3"/>
    <n v="6"/>
  </r>
  <r>
    <n v="4668"/>
    <x v="5"/>
    <n v="6"/>
  </r>
  <r>
    <n v="6147"/>
    <x v="3"/>
    <n v="9"/>
  </r>
  <r>
    <n v="6981"/>
    <x v="4"/>
    <n v="8"/>
  </r>
  <r>
    <n v="4823"/>
    <x v="3"/>
    <n v="7"/>
  </r>
  <r>
    <n v="6721"/>
    <x v="5"/>
    <n v="7"/>
  </r>
  <r>
    <n v="7942"/>
    <x v="0"/>
    <n v="9"/>
  </r>
  <r>
    <n v="6938"/>
    <x v="4"/>
    <n v="4"/>
  </r>
  <r>
    <n v="6138"/>
    <x v="4"/>
    <n v="8"/>
  </r>
  <r>
    <n v="5451"/>
    <x v="1"/>
    <n v="7"/>
  </r>
  <r>
    <n v="4834"/>
    <x v="3"/>
    <n v="7"/>
  </r>
  <r>
    <n v="3500"/>
    <x v="4"/>
    <n v="9"/>
  </r>
  <r>
    <n v="8884"/>
    <x v="4"/>
    <n v="8"/>
  </r>
  <r>
    <n v="7891"/>
    <x v="2"/>
    <n v="7"/>
  </r>
  <r>
    <n v="6583"/>
    <x v="1"/>
    <n v="9"/>
  </r>
  <r>
    <n v="4102"/>
    <x v="4"/>
    <n v="4"/>
  </r>
  <r>
    <n v="6230"/>
    <x v="1"/>
    <n v="5"/>
  </r>
  <r>
    <n v="7222"/>
    <x v="3"/>
    <n v="4"/>
  </r>
  <r>
    <n v="3621"/>
    <x v="1"/>
    <n v="5"/>
  </r>
  <r>
    <n v="7943"/>
    <x v="6"/>
    <n v="7"/>
  </r>
  <r>
    <n v="4195"/>
    <x v="5"/>
    <n v="9"/>
  </r>
  <r>
    <n v="7356"/>
    <x v="2"/>
    <n v="8"/>
  </r>
  <r>
    <n v="7724"/>
    <x v="2"/>
    <n v="5"/>
  </r>
  <r>
    <n v="5871"/>
    <x v="1"/>
    <n v="6"/>
  </r>
  <r>
    <n v="3929"/>
    <x v="4"/>
    <n v="9"/>
  </r>
  <r>
    <n v="8125"/>
    <x v="5"/>
    <n v="4"/>
  </r>
  <r>
    <n v="8342"/>
    <x v="3"/>
    <n v="7"/>
  </r>
  <r>
    <n v="7095"/>
    <x v="2"/>
    <n v="8"/>
  </r>
  <r>
    <n v="5250"/>
    <x v="1"/>
    <n v="4"/>
  </r>
  <r>
    <n v="8526"/>
    <x v="2"/>
    <n v="4"/>
  </r>
  <r>
    <n v="4149"/>
    <x v="6"/>
    <n v="7"/>
  </r>
  <r>
    <n v="7873"/>
    <x v="5"/>
    <n v="8"/>
  </r>
  <r>
    <n v="4765"/>
    <x v="1"/>
    <n v="5"/>
  </r>
  <r>
    <n v="6299"/>
    <x v="6"/>
    <n v="7"/>
  </r>
  <r>
    <n v="7076"/>
    <x v="0"/>
    <n v="5"/>
  </r>
  <r>
    <n v="6021"/>
    <x v="4"/>
    <n v="7"/>
  </r>
  <r>
    <n v="7914"/>
    <x v="3"/>
    <n v="4"/>
  </r>
  <r>
    <n v="7375"/>
    <x v="4"/>
    <n v="4"/>
  </r>
  <r>
    <n v="7208"/>
    <x v="2"/>
    <n v="6"/>
  </r>
  <r>
    <n v="5834"/>
    <x v="3"/>
    <n v="7"/>
  </r>
  <r>
    <n v="8976"/>
    <x v="1"/>
    <n v="8"/>
  </r>
  <r>
    <n v="4916"/>
    <x v="0"/>
    <n v="6"/>
  </r>
  <r>
    <n v="7337"/>
    <x v="6"/>
    <n v="5"/>
  </r>
  <r>
    <n v="4394"/>
    <x v="2"/>
    <n v="8"/>
  </r>
  <r>
    <n v="4486"/>
    <x v="3"/>
    <n v="5"/>
  </r>
  <r>
    <n v="8967"/>
    <x v="3"/>
    <n v="9"/>
  </r>
  <r>
    <n v="5539"/>
    <x v="0"/>
    <n v="5"/>
  </r>
  <r>
    <n v="7087"/>
    <x v="3"/>
    <n v="7"/>
  </r>
  <r>
    <n v="4467"/>
    <x v="0"/>
    <n v="9"/>
  </r>
  <r>
    <n v="7775"/>
    <x v="2"/>
    <n v="7"/>
  </r>
  <r>
    <n v="7215"/>
    <x v="5"/>
    <n v="7"/>
  </r>
  <r>
    <n v="3576"/>
    <x v="1"/>
    <n v="5"/>
  </r>
  <r>
    <n v="5161"/>
    <x v="0"/>
    <n v="7"/>
  </r>
  <r>
    <n v="4656"/>
    <x v="1"/>
    <n v="8"/>
  </r>
  <r>
    <n v="7525"/>
    <x v="5"/>
    <n v="7"/>
  </r>
  <r>
    <n v="6102"/>
    <x v="6"/>
    <n v="8"/>
  </r>
  <r>
    <n v="4149"/>
    <x v="1"/>
    <n v="4"/>
  </r>
  <r>
    <n v="8972"/>
    <x v="1"/>
    <n v="9"/>
  </r>
  <r>
    <n v="7409"/>
    <x v="3"/>
    <n v="4"/>
  </r>
  <r>
    <n v="3895"/>
    <x v="1"/>
    <n v="6"/>
  </r>
  <r>
    <n v="4199"/>
    <x v="1"/>
    <n v="9"/>
  </r>
  <r>
    <n v="6562"/>
    <x v="1"/>
    <n v="7"/>
  </r>
  <r>
    <n v="5067"/>
    <x v="2"/>
    <n v="4"/>
  </r>
  <r>
    <n v="8285"/>
    <x v="0"/>
    <n v="5"/>
  </r>
  <r>
    <n v="5259"/>
    <x v="2"/>
    <n v="8"/>
  </r>
  <r>
    <n v="4693"/>
    <x v="4"/>
    <n v="6"/>
  </r>
  <r>
    <n v="3680"/>
    <x v="1"/>
    <n v="6"/>
  </r>
  <r>
    <n v="8477"/>
    <x v="3"/>
    <n v="8"/>
  </r>
  <r>
    <n v="6417"/>
    <x v="2"/>
    <n v="7"/>
  </r>
  <r>
    <n v="4315"/>
    <x v="1"/>
    <n v="5"/>
  </r>
  <r>
    <n v="8319"/>
    <x v="2"/>
    <n v="4"/>
  </r>
  <r>
    <n v="6434"/>
    <x v="1"/>
    <n v="5"/>
  </r>
  <r>
    <n v="8559"/>
    <x v="0"/>
    <n v="7"/>
  </r>
  <r>
    <n v="5030"/>
    <x v="0"/>
    <n v="9"/>
  </r>
  <r>
    <n v="8759"/>
    <x v="4"/>
    <n v="6"/>
  </r>
  <r>
    <n v="4192"/>
    <x v="5"/>
    <n v="7"/>
  </r>
  <r>
    <n v="4981"/>
    <x v="1"/>
    <n v="7"/>
  </r>
  <r>
    <n v="8995"/>
    <x v="5"/>
    <n v="4"/>
  </r>
  <r>
    <n v="6661"/>
    <x v="4"/>
    <n v="4"/>
  </r>
  <r>
    <n v="5960"/>
    <x v="1"/>
    <n v="4"/>
  </r>
  <r>
    <n v="8272"/>
    <x v="1"/>
    <n v="7"/>
  </r>
  <r>
    <n v="6347"/>
    <x v="5"/>
    <n v="4"/>
  </r>
  <r>
    <n v="5220"/>
    <x v="6"/>
    <n v="9"/>
  </r>
  <r>
    <n v="5316"/>
    <x v="3"/>
    <n v="9"/>
  </r>
  <r>
    <n v="7368"/>
    <x v="3"/>
    <n v="4"/>
  </r>
  <r>
    <n v="4407"/>
    <x v="1"/>
    <n v="7"/>
  </r>
  <r>
    <n v="3581"/>
    <x v="1"/>
    <n v="8"/>
  </r>
  <r>
    <n v="7019"/>
    <x v="2"/>
    <n v="7"/>
  </r>
  <r>
    <n v="8832"/>
    <x v="0"/>
    <n v="9"/>
  </r>
  <r>
    <n v="3678"/>
    <x v="5"/>
    <n v="9"/>
  </r>
  <r>
    <n v="6035"/>
    <x v="4"/>
    <n v="6"/>
  </r>
  <r>
    <n v="4350"/>
    <x v="6"/>
    <n v="6"/>
  </r>
  <r>
    <n v="8888"/>
    <x v="4"/>
    <n v="8"/>
  </r>
  <r>
    <n v="8223"/>
    <x v="2"/>
    <n v="7"/>
  </r>
  <r>
    <n v="7048"/>
    <x v="6"/>
    <n v="5"/>
  </r>
  <r>
    <n v="5332"/>
    <x v="2"/>
    <n v="9"/>
  </r>
  <r>
    <n v="5938"/>
    <x v="1"/>
    <n v="8"/>
  </r>
  <r>
    <n v="4719"/>
    <x v="1"/>
    <n v="4"/>
  </r>
  <r>
    <n v="8851"/>
    <x v="0"/>
    <n v="5"/>
  </r>
  <r>
    <n v="4624"/>
    <x v="0"/>
    <n v="7"/>
  </r>
  <r>
    <n v="7773"/>
    <x v="6"/>
    <n v="6"/>
  </r>
  <r>
    <n v="5460"/>
    <x v="4"/>
    <n v="8"/>
  </r>
  <r>
    <n v="8386"/>
    <x v="0"/>
    <n v="8"/>
  </r>
  <r>
    <n v="3832"/>
    <x v="3"/>
    <n v="4"/>
  </r>
  <r>
    <n v="6120"/>
    <x v="2"/>
    <n v="8"/>
  </r>
  <r>
    <n v="4526"/>
    <x v="4"/>
    <n v="9"/>
  </r>
  <r>
    <n v="5550"/>
    <x v="4"/>
    <n v="4"/>
  </r>
  <r>
    <n v="6611"/>
    <x v="0"/>
    <n v="7"/>
  </r>
  <r>
    <n v="5722"/>
    <x v="3"/>
    <n v="6"/>
  </r>
  <r>
    <n v="8701"/>
    <x v="5"/>
    <n v="9"/>
  </r>
  <r>
    <n v="5996"/>
    <x v="1"/>
    <n v="8"/>
  </r>
  <r>
    <n v="5597"/>
    <x v="1"/>
    <n v="4"/>
  </r>
  <r>
    <n v="3956"/>
    <x v="1"/>
    <n v="7"/>
  </r>
  <r>
    <n v="6719"/>
    <x v="2"/>
    <n v="4"/>
  </r>
  <r>
    <n v="5516"/>
    <x v="2"/>
    <n v="6"/>
  </r>
  <r>
    <n v="5520"/>
    <x v="0"/>
    <n v="7"/>
  </r>
  <r>
    <n v="7112"/>
    <x v="1"/>
    <n v="5"/>
  </r>
  <r>
    <n v="5444"/>
    <x v="2"/>
    <n v="4"/>
  </r>
  <r>
    <n v="5153"/>
    <x v="0"/>
    <n v="9"/>
  </r>
  <r>
    <n v="7448"/>
    <x v="1"/>
    <n v="8"/>
  </r>
  <r>
    <n v="3938"/>
    <x v="0"/>
    <n v="9"/>
  </r>
  <r>
    <n v="6267"/>
    <x v="5"/>
    <n v="6"/>
  </r>
  <r>
    <n v="8267"/>
    <x v="3"/>
    <n v="9"/>
  </r>
  <r>
    <n v="6477"/>
    <x v="4"/>
    <n v="8"/>
  </r>
  <r>
    <n v="6790"/>
    <x v="2"/>
    <n v="4"/>
  </r>
  <r>
    <n v="5879"/>
    <x v="0"/>
    <n v="6"/>
  </r>
  <r>
    <n v="3709"/>
    <x v="2"/>
    <n v="5"/>
  </r>
  <r>
    <n v="7539"/>
    <x v="2"/>
    <n v="9"/>
  </r>
  <r>
    <n v="4526"/>
    <x v="4"/>
    <n v="7"/>
  </r>
  <r>
    <n v="6722"/>
    <x v="4"/>
    <n v="6"/>
  </r>
  <r>
    <n v="6808"/>
    <x v="1"/>
    <n v="7"/>
  </r>
  <r>
    <n v="3921"/>
    <x v="2"/>
    <n v="7"/>
  </r>
  <r>
    <n v="4260"/>
    <x v="4"/>
    <n v="9"/>
  </r>
  <r>
    <n v="4321"/>
    <x v="4"/>
    <n v="8"/>
  </r>
  <r>
    <n v="8922"/>
    <x v="6"/>
    <n v="8"/>
  </r>
  <r>
    <n v="5495"/>
    <x v="2"/>
    <n v="8"/>
  </r>
  <r>
    <n v="4664"/>
    <x v="5"/>
    <n v="4"/>
  </r>
  <r>
    <n v="7680"/>
    <x v="4"/>
    <n v="6"/>
  </r>
  <r>
    <n v="7147"/>
    <x v="1"/>
    <n v="4"/>
  </r>
  <r>
    <n v="7528"/>
    <x v="0"/>
    <n v="8"/>
  </r>
  <r>
    <n v="8751"/>
    <x v="0"/>
    <n v="7"/>
  </r>
  <r>
    <n v="6790"/>
    <x v="6"/>
    <n v="7"/>
  </r>
  <r>
    <n v="7559"/>
    <x v="5"/>
    <n v="6"/>
  </r>
  <r>
    <n v="5634"/>
    <x v="5"/>
    <n v="6"/>
  </r>
  <r>
    <n v="7270"/>
    <x v="0"/>
    <n v="4"/>
  </r>
  <r>
    <n v="4868"/>
    <x v="6"/>
    <n v="4"/>
  </r>
  <r>
    <n v="8801"/>
    <x v="3"/>
    <n v="6"/>
  </r>
  <r>
    <n v="7019"/>
    <x v="1"/>
    <n v="8"/>
  </r>
  <r>
    <n v="6345"/>
    <x v="5"/>
    <n v="9"/>
  </r>
  <r>
    <n v="8537"/>
    <x v="6"/>
    <n v="4"/>
  </r>
  <r>
    <n v="4378"/>
    <x v="4"/>
    <n v="9"/>
  </r>
  <r>
    <n v="5012"/>
    <x v="2"/>
    <n v="8"/>
  </r>
  <r>
    <n v="5511"/>
    <x v="6"/>
    <n v="7"/>
  </r>
  <r>
    <n v="6659"/>
    <x v="2"/>
    <n v="8"/>
  </r>
  <r>
    <n v="6495"/>
    <x v="3"/>
    <n v="9"/>
  </r>
  <r>
    <n v="8695"/>
    <x v="6"/>
    <n v="8"/>
  </r>
  <r>
    <n v="8030"/>
    <x v="0"/>
    <n v="4"/>
  </r>
  <r>
    <n v="6154"/>
    <x v="5"/>
    <n v="8"/>
  </r>
  <r>
    <n v="8997"/>
    <x v="5"/>
    <n v="5"/>
  </r>
  <r>
    <n v="8101"/>
    <x v="5"/>
    <n v="6"/>
  </r>
  <r>
    <n v="8066"/>
    <x v="4"/>
    <n v="8"/>
  </r>
  <r>
    <n v="8591"/>
    <x v="0"/>
    <n v="5"/>
  </r>
  <r>
    <n v="6196"/>
    <x v="5"/>
    <n v="6"/>
  </r>
  <r>
    <n v="8987"/>
    <x v="2"/>
    <n v="9"/>
  </r>
  <r>
    <n v="5553"/>
    <x v="2"/>
    <n v="4"/>
  </r>
  <r>
    <n v="4416"/>
    <x v="0"/>
    <n v="6"/>
  </r>
  <r>
    <n v="7530"/>
    <x v="4"/>
    <n v="7"/>
  </r>
  <r>
    <n v="6296"/>
    <x v="2"/>
    <n v="7"/>
  </r>
  <r>
    <n v="8795"/>
    <x v="4"/>
    <n v="7"/>
  </r>
  <r>
    <n v="8919"/>
    <x v="1"/>
    <n v="9"/>
  </r>
  <r>
    <n v="3812"/>
    <x v="6"/>
    <n v="9"/>
  </r>
  <r>
    <n v="4022"/>
    <x v="5"/>
    <n v="8"/>
  </r>
  <r>
    <n v="8035"/>
    <x v="4"/>
    <n v="8"/>
  </r>
  <r>
    <n v="5082"/>
    <x v="4"/>
    <n v="9"/>
  </r>
  <r>
    <n v="6927"/>
    <x v="6"/>
    <n v="7"/>
  </r>
  <r>
    <n v="8829"/>
    <x v="6"/>
    <n v="7"/>
  </r>
  <r>
    <n v="5111"/>
    <x v="1"/>
    <n v="5"/>
  </r>
  <r>
    <n v="8352"/>
    <x v="1"/>
    <n v="4"/>
  </r>
  <r>
    <n v="7666"/>
    <x v="5"/>
    <n v="8"/>
  </r>
  <r>
    <n v="6289"/>
    <x v="5"/>
    <n v="4"/>
  </r>
  <r>
    <n v="5613"/>
    <x v="1"/>
    <n v="9"/>
  </r>
  <r>
    <n v="8916"/>
    <x v="4"/>
    <n v="6"/>
  </r>
  <r>
    <n v="3882"/>
    <x v="3"/>
    <n v="8"/>
  </r>
  <r>
    <n v="5092"/>
    <x v="0"/>
    <n v="7"/>
  </r>
  <r>
    <n v="3600"/>
    <x v="0"/>
    <n v="9"/>
  </r>
  <r>
    <n v="4847"/>
    <x v="4"/>
    <n v="8"/>
  </r>
  <r>
    <n v="4356"/>
    <x v="5"/>
    <n v="7"/>
  </r>
  <r>
    <n v="4320"/>
    <x v="6"/>
    <n v="5"/>
  </r>
  <r>
    <n v="4374"/>
    <x v="1"/>
    <n v="9"/>
  </r>
  <r>
    <n v="4912"/>
    <x v="6"/>
    <n v="9"/>
  </r>
  <r>
    <n v="8245"/>
    <x v="1"/>
    <n v="9"/>
  </r>
  <r>
    <n v="7038"/>
    <x v="6"/>
    <n v="4"/>
  </r>
  <r>
    <n v="6314"/>
    <x v="3"/>
    <n v="7"/>
  </r>
  <r>
    <n v="5982"/>
    <x v="3"/>
    <n v="7"/>
  </r>
  <r>
    <n v="8453"/>
    <x v="4"/>
    <n v="9"/>
  </r>
  <r>
    <n v="6055"/>
    <x v="3"/>
    <n v="4"/>
  </r>
  <r>
    <n v="4228"/>
    <x v="1"/>
    <n v="7"/>
  </r>
  <r>
    <n v="7409"/>
    <x v="6"/>
    <n v="8"/>
  </r>
  <r>
    <n v="8323"/>
    <x v="1"/>
    <n v="5"/>
  </r>
  <r>
    <n v="8505"/>
    <x v="5"/>
    <n v="5"/>
  </r>
  <r>
    <n v="4786"/>
    <x v="4"/>
    <n v="5"/>
  </r>
  <r>
    <n v="4383"/>
    <x v="6"/>
    <n v="8"/>
  </r>
  <r>
    <n v="8743"/>
    <x v="0"/>
    <n v="9"/>
  </r>
  <r>
    <n v="4241"/>
    <x v="1"/>
    <n v="7"/>
  </r>
  <r>
    <n v="8229"/>
    <x v="5"/>
    <n v="7"/>
  </r>
  <r>
    <n v="6578"/>
    <x v="0"/>
    <n v="8"/>
  </r>
  <r>
    <n v="5964"/>
    <x v="4"/>
    <n v="4"/>
  </r>
  <r>
    <n v="5244"/>
    <x v="4"/>
    <n v="7"/>
  </r>
  <r>
    <n v="6169"/>
    <x v="1"/>
    <n v="4"/>
  </r>
  <r>
    <n v="4802"/>
    <x v="3"/>
    <n v="9"/>
  </r>
  <r>
    <n v="7614"/>
    <x v="0"/>
    <n v="6"/>
  </r>
  <r>
    <n v="7276"/>
    <x v="1"/>
    <n v="9"/>
  </r>
  <r>
    <n v="7427"/>
    <x v="5"/>
    <n v="9"/>
  </r>
  <r>
    <n v="8461"/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54384-879F-4F76-BC14-68CEB8F68F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T20:U25" firstHeaderRow="1" firstDataRow="1" firstDataCol="1"/>
  <pivotFields count="14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2"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45387-BA60-4598-AE8D-31252EA18AD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9:U17" firstHeaderRow="0" firstDataRow="1" firstDataCol="1"/>
  <pivotFields count="3">
    <pivotField dataField="1" showAll="0"/>
    <pivotField axis="axisRow" showAll="0">
      <items count="8">
        <item x="3"/>
        <item x="6"/>
        <item x="5"/>
        <item x="1"/>
        <item x="4"/>
        <item x="0"/>
        <item x="2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0" baseField="0" baseItem="0"/>
    <dataField name="Average of Performance Rating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72B08-FBF5-4372-A92D-41FA08B7186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T2:V10" firstHeaderRow="0" firstDataRow="1" firstDataCol="1"/>
  <pivotFields count="3">
    <pivotField dataField="1" showAll="0"/>
    <pivotField axis="axisRow" showAll="0">
      <items count="8">
        <item x="3"/>
        <item x="6"/>
        <item x="5"/>
        <item x="1"/>
        <item x="4"/>
        <item x="0"/>
        <item x="2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0" baseField="0" baseItem="0"/>
    <dataField name="Average of Performance Rating" fld="2" subtotal="average" baseField="1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84F32-5E91-4D45-AB95-574184A815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V13:W18" firstHeaderRow="1" firstDataRow="1" firstDataCol="1"/>
  <pivotFields count="14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2"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F56FB5-7DE4-42BD-AD43-1BBABC1A4FDF}" autoFormatId="16" applyNumberFormats="0" applyBorderFormats="0" applyFontFormats="0" applyPatternFormats="0" applyAlignmentFormats="0" applyWidthHeightFormats="0">
  <queryTableRefresh nextId="15">
    <queryTableFields count="14">
      <queryTableField id="1" name="Employee ID" tableColumnId="1"/>
      <queryTableField id="2" name="First name" tableColumnId="2"/>
      <queryTableField id="3" name="Last Name" tableColumnId="3"/>
      <queryTableField id="4" name="Salary" tableColumnId="4"/>
      <queryTableField id="5" name="Department" tableColumnId="5"/>
      <queryTableField id="6" name="Performance Rating" tableColumnId="6"/>
      <queryTableField id="7" name="Date of Joining" tableColumnId="7"/>
      <queryTableField id="8" name="Age" tableColumnId="8"/>
      <queryTableField id="9" name="Experience (Years)" tableColumnId="9"/>
      <queryTableField id="10" name="Bonus (%)" tableColumnId="10"/>
      <queryTableField id="11" name="Que_5" tableColumnId="11"/>
      <queryTableField id="12" name="Que_6" tableColumnId="12"/>
      <queryTableField id="13" name="Que16" tableColumnId="13"/>
      <queryTableField id="14" name="Que17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232652-4A3E-47AF-AB18-8C79F855511B}" name="Table2_1" displayName="Table2_1" ref="A1:N301" tableType="queryTable" totalsRowShown="0">
  <autoFilter ref="A1:N301" xr:uid="{C5232652-4A3E-47AF-AB18-8C79F855511B}"/>
  <tableColumns count="14">
    <tableColumn id="1" xr3:uid="{D7B532A4-2761-4A6E-B506-557BB6567C85}" uniqueName="1" name="Employee ID" queryTableFieldId="1"/>
    <tableColumn id="2" xr3:uid="{4B9F4069-DC64-44FF-B681-EF765CBD0671}" uniqueName="2" name="First name" queryTableFieldId="2" dataDxfId="4"/>
    <tableColumn id="3" xr3:uid="{79D105FD-F68F-49D7-8435-E7BECF063394}" uniqueName="3" name="Last Name" queryTableFieldId="3" dataDxfId="3"/>
    <tableColumn id="4" xr3:uid="{FF4BBB50-EF76-4931-BA59-3D8AFFBBBBCF}" uniqueName="4" name="Salary" queryTableFieldId="4"/>
    <tableColumn id="5" xr3:uid="{DED73716-EDDD-42D5-BB23-0061CDE8A93C}" uniqueName="5" name="Department" queryTableFieldId="5" dataDxfId="2"/>
    <tableColumn id="6" xr3:uid="{14B5D768-AD71-41B2-80A6-9B4138322948}" uniqueName="6" name="Performance Rating" queryTableFieldId="6"/>
    <tableColumn id="7" xr3:uid="{B5DF1152-8456-4D6D-8E24-E0AA827C255C}" uniqueName="7" name="Date of Joining" queryTableFieldId="7" dataDxfId="1"/>
    <tableColumn id="8" xr3:uid="{DA978B2D-7358-4EB6-A8FF-DEFC20B87097}" uniqueName="8" name="Age" queryTableFieldId="8"/>
    <tableColumn id="9" xr3:uid="{0CB4E96F-ACA4-4C1A-9CFD-1C4C68B07C94}" uniqueName="9" name="Experience (Years)" queryTableFieldId="9"/>
    <tableColumn id="10" xr3:uid="{5FEAC2DB-D04F-4F81-83A6-C373B5E88AC5}" uniqueName="10" name="Bonus (%)" queryTableFieldId="10"/>
    <tableColumn id="11" xr3:uid="{043693C2-A008-4496-BE04-EFBA0DF82BBD}" uniqueName="11" name="Que_5" queryTableFieldId="11" dataDxfId="0"/>
    <tableColumn id="12" xr3:uid="{76F556F5-3562-43FF-A4A1-41D58FEEC9E9}" uniqueName="12" name="Que_6" queryTableFieldId="12"/>
    <tableColumn id="13" xr3:uid="{6C1F9F54-2CC5-469B-9522-DA0267EA0648}" uniqueName="13" name="Que16" queryTableFieldId="13"/>
    <tableColumn id="14" xr3:uid="{BA800FC6-325B-49A7-988F-D7ED82CF9E31}" uniqueName="14" name="Que17" queryTableField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53B39-C793-4F3B-AB5D-7BA9EBA738B1}" name="Table2" displayName="Table2" ref="A1:K301" totalsRowShown="0">
  <autoFilter ref="A1:K301" xr:uid="{FE853B39-C793-4F3B-AB5D-7BA9EBA738B1}"/>
  <tableColumns count="11">
    <tableColumn id="1" xr3:uid="{D00B07B8-8260-46E6-B3F4-6E710608365A}" name="Employee ID"/>
    <tableColumn id="2" xr3:uid="{8273A3E2-C4EA-4806-918E-53C0DEDF5A0B}" name="Name"/>
    <tableColumn id="3" xr3:uid="{F27C2B5D-A595-41B3-928F-A6302B7BC67A}" name="Salary"/>
    <tableColumn id="4" xr3:uid="{B9897FDA-84A4-464E-8131-63E7837766FC}" name="Department"/>
    <tableColumn id="5" xr3:uid="{D49E3ECB-0A48-42F2-B457-E0BBD3118158}" name="Performance Rating"/>
    <tableColumn id="6" xr3:uid="{970A2704-175C-413F-AB03-CE243F1BFF18}" name="Date of Joining" dataDxfId="5"/>
    <tableColumn id="7" xr3:uid="{AB6B9CA0-B363-4459-83C9-90C6AD906C19}" name="Age"/>
    <tableColumn id="8" xr3:uid="{392E7466-A855-4449-BAE1-602510F51344}" name="Experience (Years)"/>
    <tableColumn id="9" xr3:uid="{32640B1E-9DF8-4643-916D-E1379B091F86}" name="Bonus (%)"/>
    <tableColumn id="10" xr3:uid="{477591B3-BA50-4D67-AD00-1AEB84523A5B}" name="Que_5">
      <calculatedColumnFormula>IF(AND(H2&gt;7,G2&gt;35),"Experienced","UnExperienced")</calculatedColumnFormula>
    </tableColumn>
    <tableColumn id="11" xr3:uid="{8E0B6BC3-67F3-453F-A271-C39CA7100D7A}" name="Que_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D2F1-58AE-43A7-B6F1-820B95514661}">
  <dimension ref="A1"/>
  <sheetViews>
    <sheetView workbookViewId="0">
      <selection activeCell="C23" sqref="C23"/>
    </sheetView>
  </sheetViews>
  <sheetFormatPr defaultRowHeight="14.4" x14ac:dyDescent="0.3"/>
  <cols>
    <col min="1" max="2" width="12.5546875" bestFit="1" customWidth="1"/>
    <col min="3" max="3" width="27.6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31EF-9FDE-485A-AAF4-C3B90A08BE43}">
  <dimension ref="A1:N301"/>
  <sheetViews>
    <sheetView workbookViewId="0"/>
  </sheetViews>
  <sheetFormatPr defaultRowHeight="14.4" x14ac:dyDescent="0.3"/>
  <cols>
    <col min="1" max="1" width="13.77734375" bestFit="1" customWidth="1"/>
    <col min="2" max="2" width="11.88671875" bestFit="1" customWidth="1"/>
    <col min="3" max="3" width="20.21875" bestFit="1" customWidth="1"/>
    <col min="4" max="4" width="8.33203125" bestFit="1" customWidth="1"/>
    <col min="5" max="5" width="13.33203125" bestFit="1" customWidth="1"/>
    <col min="6" max="6" width="20.109375" bestFit="1" customWidth="1"/>
    <col min="7" max="7" width="15.77734375" bestFit="1" customWidth="1"/>
    <col min="8" max="8" width="6.44140625" bestFit="1" customWidth="1"/>
    <col min="9" max="9" width="18.6640625" bestFit="1" customWidth="1"/>
    <col min="10" max="10" width="11.6640625" bestFit="1" customWidth="1"/>
    <col min="11" max="11" width="13.33203125" bestFit="1" customWidth="1"/>
    <col min="12" max="14" width="8.6640625" bestFit="1" customWidth="1"/>
  </cols>
  <sheetData>
    <row r="1" spans="1:14" x14ac:dyDescent="0.3">
      <c r="A1" t="s">
        <v>32</v>
      </c>
      <c r="B1" t="s">
        <v>714</v>
      </c>
      <c r="C1" t="s">
        <v>337</v>
      </c>
      <c r="D1" t="s">
        <v>34</v>
      </c>
      <c r="E1" t="s">
        <v>35</v>
      </c>
      <c r="F1" t="s">
        <v>39</v>
      </c>
      <c r="G1" t="s">
        <v>36</v>
      </c>
      <c r="H1" t="s">
        <v>37</v>
      </c>
      <c r="I1" t="s">
        <v>38</v>
      </c>
      <c r="J1" t="s">
        <v>40</v>
      </c>
      <c r="K1" t="s">
        <v>333</v>
      </c>
      <c r="L1" t="s">
        <v>334</v>
      </c>
      <c r="M1" t="s">
        <v>715</v>
      </c>
      <c r="N1" t="s">
        <v>716</v>
      </c>
    </row>
    <row r="2" spans="1:14" x14ac:dyDescent="0.3">
      <c r="A2">
        <v>1</v>
      </c>
      <c r="B2" s="5" t="s">
        <v>338</v>
      </c>
      <c r="C2" s="5" t="s">
        <v>339</v>
      </c>
      <c r="D2">
        <v>6614</v>
      </c>
      <c r="E2" s="5" t="s">
        <v>42</v>
      </c>
      <c r="F2">
        <v>6</v>
      </c>
      <c r="G2" s="6">
        <v>43059</v>
      </c>
      <c r="H2">
        <v>26</v>
      </c>
      <c r="I2">
        <v>8</v>
      </c>
      <c r="J2">
        <v>7</v>
      </c>
      <c r="K2" s="5" t="s">
        <v>340</v>
      </c>
      <c r="M2" t="s">
        <v>717</v>
      </c>
      <c r="N2">
        <v>43424</v>
      </c>
    </row>
    <row r="3" spans="1:14" x14ac:dyDescent="0.3">
      <c r="A3">
        <v>2</v>
      </c>
      <c r="B3" s="5" t="s">
        <v>338</v>
      </c>
      <c r="C3" s="5" t="s">
        <v>339</v>
      </c>
      <c r="D3">
        <v>7499</v>
      </c>
      <c r="E3" s="5" t="s">
        <v>43</v>
      </c>
      <c r="F3">
        <v>9</v>
      </c>
      <c r="G3" s="6">
        <v>41240</v>
      </c>
      <c r="H3">
        <v>40</v>
      </c>
      <c r="I3">
        <v>11</v>
      </c>
      <c r="J3">
        <v>12</v>
      </c>
      <c r="K3" s="5" t="s">
        <v>341</v>
      </c>
      <c r="M3" t="s">
        <v>717</v>
      </c>
      <c r="N3">
        <v>41605</v>
      </c>
    </row>
    <row r="4" spans="1:14" x14ac:dyDescent="0.3">
      <c r="A4">
        <v>3</v>
      </c>
      <c r="B4" s="5" t="s">
        <v>342</v>
      </c>
      <c r="C4" s="5" t="s">
        <v>343</v>
      </c>
      <c r="D4">
        <v>8220</v>
      </c>
      <c r="E4" s="5" t="s">
        <v>45</v>
      </c>
      <c r="F4">
        <v>8</v>
      </c>
      <c r="G4" s="6">
        <v>41936</v>
      </c>
      <c r="H4">
        <v>47</v>
      </c>
      <c r="I4">
        <v>11</v>
      </c>
      <c r="J4">
        <v>10</v>
      </c>
      <c r="K4" s="5" t="s">
        <v>341</v>
      </c>
      <c r="M4" t="s">
        <v>718</v>
      </c>
      <c r="N4">
        <v>42301</v>
      </c>
    </row>
    <row r="5" spans="1:14" x14ac:dyDescent="0.3">
      <c r="A5">
        <v>4</v>
      </c>
      <c r="B5" s="5" t="s">
        <v>344</v>
      </c>
      <c r="C5" s="5" t="s">
        <v>345</v>
      </c>
      <c r="D5">
        <v>6578</v>
      </c>
      <c r="E5" s="5" t="s">
        <v>47</v>
      </c>
      <c r="F5">
        <v>9</v>
      </c>
      <c r="G5" s="6">
        <v>42572</v>
      </c>
      <c r="H5">
        <v>42</v>
      </c>
      <c r="I5">
        <v>4</v>
      </c>
      <c r="J5">
        <v>12</v>
      </c>
      <c r="K5" s="5" t="s">
        <v>340</v>
      </c>
      <c r="M5" t="s">
        <v>717</v>
      </c>
      <c r="N5">
        <v>42937</v>
      </c>
    </row>
    <row r="6" spans="1:14" x14ac:dyDescent="0.3">
      <c r="A6">
        <v>5</v>
      </c>
      <c r="B6" s="5" t="s">
        <v>346</v>
      </c>
      <c r="C6" s="5" t="s">
        <v>347</v>
      </c>
      <c r="D6">
        <v>5705</v>
      </c>
      <c r="E6" s="5" t="s">
        <v>49</v>
      </c>
      <c r="F6">
        <v>6</v>
      </c>
      <c r="G6" s="6">
        <v>43738</v>
      </c>
      <c r="H6">
        <v>43</v>
      </c>
      <c r="I6">
        <v>6</v>
      </c>
      <c r="J6">
        <v>7</v>
      </c>
      <c r="K6" s="5" t="s">
        <v>340</v>
      </c>
      <c r="M6" t="s">
        <v>717</v>
      </c>
      <c r="N6">
        <v>44104</v>
      </c>
    </row>
    <row r="7" spans="1:14" x14ac:dyDescent="0.3">
      <c r="A7">
        <v>6</v>
      </c>
      <c r="B7" s="5" t="s">
        <v>348</v>
      </c>
      <c r="C7" s="5" t="s">
        <v>349</v>
      </c>
      <c r="D7">
        <v>6133</v>
      </c>
      <c r="E7" s="5" t="s">
        <v>43</v>
      </c>
      <c r="F7">
        <v>4</v>
      </c>
      <c r="G7" s="6">
        <v>40655</v>
      </c>
      <c r="H7">
        <v>25</v>
      </c>
      <c r="I7">
        <v>11</v>
      </c>
      <c r="J7">
        <v>5</v>
      </c>
      <c r="K7" s="5" t="s">
        <v>340</v>
      </c>
      <c r="M7" t="s">
        <v>717</v>
      </c>
      <c r="N7">
        <v>41021</v>
      </c>
    </row>
    <row r="8" spans="1:14" x14ac:dyDescent="0.3">
      <c r="A8">
        <v>7</v>
      </c>
      <c r="B8" s="5" t="s">
        <v>350</v>
      </c>
      <c r="C8" s="5" t="s">
        <v>351</v>
      </c>
      <c r="D8">
        <v>5096</v>
      </c>
      <c r="E8" s="5" t="s">
        <v>43</v>
      </c>
      <c r="F8">
        <v>8</v>
      </c>
      <c r="G8" s="6">
        <v>45460</v>
      </c>
      <c r="H8">
        <v>29</v>
      </c>
      <c r="I8">
        <v>13</v>
      </c>
      <c r="J8">
        <v>10</v>
      </c>
      <c r="K8" s="5" t="s">
        <v>340</v>
      </c>
      <c r="M8" t="s">
        <v>717</v>
      </c>
      <c r="N8">
        <v>45825</v>
      </c>
    </row>
    <row r="9" spans="1:14" x14ac:dyDescent="0.3">
      <c r="A9">
        <v>8</v>
      </c>
      <c r="B9" s="5" t="s">
        <v>352</v>
      </c>
      <c r="C9" s="5" t="s">
        <v>353</v>
      </c>
      <c r="D9">
        <v>3771</v>
      </c>
      <c r="E9" s="5" t="s">
        <v>53</v>
      </c>
      <c r="F9">
        <v>5</v>
      </c>
      <c r="G9" s="6">
        <v>43734</v>
      </c>
      <c r="H9">
        <v>35</v>
      </c>
      <c r="I9">
        <v>2</v>
      </c>
      <c r="J9">
        <v>7</v>
      </c>
      <c r="K9" s="5" t="s">
        <v>340</v>
      </c>
      <c r="M9" t="s">
        <v>719</v>
      </c>
      <c r="N9">
        <v>44100</v>
      </c>
    </row>
    <row r="10" spans="1:14" x14ac:dyDescent="0.3">
      <c r="A10">
        <v>9</v>
      </c>
      <c r="B10" s="5" t="s">
        <v>354</v>
      </c>
      <c r="C10" s="5" t="s">
        <v>355</v>
      </c>
      <c r="D10">
        <v>8754</v>
      </c>
      <c r="E10" s="5" t="s">
        <v>45</v>
      </c>
      <c r="F10">
        <v>6</v>
      </c>
      <c r="G10" s="6">
        <v>41677</v>
      </c>
      <c r="H10">
        <v>50</v>
      </c>
      <c r="I10">
        <v>4</v>
      </c>
      <c r="J10">
        <v>7</v>
      </c>
      <c r="K10" s="5" t="s">
        <v>340</v>
      </c>
      <c r="M10" t="s">
        <v>718</v>
      </c>
      <c r="N10">
        <v>42042</v>
      </c>
    </row>
    <row r="11" spans="1:14" x14ac:dyDescent="0.3">
      <c r="A11">
        <v>10</v>
      </c>
      <c r="B11" s="5" t="s">
        <v>354</v>
      </c>
      <c r="C11" s="5" t="s">
        <v>355</v>
      </c>
      <c r="D11">
        <v>4462</v>
      </c>
      <c r="E11" s="5" t="s">
        <v>42</v>
      </c>
      <c r="F11">
        <v>6</v>
      </c>
      <c r="G11" s="6">
        <v>45386</v>
      </c>
      <c r="H11">
        <v>53</v>
      </c>
      <c r="I11">
        <v>1</v>
      </c>
      <c r="J11">
        <v>7</v>
      </c>
      <c r="K11" s="5" t="s">
        <v>340</v>
      </c>
      <c r="M11" t="s">
        <v>717</v>
      </c>
      <c r="N11">
        <v>45751</v>
      </c>
    </row>
    <row r="12" spans="1:14" x14ac:dyDescent="0.3">
      <c r="A12">
        <v>11</v>
      </c>
      <c r="B12" s="5" t="s">
        <v>356</v>
      </c>
      <c r="C12" s="5" t="s">
        <v>357</v>
      </c>
      <c r="D12">
        <v>6345</v>
      </c>
      <c r="E12" s="5" t="s">
        <v>47</v>
      </c>
      <c r="F12">
        <v>4</v>
      </c>
      <c r="G12" s="6">
        <v>42715</v>
      </c>
      <c r="H12">
        <v>38</v>
      </c>
      <c r="I12">
        <v>7</v>
      </c>
      <c r="J12">
        <v>5</v>
      </c>
      <c r="K12" s="5" t="s">
        <v>340</v>
      </c>
      <c r="M12" t="s">
        <v>717</v>
      </c>
      <c r="N12">
        <v>43080</v>
      </c>
    </row>
    <row r="13" spans="1:14" x14ac:dyDescent="0.3">
      <c r="A13">
        <v>12</v>
      </c>
      <c r="B13" s="5" t="s">
        <v>358</v>
      </c>
      <c r="C13" s="5" t="s">
        <v>359</v>
      </c>
      <c r="D13">
        <v>8141</v>
      </c>
      <c r="E13" s="5" t="s">
        <v>43</v>
      </c>
      <c r="F13">
        <v>4</v>
      </c>
      <c r="G13" s="6">
        <v>45294</v>
      </c>
      <c r="H13">
        <v>45</v>
      </c>
      <c r="I13">
        <v>5</v>
      </c>
      <c r="J13">
        <v>5</v>
      </c>
      <c r="K13" s="5" t="s">
        <v>340</v>
      </c>
      <c r="M13" t="s">
        <v>718</v>
      </c>
      <c r="N13">
        <v>45660</v>
      </c>
    </row>
    <row r="14" spans="1:14" x14ac:dyDescent="0.3">
      <c r="A14">
        <v>13</v>
      </c>
      <c r="B14" s="5" t="s">
        <v>360</v>
      </c>
      <c r="C14" s="5" t="s">
        <v>361</v>
      </c>
      <c r="D14">
        <v>7082</v>
      </c>
      <c r="E14" s="5" t="s">
        <v>45</v>
      </c>
      <c r="F14">
        <v>7</v>
      </c>
      <c r="G14" s="6">
        <v>40117</v>
      </c>
      <c r="H14">
        <v>32</v>
      </c>
      <c r="I14">
        <v>13</v>
      </c>
      <c r="J14">
        <v>10</v>
      </c>
      <c r="K14" s="5" t="s">
        <v>340</v>
      </c>
      <c r="M14" t="s">
        <v>717</v>
      </c>
      <c r="N14">
        <v>40482</v>
      </c>
    </row>
    <row r="15" spans="1:14" x14ac:dyDescent="0.3">
      <c r="A15">
        <v>14</v>
      </c>
      <c r="B15" s="5" t="s">
        <v>362</v>
      </c>
      <c r="C15" s="5" t="s">
        <v>363</v>
      </c>
      <c r="D15">
        <v>6325</v>
      </c>
      <c r="E15" s="5" t="s">
        <v>42</v>
      </c>
      <c r="F15">
        <v>8</v>
      </c>
      <c r="G15" s="6">
        <v>42363</v>
      </c>
      <c r="H15">
        <v>45</v>
      </c>
      <c r="I15">
        <v>1</v>
      </c>
      <c r="J15">
        <v>10</v>
      </c>
      <c r="K15" s="5" t="s">
        <v>340</v>
      </c>
      <c r="M15" t="s">
        <v>717</v>
      </c>
      <c r="N15">
        <v>42729</v>
      </c>
    </row>
    <row r="16" spans="1:14" x14ac:dyDescent="0.3">
      <c r="A16">
        <v>15</v>
      </c>
      <c r="B16" s="5" t="s">
        <v>364</v>
      </c>
      <c r="C16" s="5" t="s">
        <v>365</v>
      </c>
      <c r="D16">
        <v>6296</v>
      </c>
      <c r="E16" s="5" t="s">
        <v>49</v>
      </c>
      <c r="F16">
        <v>7</v>
      </c>
      <c r="G16" s="6">
        <v>44418</v>
      </c>
      <c r="H16">
        <v>33</v>
      </c>
      <c r="I16">
        <v>3</v>
      </c>
      <c r="J16">
        <v>10</v>
      </c>
      <c r="K16" s="5" t="s">
        <v>340</v>
      </c>
      <c r="M16" t="s">
        <v>717</v>
      </c>
      <c r="N16">
        <v>44783</v>
      </c>
    </row>
    <row r="17" spans="1:14" x14ac:dyDescent="0.3">
      <c r="A17">
        <v>16</v>
      </c>
      <c r="B17" s="5" t="s">
        <v>366</v>
      </c>
      <c r="C17" s="5" t="s">
        <v>367</v>
      </c>
      <c r="D17">
        <v>6504</v>
      </c>
      <c r="E17" s="5" t="s">
        <v>49</v>
      </c>
      <c r="F17">
        <v>6</v>
      </c>
      <c r="G17" s="6">
        <v>43935</v>
      </c>
      <c r="H17">
        <v>39</v>
      </c>
      <c r="I17">
        <v>2</v>
      </c>
      <c r="J17">
        <v>7</v>
      </c>
      <c r="K17" s="5" t="s">
        <v>340</v>
      </c>
      <c r="M17" t="s">
        <v>717</v>
      </c>
      <c r="N17">
        <v>44300</v>
      </c>
    </row>
    <row r="18" spans="1:14" x14ac:dyDescent="0.3">
      <c r="A18">
        <v>17</v>
      </c>
      <c r="B18" s="5" t="s">
        <v>368</v>
      </c>
      <c r="C18" s="5" t="s">
        <v>369</v>
      </c>
      <c r="D18">
        <v>4894</v>
      </c>
      <c r="E18" s="5" t="s">
        <v>49</v>
      </c>
      <c r="F18">
        <v>6</v>
      </c>
      <c r="G18" s="6">
        <v>43538</v>
      </c>
      <c r="H18">
        <v>56</v>
      </c>
      <c r="I18">
        <v>1</v>
      </c>
      <c r="J18">
        <v>7</v>
      </c>
      <c r="K18" s="5" t="s">
        <v>340</v>
      </c>
      <c r="M18" t="s">
        <v>717</v>
      </c>
      <c r="N18">
        <v>43904</v>
      </c>
    </row>
    <row r="19" spans="1:14" x14ac:dyDescent="0.3">
      <c r="A19">
        <v>18</v>
      </c>
      <c r="B19" s="5" t="s">
        <v>370</v>
      </c>
      <c r="C19" s="5" t="s">
        <v>371</v>
      </c>
      <c r="D19">
        <v>6340</v>
      </c>
      <c r="E19" s="5" t="s">
        <v>53</v>
      </c>
      <c r="F19">
        <v>6</v>
      </c>
      <c r="G19" s="6">
        <v>45312</v>
      </c>
      <c r="H19">
        <v>40</v>
      </c>
      <c r="I19">
        <v>11</v>
      </c>
      <c r="J19">
        <v>7</v>
      </c>
      <c r="K19" s="5" t="s">
        <v>341</v>
      </c>
      <c r="M19" t="s">
        <v>717</v>
      </c>
      <c r="N19">
        <v>45678</v>
      </c>
    </row>
    <row r="20" spans="1:14" x14ac:dyDescent="0.3">
      <c r="A20">
        <v>19</v>
      </c>
      <c r="B20" s="5" t="s">
        <v>372</v>
      </c>
      <c r="C20" s="5" t="s">
        <v>373</v>
      </c>
      <c r="D20">
        <v>4407</v>
      </c>
      <c r="E20" s="5" t="s">
        <v>53</v>
      </c>
      <c r="F20">
        <v>7</v>
      </c>
      <c r="G20" s="6">
        <v>43444</v>
      </c>
      <c r="H20">
        <v>57</v>
      </c>
      <c r="I20">
        <v>2</v>
      </c>
      <c r="J20">
        <v>10</v>
      </c>
      <c r="K20" s="5" t="s">
        <v>340</v>
      </c>
      <c r="M20" t="s">
        <v>717</v>
      </c>
      <c r="N20">
        <v>43809</v>
      </c>
    </row>
    <row r="21" spans="1:14" x14ac:dyDescent="0.3">
      <c r="A21">
        <v>20</v>
      </c>
      <c r="B21" s="5" t="s">
        <v>374</v>
      </c>
      <c r="C21" s="5" t="s">
        <v>375</v>
      </c>
      <c r="D21">
        <v>6014</v>
      </c>
      <c r="E21" s="5" t="s">
        <v>47</v>
      </c>
      <c r="F21">
        <v>9</v>
      </c>
      <c r="G21" s="6">
        <v>41882</v>
      </c>
      <c r="H21">
        <v>25</v>
      </c>
      <c r="I21">
        <v>1</v>
      </c>
      <c r="J21">
        <v>12</v>
      </c>
      <c r="K21" s="5" t="s">
        <v>340</v>
      </c>
      <c r="M21" t="s">
        <v>717</v>
      </c>
      <c r="N21">
        <v>42247</v>
      </c>
    </row>
    <row r="22" spans="1:14" x14ac:dyDescent="0.3">
      <c r="A22">
        <v>21</v>
      </c>
      <c r="B22" s="5" t="s">
        <v>376</v>
      </c>
      <c r="C22" s="5" t="s">
        <v>377</v>
      </c>
      <c r="D22">
        <v>6568</v>
      </c>
      <c r="E22" s="5" t="s">
        <v>49</v>
      </c>
      <c r="F22">
        <v>7</v>
      </c>
      <c r="G22" s="6">
        <v>44798</v>
      </c>
      <c r="H22">
        <v>38</v>
      </c>
      <c r="I22">
        <v>12</v>
      </c>
      <c r="J22">
        <v>10</v>
      </c>
      <c r="K22" s="5" t="s">
        <v>341</v>
      </c>
      <c r="M22" t="s">
        <v>717</v>
      </c>
      <c r="N22">
        <v>45163</v>
      </c>
    </row>
    <row r="23" spans="1:14" x14ac:dyDescent="0.3">
      <c r="A23">
        <v>22</v>
      </c>
      <c r="B23" s="5" t="s">
        <v>378</v>
      </c>
      <c r="C23" s="5" t="s">
        <v>379</v>
      </c>
      <c r="D23">
        <v>5501</v>
      </c>
      <c r="E23" s="5" t="s">
        <v>47</v>
      </c>
      <c r="F23">
        <v>4</v>
      </c>
      <c r="G23" s="6">
        <v>44018</v>
      </c>
      <c r="H23">
        <v>34</v>
      </c>
      <c r="I23">
        <v>8</v>
      </c>
      <c r="J23">
        <v>5</v>
      </c>
      <c r="K23" s="5" t="s">
        <v>340</v>
      </c>
      <c r="M23" t="s">
        <v>717</v>
      </c>
      <c r="N23">
        <v>44383</v>
      </c>
    </row>
    <row r="24" spans="1:14" x14ac:dyDescent="0.3">
      <c r="A24">
        <v>23</v>
      </c>
      <c r="B24" s="5" t="s">
        <v>378</v>
      </c>
      <c r="C24" s="5" t="s">
        <v>379</v>
      </c>
      <c r="D24">
        <v>3963</v>
      </c>
      <c r="E24" s="5" t="s">
        <v>43</v>
      </c>
      <c r="F24">
        <v>4</v>
      </c>
      <c r="G24" s="6">
        <v>42862</v>
      </c>
      <c r="H24">
        <v>24</v>
      </c>
      <c r="I24">
        <v>3</v>
      </c>
      <c r="J24">
        <v>5</v>
      </c>
      <c r="K24" s="5" t="s">
        <v>340</v>
      </c>
      <c r="M24" t="s">
        <v>719</v>
      </c>
      <c r="N24">
        <v>43227</v>
      </c>
    </row>
    <row r="25" spans="1:14" x14ac:dyDescent="0.3">
      <c r="A25">
        <v>24</v>
      </c>
      <c r="B25" s="5" t="s">
        <v>380</v>
      </c>
      <c r="C25" s="5" t="s">
        <v>381</v>
      </c>
      <c r="D25">
        <v>6925</v>
      </c>
      <c r="E25" s="5" t="s">
        <v>42</v>
      </c>
      <c r="F25">
        <v>4</v>
      </c>
      <c r="G25" s="6">
        <v>40169</v>
      </c>
      <c r="H25">
        <v>24</v>
      </c>
      <c r="I25">
        <v>11</v>
      </c>
      <c r="J25">
        <v>5</v>
      </c>
      <c r="K25" s="5" t="s">
        <v>340</v>
      </c>
      <c r="M25" t="s">
        <v>717</v>
      </c>
      <c r="N25">
        <v>40534</v>
      </c>
    </row>
    <row r="26" spans="1:14" x14ac:dyDescent="0.3">
      <c r="A26">
        <v>25</v>
      </c>
      <c r="B26" s="5" t="s">
        <v>382</v>
      </c>
      <c r="C26" s="5" t="s">
        <v>383</v>
      </c>
      <c r="D26">
        <v>7410</v>
      </c>
      <c r="E26" s="5" t="s">
        <v>45</v>
      </c>
      <c r="F26">
        <v>8</v>
      </c>
      <c r="G26" s="6">
        <v>40905</v>
      </c>
      <c r="H26">
        <v>35</v>
      </c>
      <c r="I26">
        <v>3</v>
      </c>
      <c r="J26">
        <v>10</v>
      </c>
      <c r="K26" s="5" t="s">
        <v>340</v>
      </c>
      <c r="M26" t="s">
        <v>717</v>
      </c>
      <c r="N26">
        <v>41271</v>
      </c>
    </row>
    <row r="27" spans="1:14" x14ac:dyDescent="0.3">
      <c r="A27">
        <v>26</v>
      </c>
      <c r="B27" s="5" t="s">
        <v>384</v>
      </c>
      <c r="C27" s="5" t="s">
        <v>385</v>
      </c>
      <c r="D27">
        <v>4781</v>
      </c>
      <c r="E27" s="5" t="s">
        <v>45</v>
      </c>
      <c r="F27">
        <v>6</v>
      </c>
      <c r="G27" s="6">
        <v>43367</v>
      </c>
      <c r="H27">
        <v>47</v>
      </c>
      <c r="I27">
        <v>5</v>
      </c>
      <c r="J27">
        <v>7</v>
      </c>
      <c r="K27" s="5" t="s">
        <v>340</v>
      </c>
      <c r="M27" t="s">
        <v>717</v>
      </c>
      <c r="N27">
        <v>43732</v>
      </c>
    </row>
    <row r="28" spans="1:14" x14ac:dyDescent="0.3">
      <c r="A28">
        <v>27</v>
      </c>
      <c r="B28" s="5" t="s">
        <v>346</v>
      </c>
      <c r="C28" s="5" t="s">
        <v>386</v>
      </c>
      <c r="D28">
        <v>3553</v>
      </c>
      <c r="E28" s="5" t="s">
        <v>53</v>
      </c>
      <c r="F28">
        <v>7</v>
      </c>
      <c r="G28" s="6">
        <v>42435</v>
      </c>
      <c r="H28">
        <v>46</v>
      </c>
      <c r="I28">
        <v>13</v>
      </c>
      <c r="J28">
        <v>10</v>
      </c>
      <c r="K28" s="5" t="s">
        <v>341</v>
      </c>
      <c r="M28" t="s">
        <v>719</v>
      </c>
      <c r="N28">
        <v>42800</v>
      </c>
    </row>
    <row r="29" spans="1:14" x14ac:dyDescent="0.3">
      <c r="A29">
        <v>28</v>
      </c>
      <c r="B29" s="5" t="s">
        <v>387</v>
      </c>
      <c r="C29" s="5" t="s">
        <v>388</v>
      </c>
      <c r="D29">
        <v>3634</v>
      </c>
      <c r="E29" s="5" t="s">
        <v>43</v>
      </c>
      <c r="F29">
        <v>8</v>
      </c>
      <c r="G29" s="6">
        <v>45330</v>
      </c>
      <c r="H29">
        <v>36</v>
      </c>
      <c r="I29">
        <v>14</v>
      </c>
      <c r="J29">
        <v>10</v>
      </c>
      <c r="K29" s="5" t="s">
        <v>341</v>
      </c>
      <c r="M29" t="s">
        <v>719</v>
      </c>
      <c r="N29">
        <v>45696</v>
      </c>
    </row>
    <row r="30" spans="1:14" x14ac:dyDescent="0.3">
      <c r="A30">
        <v>29</v>
      </c>
      <c r="B30" s="5" t="s">
        <v>389</v>
      </c>
      <c r="C30" s="5" t="s">
        <v>390</v>
      </c>
      <c r="D30">
        <v>6558</v>
      </c>
      <c r="E30" s="5" t="s">
        <v>53</v>
      </c>
      <c r="F30">
        <v>8</v>
      </c>
      <c r="G30" s="6">
        <v>42740</v>
      </c>
      <c r="H30">
        <v>42</v>
      </c>
      <c r="I30">
        <v>14</v>
      </c>
      <c r="J30">
        <v>10</v>
      </c>
      <c r="K30" s="5" t="s">
        <v>341</v>
      </c>
      <c r="M30" t="s">
        <v>717</v>
      </c>
      <c r="N30">
        <v>43105</v>
      </c>
    </row>
    <row r="31" spans="1:14" x14ac:dyDescent="0.3">
      <c r="A31">
        <v>30</v>
      </c>
      <c r="B31" s="5" t="s">
        <v>391</v>
      </c>
      <c r="C31" s="5" t="s">
        <v>392</v>
      </c>
      <c r="D31">
        <v>6362</v>
      </c>
      <c r="E31" s="5" t="s">
        <v>47</v>
      </c>
      <c r="F31">
        <v>9</v>
      </c>
      <c r="G31" s="6">
        <v>40832</v>
      </c>
      <c r="H31">
        <v>46</v>
      </c>
      <c r="I31">
        <v>11</v>
      </c>
      <c r="J31">
        <v>12</v>
      </c>
      <c r="K31" s="5" t="s">
        <v>341</v>
      </c>
      <c r="M31" t="s">
        <v>717</v>
      </c>
      <c r="N31">
        <v>41198</v>
      </c>
    </row>
    <row r="32" spans="1:14" x14ac:dyDescent="0.3">
      <c r="A32">
        <v>31</v>
      </c>
      <c r="B32" s="5" t="s">
        <v>393</v>
      </c>
      <c r="C32" s="5" t="s">
        <v>394</v>
      </c>
      <c r="D32">
        <v>4379</v>
      </c>
      <c r="E32" s="5" t="s">
        <v>53</v>
      </c>
      <c r="F32">
        <v>4</v>
      </c>
      <c r="G32" s="6">
        <v>44689</v>
      </c>
      <c r="H32">
        <v>32</v>
      </c>
      <c r="I32">
        <v>14</v>
      </c>
      <c r="J32">
        <v>5</v>
      </c>
      <c r="K32" s="5" t="s">
        <v>340</v>
      </c>
      <c r="M32" t="s">
        <v>717</v>
      </c>
      <c r="N32">
        <v>45054</v>
      </c>
    </row>
    <row r="33" spans="1:14" x14ac:dyDescent="0.3">
      <c r="A33">
        <v>32</v>
      </c>
      <c r="B33" s="5" t="s">
        <v>395</v>
      </c>
      <c r="C33" s="5" t="s">
        <v>396</v>
      </c>
      <c r="D33">
        <v>6003</v>
      </c>
      <c r="E33" s="5" t="s">
        <v>47</v>
      </c>
      <c r="F33">
        <v>4</v>
      </c>
      <c r="G33" s="6">
        <v>42599</v>
      </c>
      <c r="H33">
        <v>27</v>
      </c>
      <c r="I33">
        <v>3</v>
      </c>
      <c r="J33">
        <v>5</v>
      </c>
      <c r="K33" s="5" t="s">
        <v>340</v>
      </c>
      <c r="M33" t="s">
        <v>717</v>
      </c>
      <c r="N33">
        <v>42964</v>
      </c>
    </row>
    <row r="34" spans="1:14" x14ac:dyDescent="0.3">
      <c r="A34">
        <v>33</v>
      </c>
      <c r="B34" s="5" t="s">
        <v>397</v>
      </c>
      <c r="C34" s="5" t="s">
        <v>371</v>
      </c>
      <c r="D34">
        <v>4057</v>
      </c>
      <c r="E34" s="5" t="s">
        <v>53</v>
      </c>
      <c r="F34">
        <v>6</v>
      </c>
      <c r="G34" s="6">
        <v>42079</v>
      </c>
      <c r="H34">
        <v>26</v>
      </c>
      <c r="I34">
        <v>13</v>
      </c>
      <c r="J34">
        <v>7</v>
      </c>
      <c r="K34" s="5" t="s">
        <v>340</v>
      </c>
      <c r="M34" t="s">
        <v>717</v>
      </c>
      <c r="N34">
        <v>42445</v>
      </c>
    </row>
    <row r="35" spans="1:14" x14ac:dyDescent="0.3">
      <c r="A35">
        <v>34</v>
      </c>
      <c r="B35" s="5" t="s">
        <v>398</v>
      </c>
      <c r="C35" s="5" t="s">
        <v>399</v>
      </c>
      <c r="D35">
        <v>3651</v>
      </c>
      <c r="E35" s="5" t="s">
        <v>78</v>
      </c>
      <c r="F35">
        <v>6</v>
      </c>
      <c r="G35" s="6">
        <v>41923</v>
      </c>
      <c r="H35">
        <v>28</v>
      </c>
      <c r="I35">
        <v>11</v>
      </c>
      <c r="J35">
        <v>7</v>
      </c>
      <c r="K35" s="5" t="s">
        <v>340</v>
      </c>
      <c r="M35" t="s">
        <v>719</v>
      </c>
      <c r="N35">
        <v>42288</v>
      </c>
    </row>
    <row r="36" spans="1:14" x14ac:dyDescent="0.3">
      <c r="A36">
        <v>35</v>
      </c>
      <c r="B36" s="5" t="s">
        <v>398</v>
      </c>
      <c r="C36" s="5" t="s">
        <v>399</v>
      </c>
      <c r="D36">
        <v>7671</v>
      </c>
      <c r="E36" s="5" t="s">
        <v>42</v>
      </c>
      <c r="F36">
        <v>5</v>
      </c>
      <c r="G36" s="6">
        <v>42729</v>
      </c>
      <c r="H36">
        <v>54</v>
      </c>
      <c r="I36">
        <v>7</v>
      </c>
      <c r="J36">
        <v>7</v>
      </c>
      <c r="K36" s="5" t="s">
        <v>340</v>
      </c>
      <c r="M36" t="s">
        <v>717</v>
      </c>
      <c r="N36">
        <v>43094</v>
      </c>
    </row>
    <row r="37" spans="1:14" x14ac:dyDescent="0.3">
      <c r="A37">
        <v>36</v>
      </c>
      <c r="B37" s="5" t="s">
        <v>358</v>
      </c>
      <c r="C37" s="5" t="s">
        <v>400</v>
      </c>
      <c r="D37">
        <v>8581</v>
      </c>
      <c r="E37" s="5" t="s">
        <v>53</v>
      </c>
      <c r="F37">
        <v>7</v>
      </c>
      <c r="G37" s="6">
        <v>44852</v>
      </c>
      <c r="H37">
        <v>34</v>
      </c>
      <c r="I37">
        <v>13</v>
      </c>
      <c r="J37">
        <v>10</v>
      </c>
      <c r="K37" s="5" t="s">
        <v>340</v>
      </c>
      <c r="M37" t="s">
        <v>718</v>
      </c>
      <c r="N37">
        <v>45217</v>
      </c>
    </row>
    <row r="38" spans="1:14" x14ac:dyDescent="0.3">
      <c r="A38">
        <v>37</v>
      </c>
      <c r="B38" s="5" t="s">
        <v>401</v>
      </c>
      <c r="C38" s="5" t="s">
        <v>402</v>
      </c>
      <c r="D38">
        <v>7731</v>
      </c>
      <c r="E38" s="5" t="s">
        <v>47</v>
      </c>
      <c r="F38">
        <v>8</v>
      </c>
      <c r="G38" s="6">
        <v>42563</v>
      </c>
      <c r="H38">
        <v>58</v>
      </c>
      <c r="I38">
        <v>11</v>
      </c>
      <c r="J38">
        <v>10</v>
      </c>
      <c r="K38" s="5" t="s">
        <v>341</v>
      </c>
      <c r="M38" t="s">
        <v>717</v>
      </c>
      <c r="N38">
        <v>42928</v>
      </c>
    </row>
    <row r="39" spans="1:14" x14ac:dyDescent="0.3">
      <c r="A39">
        <v>38</v>
      </c>
      <c r="B39" s="5" t="s">
        <v>403</v>
      </c>
      <c r="C39" s="5" t="s">
        <v>404</v>
      </c>
      <c r="D39">
        <v>3935</v>
      </c>
      <c r="E39" s="5" t="s">
        <v>43</v>
      </c>
      <c r="F39">
        <v>8</v>
      </c>
      <c r="G39" s="6">
        <v>42269</v>
      </c>
      <c r="H39">
        <v>41</v>
      </c>
      <c r="I39">
        <v>7</v>
      </c>
      <c r="J39">
        <v>10</v>
      </c>
      <c r="K39" s="5" t="s">
        <v>340</v>
      </c>
      <c r="M39" t="s">
        <v>719</v>
      </c>
      <c r="N39">
        <v>42635</v>
      </c>
    </row>
    <row r="40" spans="1:14" x14ac:dyDescent="0.3">
      <c r="A40">
        <v>39</v>
      </c>
      <c r="B40" s="5" t="s">
        <v>405</v>
      </c>
      <c r="C40" s="5" t="s">
        <v>406</v>
      </c>
      <c r="D40">
        <v>6926</v>
      </c>
      <c r="E40" s="5" t="s">
        <v>53</v>
      </c>
      <c r="F40">
        <v>8</v>
      </c>
      <c r="G40" s="6">
        <v>43115</v>
      </c>
      <c r="H40">
        <v>48</v>
      </c>
      <c r="I40">
        <v>2</v>
      </c>
      <c r="J40">
        <v>10</v>
      </c>
      <c r="K40" s="5" t="s">
        <v>340</v>
      </c>
      <c r="M40" t="s">
        <v>717</v>
      </c>
      <c r="N40">
        <v>43480</v>
      </c>
    </row>
    <row r="41" spans="1:14" x14ac:dyDescent="0.3">
      <c r="A41">
        <v>40</v>
      </c>
      <c r="B41" s="5" t="s">
        <v>407</v>
      </c>
      <c r="C41" s="5" t="s">
        <v>408</v>
      </c>
      <c r="D41">
        <v>8234</v>
      </c>
      <c r="E41" s="5" t="s">
        <v>43</v>
      </c>
      <c r="F41">
        <v>7</v>
      </c>
      <c r="G41" s="6">
        <v>41153</v>
      </c>
      <c r="H41">
        <v>26</v>
      </c>
      <c r="I41">
        <v>5</v>
      </c>
      <c r="J41">
        <v>10</v>
      </c>
      <c r="K41" s="5" t="s">
        <v>340</v>
      </c>
      <c r="M41" t="s">
        <v>718</v>
      </c>
      <c r="N41">
        <v>41518</v>
      </c>
    </row>
    <row r="42" spans="1:14" x14ac:dyDescent="0.3">
      <c r="A42">
        <v>41</v>
      </c>
      <c r="B42" s="5" t="s">
        <v>409</v>
      </c>
      <c r="C42" s="5" t="s">
        <v>388</v>
      </c>
      <c r="D42">
        <v>5784</v>
      </c>
      <c r="E42" s="5" t="s">
        <v>49</v>
      </c>
      <c r="F42">
        <v>8</v>
      </c>
      <c r="G42" s="6">
        <v>42456</v>
      </c>
      <c r="H42">
        <v>34</v>
      </c>
      <c r="I42">
        <v>14</v>
      </c>
      <c r="J42">
        <v>10</v>
      </c>
      <c r="K42" s="5" t="s">
        <v>340</v>
      </c>
      <c r="M42" t="s">
        <v>717</v>
      </c>
      <c r="N42">
        <v>42821</v>
      </c>
    </row>
    <row r="43" spans="1:14" x14ac:dyDescent="0.3">
      <c r="A43">
        <v>42</v>
      </c>
      <c r="B43" s="5" t="s">
        <v>410</v>
      </c>
      <c r="C43" s="5" t="s">
        <v>411</v>
      </c>
      <c r="D43">
        <v>6028</v>
      </c>
      <c r="E43" s="5" t="s">
        <v>49</v>
      </c>
      <c r="F43">
        <v>5</v>
      </c>
      <c r="G43" s="6">
        <v>41419</v>
      </c>
      <c r="H43">
        <v>29</v>
      </c>
      <c r="I43">
        <v>13</v>
      </c>
      <c r="J43">
        <v>7</v>
      </c>
      <c r="K43" s="5" t="s">
        <v>340</v>
      </c>
      <c r="M43" t="s">
        <v>717</v>
      </c>
      <c r="N43">
        <v>41784</v>
      </c>
    </row>
    <row r="44" spans="1:14" x14ac:dyDescent="0.3">
      <c r="A44">
        <v>43</v>
      </c>
      <c r="B44" s="5" t="s">
        <v>412</v>
      </c>
      <c r="C44" s="5" t="s">
        <v>413</v>
      </c>
      <c r="D44">
        <v>7821</v>
      </c>
      <c r="E44" s="5" t="s">
        <v>78</v>
      </c>
      <c r="F44">
        <v>9</v>
      </c>
      <c r="G44" s="6">
        <v>40544</v>
      </c>
      <c r="H44">
        <v>45</v>
      </c>
      <c r="I44">
        <v>1</v>
      </c>
      <c r="J44">
        <v>12</v>
      </c>
      <c r="K44" s="5" t="s">
        <v>340</v>
      </c>
      <c r="M44" t="s">
        <v>717</v>
      </c>
      <c r="N44">
        <v>40909</v>
      </c>
    </row>
    <row r="45" spans="1:14" x14ac:dyDescent="0.3">
      <c r="A45">
        <v>44</v>
      </c>
      <c r="B45" s="5" t="s">
        <v>414</v>
      </c>
      <c r="C45" s="5" t="s">
        <v>415</v>
      </c>
      <c r="D45">
        <v>4326</v>
      </c>
      <c r="E45" s="5" t="s">
        <v>53</v>
      </c>
      <c r="F45">
        <v>9</v>
      </c>
      <c r="G45" s="6">
        <v>44326</v>
      </c>
      <c r="H45">
        <v>35</v>
      </c>
      <c r="I45">
        <v>7</v>
      </c>
      <c r="J45">
        <v>12</v>
      </c>
      <c r="K45" s="5" t="s">
        <v>340</v>
      </c>
      <c r="M45" t="s">
        <v>717</v>
      </c>
      <c r="N45">
        <v>44691</v>
      </c>
    </row>
    <row r="46" spans="1:14" x14ac:dyDescent="0.3">
      <c r="A46">
        <v>45</v>
      </c>
      <c r="B46" s="5" t="s">
        <v>354</v>
      </c>
      <c r="C46" s="5" t="s">
        <v>416</v>
      </c>
      <c r="D46">
        <v>8831</v>
      </c>
      <c r="E46" s="5" t="s">
        <v>45</v>
      </c>
      <c r="F46">
        <v>6</v>
      </c>
      <c r="G46" s="6">
        <v>40721</v>
      </c>
      <c r="H46">
        <v>57</v>
      </c>
      <c r="I46">
        <v>9</v>
      </c>
      <c r="J46">
        <v>7</v>
      </c>
      <c r="K46" s="5" t="s">
        <v>341</v>
      </c>
      <c r="M46" t="s">
        <v>718</v>
      </c>
      <c r="N46">
        <v>41087</v>
      </c>
    </row>
    <row r="47" spans="1:14" x14ac:dyDescent="0.3">
      <c r="A47">
        <v>46</v>
      </c>
      <c r="B47" s="5" t="s">
        <v>417</v>
      </c>
      <c r="C47" s="5" t="s">
        <v>418</v>
      </c>
      <c r="D47">
        <v>4873</v>
      </c>
      <c r="E47" s="5" t="s">
        <v>49</v>
      </c>
      <c r="F47">
        <v>5</v>
      </c>
      <c r="G47" s="6">
        <v>41610</v>
      </c>
      <c r="H47">
        <v>32</v>
      </c>
      <c r="I47">
        <v>4</v>
      </c>
      <c r="J47">
        <v>7</v>
      </c>
      <c r="K47" s="5" t="s">
        <v>340</v>
      </c>
      <c r="M47" t="s">
        <v>717</v>
      </c>
      <c r="N47">
        <v>41975</v>
      </c>
    </row>
    <row r="48" spans="1:14" x14ac:dyDescent="0.3">
      <c r="A48">
        <v>47</v>
      </c>
      <c r="B48" s="5" t="s">
        <v>419</v>
      </c>
      <c r="C48" s="5" t="s">
        <v>420</v>
      </c>
      <c r="D48">
        <v>6065</v>
      </c>
      <c r="E48" s="5" t="s">
        <v>45</v>
      </c>
      <c r="F48">
        <v>8</v>
      </c>
      <c r="G48" s="6">
        <v>43328</v>
      </c>
      <c r="H48">
        <v>26</v>
      </c>
      <c r="I48">
        <v>5</v>
      </c>
      <c r="J48">
        <v>10</v>
      </c>
      <c r="K48" s="5" t="s">
        <v>340</v>
      </c>
      <c r="M48" t="s">
        <v>717</v>
      </c>
      <c r="N48">
        <v>43693</v>
      </c>
    </row>
    <row r="49" spans="1:14" x14ac:dyDescent="0.3">
      <c r="A49">
        <v>48</v>
      </c>
      <c r="B49" s="5" t="s">
        <v>419</v>
      </c>
      <c r="C49" s="5" t="s">
        <v>420</v>
      </c>
      <c r="D49">
        <v>7967</v>
      </c>
      <c r="E49" s="5" t="s">
        <v>45</v>
      </c>
      <c r="F49">
        <v>5</v>
      </c>
      <c r="G49" s="6">
        <v>41393</v>
      </c>
      <c r="H49">
        <v>32</v>
      </c>
      <c r="I49">
        <v>14</v>
      </c>
      <c r="J49">
        <v>7</v>
      </c>
      <c r="K49" s="5" t="s">
        <v>340</v>
      </c>
      <c r="M49" t="s">
        <v>717</v>
      </c>
      <c r="N49">
        <v>41758</v>
      </c>
    </row>
    <row r="50" spans="1:14" x14ac:dyDescent="0.3">
      <c r="A50">
        <v>49</v>
      </c>
      <c r="B50" s="5" t="s">
        <v>421</v>
      </c>
      <c r="C50" s="5" t="s">
        <v>422</v>
      </c>
      <c r="D50">
        <v>7230</v>
      </c>
      <c r="E50" s="5" t="s">
        <v>53</v>
      </c>
      <c r="F50">
        <v>5</v>
      </c>
      <c r="G50" s="6">
        <v>44351</v>
      </c>
      <c r="H50">
        <v>49</v>
      </c>
      <c r="I50">
        <v>9</v>
      </c>
      <c r="J50">
        <v>7</v>
      </c>
      <c r="K50" s="5" t="s">
        <v>341</v>
      </c>
      <c r="M50" t="s">
        <v>717</v>
      </c>
      <c r="N50">
        <v>44716</v>
      </c>
    </row>
    <row r="51" spans="1:14" x14ac:dyDescent="0.3">
      <c r="A51">
        <v>50</v>
      </c>
      <c r="B51" s="5" t="s">
        <v>423</v>
      </c>
      <c r="C51" s="5" t="s">
        <v>424</v>
      </c>
      <c r="D51">
        <v>6734</v>
      </c>
      <c r="E51" s="5" t="s">
        <v>49</v>
      </c>
      <c r="F51">
        <v>9</v>
      </c>
      <c r="G51" s="6">
        <v>40116</v>
      </c>
      <c r="H51">
        <v>58</v>
      </c>
      <c r="I51">
        <v>9</v>
      </c>
      <c r="J51">
        <v>12</v>
      </c>
      <c r="K51" s="5" t="s">
        <v>341</v>
      </c>
      <c r="M51" t="s">
        <v>717</v>
      </c>
      <c r="N51">
        <v>40481</v>
      </c>
    </row>
    <row r="52" spans="1:14" x14ac:dyDescent="0.3">
      <c r="A52">
        <v>51</v>
      </c>
      <c r="B52" s="5" t="s">
        <v>425</v>
      </c>
      <c r="C52" s="5" t="s">
        <v>426</v>
      </c>
      <c r="D52">
        <v>7065</v>
      </c>
      <c r="E52" s="5" t="s">
        <v>47</v>
      </c>
      <c r="F52">
        <v>4</v>
      </c>
      <c r="G52" s="6">
        <v>42352</v>
      </c>
      <c r="H52">
        <v>23</v>
      </c>
      <c r="I52">
        <v>1</v>
      </c>
      <c r="J52">
        <v>5</v>
      </c>
      <c r="K52" s="5" t="s">
        <v>340</v>
      </c>
      <c r="M52" t="s">
        <v>717</v>
      </c>
      <c r="N52">
        <v>42718</v>
      </c>
    </row>
    <row r="53" spans="1:14" x14ac:dyDescent="0.3">
      <c r="A53">
        <v>52</v>
      </c>
      <c r="B53" s="5" t="s">
        <v>346</v>
      </c>
      <c r="C53" s="5" t="s">
        <v>427</v>
      </c>
      <c r="D53">
        <v>5445</v>
      </c>
      <c r="E53" s="5" t="s">
        <v>47</v>
      </c>
      <c r="F53">
        <v>8</v>
      </c>
      <c r="G53" s="6">
        <v>42147</v>
      </c>
      <c r="H53">
        <v>25</v>
      </c>
      <c r="I53">
        <v>8</v>
      </c>
      <c r="J53">
        <v>10</v>
      </c>
      <c r="K53" s="5" t="s">
        <v>340</v>
      </c>
      <c r="M53" t="s">
        <v>717</v>
      </c>
      <c r="N53">
        <v>42513</v>
      </c>
    </row>
    <row r="54" spans="1:14" x14ac:dyDescent="0.3">
      <c r="A54">
        <v>53</v>
      </c>
      <c r="B54" s="5" t="s">
        <v>391</v>
      </c>
      <c r="C54" s="5" t="s">
        <v>375</v>
      </c>
      <c r="D54">
        <v>7472</v>
      </c>
      <c r="E54" s="5" t="s">
        <v>45</v>
      </c>
      <c r="F54">
        <v>9</v>
      </c>
      <c r="G54" s="6">
        <v>40206</v>
      </c>
      <c r="H54">
        <v>29</v>
      </c>
      <c r="I54">
        <v>12</v>
      </c>
      <c r="J54">
        <v>12</v>
      </c>
      <c r="K54" s="5" t="s">
        <v>340</v>
      </c>
      <c r="M54" t="s">
        <v>717</v>
      </c>
      <c r="N54">
        <v>40571</v>
      </c>
    </row>
    <row r="55" spans="1:14" x14ac:dyDescent="0.3">
      <c r="A55">
        <v>54</v>
      </c>
      <c r="B55" s="5" t="s">
        <v>428</v>
      </c>
      <c r="C55" s="5" t="s">
        <v>429</v>
      </c>
      <c r="D55">
        <v>3657</v>
      </c>
      <c r="E55" s="5" t="s">
        <v>78</v>
      </c>
      <c r="F55">
        <v>7</v>
      </c>
      <c r="G55" s="6">
        <v>42196</v>
      </c>
      <c r="H55">
        <v>52</v>
      </c>
      <c r="I55">
        <v>2</v>
      </c>
      <c r="J55">
        <v>10</v>
      </c>
      <c r="K55" s="5" t="s">
        <v>340</v>
      </c>
      <c r="M55" t="s">
        <v>719</v>
      </c>
      <c r="N55">
        <v>42562</v>
      </c>
    </row>
    <row r="56" spans="1:14" x14ac:dyDescent="0.3">
      <c r="A56">
        <v>55</v>
      </c>
      <c r="B56" s="5" t="s">
        <v>351</v>
      </c>
      <c r="C56" s="5" t="s">
        <v>430</v>
      </c>
      <c r="D56">
        <v>4429</v>
      </c>
      <c r="E56" s="5" t="s">
        <v>42</v>
      </c>
      <c r="F56">
        <v>8</v>
      </c>
      <c r="G56" s="6">
        <v>40260</v>
      </c>
      <c r="H56">
        <v>41</v>
      </c>
      <c r="I56">
        <v>11</v>
      </c>
      <c r="J56">
        <v>10</v>
      </c>
      <c r="K56" s="5" t="s">
        <v>341</v>
      </c>
      <c r="M56" t="s">
        <v>717</v>
      </c>
      <c r="N56">
        <v>40625</v>
      </c>
    </row>
    <row r="57" spans="1:14" x14ac:dyDescent="0.3">
      <c r="A57">
        <v>56</v>
      </c>
      <c r="B57" s="5" t="s">
        <v>431</v>
      </c>
      <c r="C57" s="5" t="s">
        <v>432</v>
      </c>
      <c r="D57">
        <v>3678</v>
      </c>
      <c r="E57" s="5" t="s">
        <v>49</v>
      </c>
      <c r="F57">
        <v>5</v>
      </c>
      <c r="G57" s="6">
        <v>43379</v>
      </c>
      <c r="H57">
        <v>22</v>
      </c>
      <c r="I57">
        <v>2</v>
      </c>
      <c r="J57">
        <v>7</v>
      </c>
      <c r="K57" s="5" t="s">
        <v>340</v>
      </c>
      <c r="M57" t="s">
        <v>719</v>
      </c>
      <c r="N57">
        <v>43744</v>
      </c>
    </row>
    <row r="58" spans="1:14" x14ac:dyDescent="0.3">
      <c r="A58">
        <v>57</v>
      </c>
      <c r="B58" s="5" t="s">
        <v>352</v>
      </c>
      <c r="C58" s="5" t="s">
        <v>433</v>
      </c>
      <c r="D58">
        <v>4600</v>
      </c>
      <c r="E58" s="5" t="s">
        <v>43</v>
      </c>
      <c r="F58">
        <v>7</v>
      </c>
      <c r="G58" s="6">
        <v>40820</v>
      </c>
      <c r="H58">
        <v>41</v>
      </c>
      <c r="I58">
        <v>11</v>
      </c>
      <c r="J58">
        <v>10</v>
      </c>
      <c r="K58" s="5" t="s">
        <v>341</v>
      </c>
      <c r="M58" t="s">
        <v>717</v>
      </c>
      <c r="N58">
        <v>41186</v>
      </c>
    </row>
    <row r="59" spans="1:14" x14ac:dyDescent="0.3">
      <c r="A59">
        <v>58</v>
      </c>
      <c r="B59" s="5" t="s">
        <v>434</v>
      </c>
      <c r="C59" s="5" t="s">
        <v>435</v>
      </c>
      <c r="D59">
        <v>6538</v>
      </c>
      <c r="E59" s="5" t="s">
        <v>49</v>
      </c>
      <c r="F59">
        <v>4</v>
      </c>
      <c r="G59" s="6">
        <v>40334</v>
      </c>
      <c r="H59">
        <v>46</v>
      </c>
      <c r="I59">
        <v>2</v>
      </c>
      <c r="J59">
        <v>5</v>
      </c>
      <c r="K59" s="5" t="s">
        <v>340</v>
      </c>
      <c r="M59" t="s">
        <v>717</v>
      </c>
      <c r="N59">
        <v>40699</v>
      </c>
    </row>
    <row r="60" spans="1:14" x14ac:dyDescent="0.3">
      <c r="A60">
        <v>59</v>
      </c>
      <c r="B60" s="5" t="s">
        <v>436</v>
      </c>
      <c r="C60" s="5" t="s">
        <v>437</v>
      </c>
      <c r="D60">
        <v>4813</v>
      </c>
      <c r="E60" s="5" t="s">
        <v>47</v>
      </c>
      <c r="F60">
        <v>9</v>
      </c>
      <c r="G60" s="6">
        <v>44992</v>
      </c>
      <c r="H60">
        <v>24</v>
      </c>
      <c r="I60">
        <v>9</v>
      </c>
      <c r="J60">
        <v>12</v>
      </c>
      <c r="K60" s="5" t="s">
        <v>340</v>
      </c>
      <c r="M60" t="s">
        <v>717</v>
      </c>
      <c r="N60">
        <v>45358</v>
      </c>
    </row>
    <row r="61" spans="1:14" x14ac:dyDescent="0.3">
      <c r="A61">
        <v>60</v>
      </c>
      <c r="B61" s="5" t="s">
        <v>356</v>
      </c>
      <c r="C61" s="5" t="s">
        <v>438</v>
      </c>
      <c r="D61">
        <v>7974</v>
      </c>
      <c r="E61" s="5" t="s">
        <v>42</v>
      </c>
      <c r="F61">
        <v>4</v>
      </c>
      <c r="G61" s="6">
        <v>45000</v>
      </c>
      <c r="H61">
        <v>59</v>
      </c>
      <c r="I61">
        <v>8</v>
      </c>
      <c r="J61">
        <v>5</v>
      </c>
      <c r="K61" s="5" t="s">
        <v>341</v>
      </c>
      <c r="M61" t="s">
        <v>717</v>
      </c>
      <c r="N61">
        <v>45366</v>
      </c>
    </row>
    <row r="62" spans="1:14" x14ac:dyDescent="0.3">
      <c r="A62">
        <v>61</v>
      </c>
      <c r="B62" s="5" t="s">
        <v>439</v>
      </c>
      <c r="C62" s="5" t="s">
        <v>440</v>
      </c>
      <c r="D62">
        <v>7853</v>
      </c>
      <c r="E62" s="5" t="s">
        <v>43</v>
      </c>
      <c r="F62">
        <v>6</v>
      </c>
      <c r="G62" s="6">
        <v>41501</v>
      </c>
      <c r="H62">
        <v>35</v>
      </c>
      <c r="I62">
        <v>3</v>
      </c>
      <c r="J62">
        <v>7</v>
      </c>
      <c r="K62" s="5" t="s">
        <v>340</v>
      </c>
      <c r="M62" t="s">
        <v>717</v>
      </c>
      <c r="N62">
        <v>41866</v>
      </c>
    </row>
    <row r="63" spans="1:14" x14ac:dyDescent="0.3">
      <c r="A63">
        <v>62</v>
      </c>
      <c r="B63" s="5" t="s">
        <v>441</v>
      </c>
      <c r="C63" s="5" t="s">
        <v>720</v>
      </c>
      <c r="D63">
        <v>8584</v>
      </c>
      <c r="E63" s="5" t="s">
        <v>42</v>
      </c>
      <c r="F63">
        <v>5</v>
      </c>
      <c r="G63" s="6">
        <v>43972</v>
      </c>
      <c r="H63">
        <v>47</v>
      </c>
      <c r="I63">
        <v>4</v>
      </c>
      <c r="J63">
        <v>7</v>
      </c>
      <c r="K63" s="5" t="s">
        <v>340</v>
      </c>
      <c r="M63" t="s">
        <v>718</v>
      </c>
      <c r="N63">
        <v>44337</v>
      </c>
    </row>
    <row r="64" spans="1:14" x14ac:dyDescent="0.3">
      <c r="A64">
        <v>63</v>
      </c>
      <c r="B64" s="5" t="s">
        <v>443</v>
      </c>
      <c r="C64" s="5" t="s">
        <v>721</v>
      </c>
      <c r="D64">
        <v>7266</v>
      </c>
      <c r="E64" s="5" t="s">
        <v>43</v>
      </c>
      <c r="F64">
        <v>4</v>
      </c>
      <c r="G64" s="6">
        <v>43973</v>
      </c>
      <c r="H64">
        <v>49</v>
      </c>
      <c r="I64">
        <v>6</v>
      </c>
      <c r="J64">
        <v>5</v>
      </c>
      <c r="K64" s="5" t="s">
        <v>340</v>
      </c>
      <c r="M64" t="s">
        <v>717</v>
      </c>
      <c r="N64">
        <v>44338</v>
      </c>
    </row>
    <row r="65" spans="1:14" x14ac:dyDescent="0.3">
      <c r="A65">
        <v>64</v>
      </c>
      <c r="B65" s="5" t="s">
        <v>443</v>
      </c>
      <c r="C65" s="5" t="s">
        <v>721</v>
      </c>
      <c r="D65">
        <v>7685</v>
      </c>
      <c r="E65" s="5" t="s">
        <v>53</v>
      </c>
      <c r="F65">
        <v>5</v>
      </c>
      <c r="G65" s="6">
        <v>43724</v>
      </c>
      <c r="H65">
        <v>59</v>
      </c>
      <c r="I65">
        <v>11</v>
      </c>
      <c r="J65">
        <v>7</v>
      </c>
      <c r="K65" s="5" t="s">
        <v>341</v>
      </c>
      <c r="M65" t="s">
        <v>717</v>
      </c>
      <c r="N65">
        <v>44090</v>
      </c>
    </row>
    <row r="66" spans="1:14" x14ac:dyDescent="0.3">
      <c r="A66">
        <v>65</v>
      </c>
      <c r="B66" s="5" t="s">
        <v>445</v>
      </c>
      <c r="C66" s="5" t="s">
        <v>446</v>
      </c>
      <c r="D66">
        <v>4261</v>
      </c>
      <c r="E66" s="5" t="s">
        <v>45</v>
      </c>
      <c r="F66">
        <v>9</v>
      </c>
      <c r="G66" s="6">
        <v>43212</v>
      </c>
      <c r="H66">
        <v>44</v>
      </c>
      <c r="I66">
        <v>9</v>
      </c>
      <c r="J66">
        <v>12</v>
      </c>
      <c r="K66" s="5" t="s">
        <v>341</v>
      </c>
      <c r="M66" t="s">
        <v>717</v>
      </c>
      <c r="N66">
        <v>43577</v>
      </c>
    </row>
    <row r="67" spans="1:14" x14ac:dyDescent="0.3">
      <c r="A67">
        <v>66</v>
      </c>
      <c r="B67" s="5" t="s">
        <v>447</v>
      </c>
      <c r="C67" s="5" t="s">
        <v>448</v>
      </c>
      <c r="D67">
        <v>5349</v>
      </c>
      <c r="E67" s="5" t="s">
        <v>47</v>
      </c>
      <c r="F67">
        <v>9</v>
      </c>
      <c r="G67" s="6">
        <v>42801</v>
      </c>
      <c r="H67">
        <v>42</v>
      </c>
      <c r="I67">
        <v>4</v>
      </c>
      <c r="J67">
        <v>12</v>
      </c>
      <c r="K67" s="5" t="s">
        <v>340</v>
      </c>
      <c r="M67" t="s">
        <v>717</v>
      </c>
      <c r="N67">
        <v>43166</v>
      </c>
    </row>
    <row r="68" spans="1:14" x14ac:dyDescent="0.3">
      <c r="A68">
        <v>67</v>
      </c>
      <c r="B68" s="5" t="s">
        <v>449</v>
      </c>
      <c r="C68" s="5" t="s">
        <v>450</v>
      </c>
      <c r="D68">
        <v>6240</v>
      </c>
      <c r="E68" s="5" t="s">
        <v>78</v>
      </c>
      <c r="F68">
        <v>6</v>
      </c>
      <c r="G68" s="6">
        <v>45380</v>
      </c>
      <c r="H68">
        <v>50</v>
      </c>
      <c r="I68">
        <v>2</v>
      </c>
      <c r="J68">
        <v>7</v>
      </c>
      <c r="K68" s="5" t="s">
        <v>340</v>
      </c>
      <c r="M68" t="s">
        <v>717</v>
      </c>
      <c r="N68">
        <v>45745</v>
      </c>
    </row>
    <row r="69" spans="1:14" x14ac:dyDescent="0.3">
      <c r="A69">
        <v>68</v>
      </c>
      <c r="B69" s="5" t="s">
        <v>348</v>
      </c>
      <c r="C69" s="5" t="s">
        <v>339</v>
      </c>
      <c r="D69">
        <v>6841</v>
      </c>
      <c r="E69" s="5" t="s">
        <v>45</v>
      </c>
      <c r="F69">
        <v>9</v>
      </c>
      <c r="G69" s="6">
        <v>43461</v>
      </c>
      <c r="H69">
        <v>57</v>
      </c>
      <c r="I69">
        <v>14</v>
      </c>
      <c r="J69">
        <v>12</v>
      </c>
      <c r="K69" s="5" t="s">
        <v>341</v>
      </c>
      <c r="M69" t="s">
        <v>717</v>
      </c>
      <c r="N69">
        <v>43826</v>
      </c>
    </row>
    <row r="70" spans="1:14" x14ac:dyDescent="0.3">
      <c r="A70">
        <v>69</v>
      </c>
      <c r="B70" s="5" t="s">
        <v>451</v>
      </c>
      <c r="C70" s="5" t="s">
        <v>452</v>
      </c>
      <c r="D70">
        <v>8531</v>
      </c>
      <c r="E70" s="5" t="s">
        <v>45</v>
      </c>
      <c r="F70">
        <v>7</v>
      </c>
      <c r="G70" s="6">
        <v>41691</v>
      </c>
      <c r="H70">
        <v>31</v>
      </c>
      <c r="I70">
        <v>13</v>
      </c>
      <c r="J70">
        <v>10</v>
      </c>
      <c r="K70" s="5" t="s">
        <v>340</v>
      </c>
      <c r="M70" t="s">
        <v>718</v>
      </c>
      <c r="N70">
        <v>42056</v>
      </c>
    </row>
    <row r="71" spans="1:14" x14ac:dyDescent="0.3">
      <c r="A71">
        <v>70</v>
      </c>
      <c r="B71" s="5" t="s">
        <v>453</v>
      </c>
      <c r="C71" s="5" t="s">
        <v>454</v>
      </c>
      <c r="D71">
        <v>6065</v>
      </c>
      <c r="E71" s="5" t="s">
        <v>78</v>
      </c>
      <c r="F71">
        <v>7</v>
      </c>
      <c r="G71" s="6">
        <v>42889</v>
      </c>
      <c r="H71">
        <v>23</v>
      </c>
      <c r="I71">
        <v>11</v>
      </c>
      <c r="J71">
        <v>10</v>
      </c>
      <c r="K71" s="5" t="s">
        <v>340</v>
      </c>
      <c r="M71" t="s">
        <v>717</v>
      </c>
      <c r="N71">
        <v>43254</v>
      </c>
    </row>
    <row r="72" spans="1:14" x14ac:dyDescent="0.3">
      <c r="A72">
        <v>71</v>
      </c>
      <c r="B72" s="5" t="s">
        <v>364</v>
      </c>
      <c r="C72" s="5" t="s">
        <v>455</v>
      </c>
      <c r="D72">
        <v>7842</v>
      </c>
      <c r="E72" s="5" t="s">
        <v>43</v>
      </c>
      <c r="F72">
        <v>5</v>
      </c>
      <c r="G72" s="6">
        <v>43270</v>
      </c>
      <c r="H72">
        <v>33</v>
      </c>
      <c r="I72">
        <v>6</v>
      </c>
      <c r="J72">
        <v>7</v>
      </c>
      <c r="K72" s="5" t="s">
        <v>340</v>
      </c>
      <c r="M72" t="s">
        <v>717</v>
      </c>
      <c r="N72">
        <v>43635</v>
      </c>
    </row>
    <row r="73" spans="1:14" x14ac:dyDescent="0.3">
      <c r="A73">
        <v>72</v>
      </c>
      <c r="B73" s="5" t="s">
        <v>456</v>
      </c>
      <c r="C73" s="5" t="s">
        <v>457</v>
      </c>
      <c r="D73">
        <v>6667</v>
      </c>
      <c r="E73" s="5" t="s">
        <v>43</v>
      </c>
      <c r="F73">
        <v>9</v>
      </c>
      <c r="G73" s="6">
        <v>44129</v>
      </c>
      <c r="H73">
        <v>31</v>
      </c>
      <c r="I73">
        <v>4</v>
      </c>
      <c r="J73">
        <v>12</v>
      </c>
      <c r="K73" s="5" t="s">
        <v>340</v>
      </c>
      <c r="M73" t="s">
        <v>717</v>
      </c>
      <c r="N73">
        <v>44494</v>
      </c>
    </row>
    <row r="74" spans="1:14" x14ac:dyDescent="0.3">
      <c r="A74">
        <v>73</v>
      </c>
      <c r="B74" s="5" t="s">
        <v>458</v>
      </c>
      <c r="C74" s="5" t="s">
        <v>459</v>
      </c>
      <c r="D74">
        <v>6252</v>
      </c>
      <c r="E74" s="5" t="s">
        <v>43</v>
      </c>
      <c r="F74">
        <v>6</v>
      </c>
      <c r="G74" s="6">
        <v>45476</v>
      </c>
      <c r="H74">
        <v>45</v>
      </c>
      <c r="I74">
        <v>3</v>
      </c>
      <c r="J74">
        <v>7</v>
      </c>
      <c r="K74" s="5" t="s">
        <v>340</v>
      </c>
      <c r="M74" t="s">
        <v>717</v>
      </c>
      <c r="N74">
        <v>45841</v>
      </c>
    </row>
    <row r="75" spans="1:14" x14ac:dyDescent="0.3">
      <c r="A75">
        <v>74</v>
      </c>
      <c r="B75" s="5" t="s">
        <v>460</v>
      </c>
      <c r="C75" s="5" t="s">
        <v>461</v>
      </c>
      <c r="D75">
        <v>4740</v>
      </c>
      <c r="E75" s="5" t="s">
        <v>49</v>
      </c>
      <c r="F75">
        <v>5</v>
      </c>
      <c r="G75" s="6">
        <v>44583</v>
      </c>
      <c r="H75">
        <v>48</v>
      </c>
      <c r="I75">
        <v>1</v>
      </c>
      <c r="J75">
        <v>7</v>
      </c>
      <c r="K75" s="5" t="s">
        <v>340</v>
      </c>
      <c r="M75" t="s">
        <v>717</v>
      </c>
      <c r="N75">
        <v>44948</v>
      </c>
    </row>
    <row r="76" spans="1:14" x14ac:dyDescent="0.3">
      <c r="A76">
        <v>75</v>
      </c>
      <c r="B76" s="5" t="s">
        <v>374</v>
      </c>
      <c r="C76" s="5" t="s">
        <v>462</v>
      </c>
      <c r="D76">
        <v>6500</v>
      </c>
      <c r="E76" s="5" t="s">
        <v>42</v>
      </c>
      <c r="F76">
        <v>4</v>
      </c>
      <c r="G76" s="6">
        <v>44834</v>
      </c>
      <c r="H76">
        <v>46</v>
      </c>
      <c r="I76">
        <v>8</v>
      </c>
      <c r="J76">
        <v>5</v>
      </c>
      <c r="K76" s="5" t="s">
        <v>341</v>
      </c>
      <c r="M76" t="s">
        <v>717</v>
      </c>
      <c r="N76">
        <v>45199</v>
      </c>
    </row>
    <row r="77" spans="1:14" x14ac:dyDescent="0.3">
      <c r="A77">
        <v>76</v>
      </c>
      <c r="B77" s="5" t="s">
        <v>463</v>
      </c>
      <c r="C77" s="5" t="s">
        <v>371</v>
      </c>
      <c r="D77">
        <v>8199</v>
      </c>
      <c r="E77" s="5" t="s">
        <v>43</v>
      </c>
      <c r="F77">
        <v>4</v>
      </c>
      <c r="G77" s="6">
        <v>44326</v>
      </c>
      <c r="H77">
        <v>41</v>
      </c>
      <c r="I77">
        <v>10</v>
      </c>
      <c r="J77">
        <v>5</v>
      </c>
      <c r="K77" s="5" t="s">
        <v>341</v>
      </c>
      <c r="M77" t="s">
        <v>718</v>
      </c>
      <c r="N77">
        <v>44691</v>
      </c>
    </row>
    <row r="78" spans="1:14" x14ac:dyDescent="0.3">
      <c r="A78">
        <v>77</v>
      </c>
      <c r="B78" s="5" t="s">
        <v>463</v>
      </c>
      <c r="C78" s="5" t="s">
        <v>371</v>
      </c>
      <c r="D78">
        <v>4635</v>
      </c>
      <c r="E78" s="5" t="s">
        <v>78</v>
      </c>
      <c r="F78">
        <v>4</v>
      </c>
      <c r="G78" s="6">
        <v>42969</v>
      </c>
      <c r="H78">
        <v>46</v>
      </c>
      <c r="I78">
        <v>5</v>
      </c>
      <c r="J78">
        <v>5</v>
      </c>
      <c r="K78" s="5" t="s">
        <v>340</v>
      </c>
      <c r="M78" t="s">
        <v>717</v>
      </c>
      <c r="N78">
        <v>43334</v>
      </c>
    </row>
    <row r="79" spans="1:14" x14ac:dyDescent="0.3">
      <c r="A79">
        <v>78</v>
      </c>
      <c r="B79" s="5" t="s">
        <v>464</v>
      </c>
      <c r="C79" s="5" t="s">
        <v>465</v>
      </c>
      <c r="D79">
        <v>5060</v>
      </c>
      <c r="E79" s="5" t="s">
        <v>43</v>
      </c>
      <c r="F79">
        <v>9</v>
      </c>
      <c r="G79" s="6">
        <v>43049</v>
      </c>
      <c r="H79">
        <v>25</v>
      </c>
      <c r="I79">
        <v>13</v>
      </c>
      <c r="J79">
        <v>12</v>
      </c>
      <c r="K79" s="5" t="s">
        <v>340</v>
      </c>
      <c r="M79" t="s">
        <v>717</v>
      </c>
      <c r="N79">
        <v>43414</v>
      </c>
    </row>
    <row r="80" spans="1:14" x14ac:dyDescent="0.3">
      <c r="A80">
        <v>79</v>
      </c>
      <c r="B80" s="5" t="s">
        <v>466</v>
      </c>
      <c r="C80" s="5" t="s">
        <v>467</v>
      </c>
      <c r="D80">
        <v>8115</v>
      </c>
      <c r="E80" s="5" t="s">
        <v>53</v>
      </c>
      <c r="F80">
        <v>7</v>
      </c>
      <c r="G80" s="6">
        <v>43817</v>
      </c>
      <c r="H80">
        <v>23</v>
      </c>
      <c r="I80">
        <v>6</v>
      </c>
      <c r="J80">
        <v>10</v>
      </c>
      <c r="K80" s="5" t="s">
        <v>340</v>
      </c>
      <c r="M80" t="s">
        <v>718</v>
      </c>
      <c r="N80">
        <v>44183</v>
      </c>
    </row>
    <row r="81" spans="1:14" x14ac:dyDescent="0.3">
      <c r="A81">
        <v>80</v>
      </c>
      <c r="B81" s="5" t="s">
        <v>468</v>
      </c>
      <c r="C81" s="5" t="s">
        <v>469</v>
      </c>
      <c r="D81">
        <v>7025</v>
      </c>
      <c r="E81" s="5" t="s">
        <v>45</v>
      </c>
      <c r="F81">
        <v>7</v>
      </c>
      <c r="G81" s="6">
        <v>42814</v>
      </c>
      <c r="H81">
        <v>35</v>
      </c>
      <c r="I81">
        <v>9</v>
      </c>
      <c r="J81">
        <v>10</v>
      </c>
      <c r="K81" s="5" t="s">
        <v>340</v>
      </c>
      <c r="M81" t="s">
        <v>717</v>
      </c>
      <c r="N81">
        <v>43179</v>
      </c>
    </row>
    <row r="82" spans="1:14" x14ac:dyDescent="0.3">
      <c r="A82">
        <v>81</v>
      </c>
      <c r="B82" s="5" t="s">
        <v>356</v>
      </c>
      <c r="C82" s="5" t="s">
        <v>470</v>
      </c>
      <c r="D82">
        <v>8308</v>
      </c>
      <c r="E82" s="5" t="s">
        <v>42</v>
      </c>
      <c r="F82">
        <v>7</v>
      </c>
      <c r="G82" s="6">
        <v>44595</v>
      </c>
      <c r="H82">
        <v>38</v>
      </c>
      <c r="I82">
        <v>2</v>
      </c>
      <c r="J82">
        <v>10</v>
      </c>
      <c r="K82" s="5" t="s">
        <v>340</v>
      </c>
      <c r="M82" t="s">
        <v>718</v>
      </c>
      <c r="N82">
        <v>44960</v>
      </c>
    </row>
    <row r="83" spans="1:14" x14ac:dyDescent="0.3">
      <c r="A83">
        <v>82</v>
      </c>
      <c r="B83" s="5" t="s">
        <v>471</v>
      </c>
      <c r="C83" s="5" t="s">
        <v>472</v>
      </c>
      <c r="D83">
        <v>5215</v>
      </c>
      <c r="E83" s="5" t="s">
        <v>53</v>
      </c>
      <c r="F83">
        <v>5</v>
      </c>
      <c r="G83" s="6">
        <v>42639</v>
      </c>
      <c r="H83">
        <v>54</v>
      </c>
      <c r="I83">
        <v>11</v>
      </c>
      <c r="J83">
        <v>7</v>
      </c>
      <c r="K83" s="5" t="s">
        <v>341</v>
      </c>
      <c r="M83" t="s">
        <v>717</v>
      </c>
      <c r="N83">
        <v>43004</v>
      </c>
    </row>
    <row r="84" spans="1:14" x14ac:dyDescent="0.3">
      <c r="A84">
        <v>83</v>
      </c>
      <c r="B84" s="5" t="s">
        <v>380</v>
      </c>
      <c r="C84" s="5" t="s">
        <v>473</v>
      </c>
      <c r="D84">
        <v>8857</v>
      </c>
      <c r="E84" s="5" t="s">
        <v>43</v>
      </c>
      <c r="F84">
        <v>5</v>
      </c>
      <c r="G84" s="6">
        <v>42176</v>
      </c>
      <c r="H84">
        <v>37</v>
      </c>
      <c r="I84">
        <v>8</v>
      </c>
      <c r="J84">
        <v>7</v>
      </c>
      <c r="K84" s="5" t="s">
        <v>341</v>
      </c>
      <c r="M84" t="s">
        <v>718</v>
      </c>
      <c r="N84">
        <v>42542</v>
      </c>
    </row>
    <row r="85" spans="1:14" x14ac:dyDescent="0.3">
      <c r="A85">
        <v>84</v>
      </c>
      <c r="B85" s="5" t="s">
        <v>382</v>
      </c>
      <c r="C85" s="5" t="s">
        <v>474</v>
      </c>
      <c r="D85">
        <v>6678</v>
      </c>
      <c r="E85" s="5" t="s">
        <v>49</v>
      </c>
      <c r="F85">
        <v>7</v>
      </c>
      <c r="G85" s="6">
        <v>45211</v>
      </c>
      <c r="H85">
        <v>27</v>
      </c>
      <c r="I85">
        <v>8</v>
      </c>
      <c r="J85">
        <v>10</v>
      </c>
      <c r="K85" s="5" t="s">
        <v>340</v>
      </c>
      <c r="M85" t="s">
        <v>717</v>
      </c>
      <c r="N85">
        <v>45577</v>
      </c>
    </row>
    <row r="86" spans="1:14" x14ac:dyDescent="0.3">
      <c r="A86">
        <v>85</v>
      </c>
      <c r="B86" s="5" t="s">
        <v>354</v>
      </c>
      <c r="C86" s="5" t="s">
        <v>475</v>
      </c>
      <c r="D86">
        <v>7613</v>
      </c>
      <c r="E86" s="5" t="s">
        <v>53</v>
      </c>
      <c r="F86">
        <v>9</v>
      </c>
      <c r="G86" s="6">
        <v>41847</v>
      </c>
      <c r="H86">
        <v>49</v>
      </c>
      <c r="I86">
        <v>13</v>
      </c>
      <c r="J86">
        <v>12</v>
      </c>
      <c r="K86" s="5" t="s">
        <v>341</v>
      </c>
      <c r="M86" t="s">
        <v>717</v>
      </c>
      <c r="N86">
        <v>42212</v>
      </c>
    </row>
    <row r="87" spans="1:14" x14ac:dyDescent="0.3">
      <c r="A87">
        <v>86</v>
      </c>
      <c r="B87" s="5" t="s">
        <v>476</v>
      </c>
      <c r="C87" s="5" t="s">
        <v>477</v>
      </c>
      <c r="D87">
        <v>6573</v>
      </c>
      <c r="E87" s="5" t="s">
        <v>53</v>
      </c>
      <c r="F87">
        <v>8</v>
      </c>
      <c r="G87" s="6">
        <v>42415</v>
      </c>
      <c r="H87">
        <v>25</v>
      </c>
      <c r="I87">
        <v>2</v>
      </c>
      <c r="J87">
        <v>10</v>
      </c>
      <c r="K87" s="5" t="s">
        <v>340</v>
      </c>
      <c r="M87" t="s">
        <v>717</v>
      </c>
      <c r="N87">
        <v>42781</v>
      </c>
    </row>
    <row r="88" spans="1:14" x14ac:dyDescent="0.3">
      <c r="A88">
        <v>87</v>
      </c>
      <c r="B88" s="5" t="s">
        <v>352</v>
      </c>
      <c r="C88" s="5" t="s">
        <v>478</v>
      </c>
      <c r="D88">
        <v>6691</v>
      </c>
      <c r="E88" s="5" t="s">
        <v>47</v>
      </c>
      <c r="F88">
        <v>6</v>
      </c>
      <c r="G88" s="6">
        <v>42234</v>
      </c>
      <c r="H88">
        <v>23</v>
      </c>
      <c r="I88">
        <v>11</v>
      </c>
      <c r="J88">
        <v>7</v>
      </c>
      <c r="K88" s="5" t="s">
        <v>340</v>
      </c>
      <c r="M88" t="s">
        <v>717</v>
      </c>
      <c r="N88">
        <v>42600</v>
      </c>
    </row>
    <row r="89" spans="1:14" x14ac:dyDescent="0.3">
      <c r="A89">
        <v>88</v>
      </c>
      <c r="B89" s="5" t="s">
        <v>479</v>
      </c>
      <c r="C89" s="5" t="s">
        <v>480</v>
      </c>
      <c r="D89">
        <v>4668</v>
      </c>
      <c r="E89" s="5" t="s">
        <v>53</v>
      </c>
      <c r="F89">
        <v>6</v>
      </c>
      <c r="G89" s="6">
        <v>41073</v>
      </c>
      <c r="H89">
        <v>50</v>
      </c>
      <c r="I89">
        <v>5</v>
      </c>
      <c r="J89">
        <v>7</v>
      </c>
      <c r="K89" s="5" t="s">
        <v>340</v>
      </c>
      <c r="M89" t="s">
        <v>717</v>
      </c>
      <c r="N89">
        <v>41438</v>
      </c>
    </row>
    <row r="90" spans="1:14" x14ac:dyDescent="0.3">
      <c r="A90">
        <v>89</v>
      </c>
      <c r="B90" s="5" t="s">
        <v>481</v>
      </c>
      <c r="C90" s="5" t="s">
        <v>437</v>
      </c>
      <c r="D90">
        <v>6147</v>
      </c>
      <c r="E90" s="5" t="s">
        <v>47</v>
      </c>
      <c r="F90">
        <v>9</v>
      </c>
      <c r="G90" s="6">
        <v>43300</v>
      </c>
      <c r="H90">
        <v>22</v>
      </c>
      <c r="I90">
        <v>13</v>
      </c>
      <c r="J90">
        <v>12</v>
      </c>
      <c r="K90" s="5" t="s">
        <v>340</v>
      </c>
      <c r="M90" t="s">
        <v>717</v>
      </c>
      <c r="N90">
        <v>43665</v>
      </c>
    </row>
    <row r="91" spans="1:14" x14ac:dyDescent="0.3">
      <c r="A91">
        <v>90</v>
      </c>
      <c r="B91" s="5" t="s">
        <v>482</v>
      </c>
      <c r="C91" s="5" t="s">
        <v>483</v>
      </c>
      <c r="D91">
        <v>6981</v>
      </c>
      <c r="E91" s="5" t="s">
        <v>49</v>
      </c>
      <c r="F91">
        <v>8</v>
      </c>
      <c r="G91" s="6">
        <v>44861</v>
      </c>
      <c r="H91">
        <v>59</v>
      </c>
      <c r="I91">
        <v>13</v>
      </c>
      <c r="J91">
        <v>10</v>
      </c>
      <c r="K91" s="5" t="s">
        <v>341</v>
      </c>
      <c r="M91" t="s">
        <v>717</v>
      </c>
      <c r="N91">
        <v>45226</v>
      </c>
    </row>
    <row r="92" spans="1:14" x14ac:dyDescent="0.3">
      <c r="A92">
        <v>91</v>
      </c>
      <c r="B92" s="5" t="s">
        <v>482</v>
      </c>
      <c r="C92" s="5" t="s">
        <v>483</v>
      </c>
      <c r="D92">
        <v>4823</v>
      </c>
      <c r="E92" s="5" t="s">
        <v>47</v>
      </c>
      <c r="F92">
        <v>7</v>
      </c>
      <c r="G92" s="6">
        <v>42885</v>
      </c>
      <c r="H92">
        <v>58</v>
      </c>
      <c r="I92">
        <v>8</v>
      </c>
      <c r="J92">
        <v>10</v>
      </c>
      <c r="K92" s="5" t="s">
        <v>341</v>
      </c>
      <c r="M92" t="s">
        <v>717</v>
      </c>
      <c r="N92">
        <v>43250</v>
      </c>
    </row>
    <row r="93" spans="1:14" x14ac:dyDescent="0.3">
      <c r="A93">
        <v>92</v>
      </c>
      <c r="B93" s="5" t="s">
        <v>484</v>
      </c>
      <c r="C93" s="5" t="s">
        <v>485</v>
      </c>
      <c r="D93">
        <v>6721</v>
      </c>
      <c r="E93" s="5" t="s">
        <v>53</v>
      </c>
      <c r="F93">
        <v>7</v>
      </c>
      <c r="G93" s="6">
        <v>44674</v>
      </c>
      <c r="H93">
        <v>40</v>
      </c>
      <c r="I93">
        <v>11</v>
      </c>
      <c r="J93">
        <v>10</v>
      </c>
      <c r="K93" s="5" t="s">
        <v>341</v>
      </c>
      <c r="M93" t="s">
        <v>717</v>
      </c>
      <c r="N93">
        <v>45039</v>
      </c>
    </row>
    <row r="94" spans="1:14" x14ac:dyDescent="0.3">
      <c r="A94">
        <v>93</v>
      </c>
      <c r="B94" s="5" t="s">
        <v>486</v>
      </c>
      <c r="C94" s="5" t="s">
        <v>487</v>
      </c>
      <c r="D94">
        <v>7942</v>
      </c>
      <c r="E94" s="5" t="s">
        <v>42</v>
      </c>
      <c r="F94">
        <v>9</v>
      </c>
      <c r="G94" s="6">
        <v>40649</v>
      </c>
      <c r="H94">
        <v>36</v>
      </c>
      <c r="I94">
        <v>1</v>
      </c>
      <c r="J94">
        <v>12</v>
      </c>
      <c r="K94" s="5" t="s">
        <v>340</v>
      </c>
      <c r="M94" t="s">
        <v>717</v>
      </c>
      <c r="N94">
        <v>41015</v>
      </c>
    </row>
    <row r="95" spans="1:14" x14ac:dyDescent="0.3">
      <c r="A95">
        <v>94</v>
      </c>
      <c r="B95" s="5" t="s">
        <v>488</v>
      </c>
      <c r="C95" s="5" t="s">
        <v>489</v>
      </c>
      <c r="D95">
        <v>6938</v>
      </c>
      <c r="E95" s="5" t="s">
        <v>49</v>
      </c>
      <c r="F95">
        <v>4</v>
      </c>
      <c r="G95" s="6">
        <v>45064</v>
      </c>
      <c r="H95">
        <v>36</v>
      </c>
      <c r="I95">
        <v>1</v>
      </c>
      <c r="J95">
        <v>5</v>
      </c>
      <c r="K95" s="5" t="s">
        <v>340</v>
      </c>
      <c r="M95" t="s">
        <v>717</v>
      </c>
      <c r="N95">
        <v>45430</v>
      </c>
    </row>
    <row r="96" spans="1:14" x14ac:dyDescent="0.3">
      <c r="A96">
        <v>95</v>
      </c>
      <c r="B96" s="5" t="s">
        <v>490</v>
      </c>
      <c r="C96" s="5" t="s">
        <v>491</v>
      </c>
      <c r="D96">
        <v>6138</v>
      </c>
      <c r="E96" s="5" t="s">
        <v>49</v>
      </c>
      <c r="F96">
        <v>8</v>
      </c>
      <c r="G96" s="6">
        <v>40181</v>
      </c>
      <c r="H96">
        <v>51</v>
      </c>
      <c r="I96">
        <v>12</v>
      </c>
      <c r="J96">
        <v>10</v>
      </c>
      <c r="K96" s="5" t="s">
        <v>341</v>
      </c>
      <c r="M96" t="s">
        <v>717</v>
      </c>
      <c r="N96">
        <v>40546</v>
      </c>
    </row>
    <row r="97" spans="1:14" x14ac:dyDescent="0.3">
      <c r="A97">
        <v>96</v>
      </c>
      <c r="B97" s="5" t="s">
        <v>492</v>
      </c>
      <c r="C97" s="5" t="s">
        <v>388</v>
      </c>
      <c r="D97">
        <v>5451</v>
      </c>
      <c r="E97" s="5" t="s">
        <v>43</v>
      </c>
      <c r="F97">
        <v>7</v>
      </c>
      <c r="G97" s="6">
        <v>40884</v>
      </c>
      <c r="H97">
        <v>52</v>
      </c>
      <c r="I97">
        <v>1</v>
      </c>
      <c r="J97">
        <v>10</v>
      </c>
      <c r="K97" s="5" t="s">
        <v>340</v>
      </c>
      <c r="M97" t="s">
        <v>717</v>
      </c>
      <c r="N97">
        <v>41250</v>
      </c>
    </row>
    <row r="98" spans="1:14" x14ac:dyDescent="0.3">
      <c r="A98">
        <v>97</v>
      </c>
      <c r="B98" s="5" t="s">
        <v>493</v>
      </c>
      <c r="C98" s="5" t="s">
        <v>465</v>
      </c>
      <c r="D98">
        <v>4834</v>
      </c>
      <c r="E98" s="5" t="s">
        <v>47</v>
      </c>
      <c r="F98">
        <v>7</v>
      </c>
      <c r="G98" s="6">
        <v>41876</v>
      </c>
      <c r="H98">
        <v>52</v>
      </c>
      <c r="I98">
        <v>10</v>
      </c>
      <c r="J98">
        <v>10</v>
      </c>
      <c r="K98" s="5" t="s">
        <v>341</v>
      </c>
      <c r="M98" t="s">
        <v>717</v>
      </c>
      <c r="N98">
        <v>42241</v>
      </c>
    </row>
    <row r="99" spans="1:14" x14ac:dyDescent="0.3">
      <c r="A99">
        <v>98</v>
      </c>
      <c r="B99" s="5" t="s">
        <v>494</v>
      </c>
      <c r="C99" s="5" t="s">
        <v>495</v>
      </c>
      <c r="D99">
        <v>3500</v>
      </c>
      <c r="E99" s="5" t="s">
        <v>49</v>
      </c>
      <c r="F99">
        <v>9</v>
      </c>
      <c r="G99" s="6">
        <v>44589</v>
      </c>
      <c r="H99">
        <v>53</v>
      </c>
      <c r="I99">
        <v>13</v>
      </c>
      <c r="J99">
        <v>12</v>
      </c>
      <c r="K99" s="5" t="s">
        <v>341</v>
      </c>
      <c r="M99" t="s">
        <v>719</v>
      </c>
      <c r="N99">
        <v>44954</v>
      </c>
    </row>
    <row r="100" spans="1:14" x14ac:dyDescent="0.3">
      <c r="A100">
        <v>99</v>
      </c>
      <c r="B100" s="5" t="s">
        <v>496</v>
      </c>
      <c r="C100" s="5" t="s">
        <v>722</v>
      </c>
      <c r="D100">
        <v>8884</v>
      </c>
      <c r="E100" s="5" t="s">
        <v>49</v>
      </c>
      <c r="F100">
        <v>8</v>
      </c>
      <c r="G100" s="6">
        <v>44513</v>
      </c>
      <c r="H100">
        <v>43</v>
      </c>
      <c r="I100">
        <v>9</v>
      </c>
      <c r="J100">
        <v>10</v>
      </c>
      <c r="K100" s="5" t="s">
        <v>341</v>
      </c>
      <c r="M100" t="s">
        <v>718</v>
      </c>
      <c r="N100">
        <v>44878</v>
      </c>
    </row>
    <row r="101" spans="1:14" x14ac:dyDescent="0.3">
      <c r="A101">
        <v>100</v>
      </c>
      <c r="B101" s="5" t="s">
        <v>425</v>
      </c>
      <c r="C101" s="5" t="s">
        <v>349</v>
      </c>
      <c r="D101">
        <v>7891</v>
      </c>
      <c r="E101" s="5" t="s">
        <v>45</v>
      </c>
      <c r="F101">
        <v>7</v>
      </c>
      <c r="G101" s="6">
        <v>41694</v>
      </c>
      <c r="H101">
        <v>49</v>
      </c>
      <c r="I101">
        <v>6</v>
      </c>
      <c r="J101">
        <v>10</v>
      </c>
      <c r="K101" s="5" t="s">
        <v>340</v>
      </c>
      <c r="M101" t="s">
        <v>717</v>
      </c>
      <c r="N101">
        <v>42059</v>
      </c>
    </row>
    <row r="102" spans="1:14" x14ac:dyDescent="0.3">
      <c r="A102">
        <v>101</v>
      </c>
      <c r="B102" s="5" t="s">
        <v>425</v>
      </c>
      <c r="C102" s="5" t="s">
        <v>349</v>
      </c>
      <c r="D102">
        <v>6583</v>
      </c>
      <c r="E102" s="5" t="s">
        <v>43</v>
      </c>
      <c r="F102">
        <v>9</v>
      </c>
      <c r="G102" s="6">
        <v>43307</v>
      </c>
      <c r="H102">
        <v>47</v>
      </c>
      <c r="I102">
        <v>1</v>
      </c>
      <c r="J102">
        <v>12</v>
      </c>
      <c r="K102" s="5" t="s">
        <v>340</v>
      </c>
      <c r="M102" t="s">
        <v>717</v>
      </c>
      <c r="N102">
        <v>43672</v>
      </c>
    </row>
    <row r="103" spans="1:14" x14ac:dyDescent="0.3">
      <c r="A103">
        <v>102</v>
      </c>
      <c r="B103" s="5" t="s">
        <v>497</v>
      </c>
      <c r="C103" s="5" t="s">
        <v>498</v>
      </c>
      <c r="D103">
        <v>4102</v>
      </c>
      <c r="E103" s="5" t="s">
        <v>49</v>
      </c>
      <c r="F103">
        <v>4</v>
      </c>
      <c r="G103" s="6">
        <v>40165</v>
      </c>
      <c r="H103">
        <v>54</v>
      </c>
      <c r="I103">
        <v>9</v>
      </c>
      <c r="J103">
        <v>5</v>
      </c>
      <c r="K103" s="5" t="s">
        <v>341</v>
      </c>
      <c r="M103" t="s">
        <v>717</v>
      </c>
      <c r="N103">
        <v>40530</v>
      </c>
    </row>
    <row r="104" spans="1:14" x14ac:dyDescent="0.3">
      <c r="A104">
        <v>103</v>
      </c>
      <c r="B104" s="5" t="s">
        <v>493</v>
      </c>
      <c r="C104" s="5" t="s">
        <v>427</v>
      </c>
      <c r="D104">
        <v>6230</v>
      </c>
      <c r="E104" s="5" t="s">
        <v>43</v>
      </c>
      <c r="F104">
        <v>5</v>
      </c>
      <c r="G104" s="6">
        <v>43348</v>
      </c>
      <c r="H104">
        <v>23</v>
      </c>
      <c r="I104">
        <v>13</v>
      </c>
      <c r="J104">
        <v>7</v>
      </c>
      <c r="K104" s="5" t="s">
        <v>340</v>
      </c>
      <c r="M104" t="s">
        <v>717</v>
      </c>
      <c r="N104">
        <v>43713</v>
      </c>
    </row>
    <row r="105" spans="1:14" x14ac:dyDescent="0.3">
      <c r="A105">
        <v>104</v>
      </c>
      <c r="B105" s="5" t="s">
        <v>364</v>
      </c>
      <c r="C105" s="5" t="s">
        <v>499</v>
      </c>
      <c r="D105">
        <v>7222</v>
      </c>
      <c r="E105" s="5" t="s">
        <v>47</v>
      </c>
      <c r="F105">
        <v>4</v>
      </c>
      <c r="G105" s="6">
        <v>43204</v>
      </c>
      <c r="H105">
        <v>54</v>
      </c>
      <c r="I105">
        <v>8</v>
      </c>
      <c r="J105">
        <v>5</v>
      </c>
      <c r="K105" s="5" t="s">
        <v>341</v>
      </c>
      <c r="M105" t="s">
        <v>717</v>
      </c>
      <c r="N105">
        <v>43569</v>
      </c>
    </row>
    <row r="106" spans="1:14" x14ac:dyDescent="0.3">
      <c r="A106">
        <v>105</v>
      </c>
      <c r="B106" s="5" t="s">
        <v>352</v>
      </c>
      <c r="C106" s="5" t="s">
        <v>407</v>
      </c>
      <c r="D106">
        <v>3621</v>
      </c>
      <c r="E106" s="5" t="s">
        <v>43</v>
      </c>
      <c r="F106">
        <v>5</v>
      </c>
      <c r="G106" s="6">
        <v>43482</v>
      </c>
      <c r="H106">
        <v>46</v>
      </c>
      <c r="I106">
        <v>13</v>
      </c>
      <c r="J106">
        <v>7</v>
      </c>
      <c r="K106" s="5" t="s">
        <v>341</v>
      </c>
      <c r="M106" t="s">
        <v>719</v>
      </c>
      <c r="N106">
        <v>43847</v>
      </c>
    </row>
    <row r="107" spans="1:14" x14ac:dyDescent="0.3">
      <c r="A107">
        <v>106</v>
      </c>
      <c r="B107" s="5" t="s">
        <v>500</v>
      </c>
      <c r="C107" s="5" t="s">
        <v>501</v>
      </c>
      <c r="D107">
        <v>7943</v>
      </c>
      <c r="E107" s="5" t="s">
        <v>78</v>
      </c>
      <c r="F107">
        <v>7</v>
      </c>
      <c r="G107" s="6">
        <v>42222</v>
      </c>
      <c r="H107">
        <v>31</v>
      </c>
      <c r="I107">
        <v>2</v>
      </c>
      <c r="J107">
        <v>10</v>
      </c>
      <c r="K107" s="5" t="s">
        <v>340</v>
      </c>
      <c r="M107" t="s">
        <v>717</v>
      </c>
      <c r="N107">
        <v>42588</v>
      </c>
    </row>
    <row r="108" spans="1:14" x14ac:dyDescent="0.3">
      <c r="A108">
        <v>107</v>
      </c>
      <c r="B108" s="5" t="s">
        <v>502</v>
      </c>
      <c r="C108" s="5" t="s">
        <v>503</v>
      </c>
      <c r="D108">
        <v>4195</v>
      </c>
      <c r="E108" s="5" t="s">
        <v>53</v>
      </c>
      <c r="F108">
        <v>9</v>
      </c>
      <c r="G108" s="6">
        <v>40467</v>
      </c>
      <c r="H108">
        <v>56</v>
      </c>
      <c r="I108">
        <v>11</v>
      </c>
      <c r="J108">
        <v>12</v>
      </c>
      <c r="K108" s="5" t="s">
        <v>341</v>
      </c>
      <c r="M108" t="s">
        <v>717</v>
      </c>
      <c r="N108">
        <v>40832</v>
      </c>
    </row>
    <row r="109" spans="1:14" x14ac:dyDescent="0.3">
      <c r="A109">
        <v>108</v>
      </c>
      <c r="B109" s="5" t="s">
        <v>463</v>
      </c>
      <c r="C109" s="5" t="s">
        <v>504</v>
      </c>
      <c r="D109">
        <v>7356</v>
      </c>
      <c r="E109" s="5" t="s">
        <v>45</v>
      </c>
      <c r="F109">
        <v>8</v>
      </c>
      <c r="G109" s="6">
        <v>41976</v>
      </c>
      <c r="H109">
        <v>37</v>
      </c>
      <c r="I109">
        <v>12</v>
      </c>
      <c r="J109">
        <v>10</v>
      </c>
      <c r="K109" s="5" t="s">
        <v>341</v>
      </c>
      <c r="M109" t="s">
        <v>717</v>
      </c>
      <c r="N109">
        <v>42341</v>
      </c>
    </row>
    <row r="110" spans="1:14" x14ac:dyDescent="0.3">
      <c r="A110">
        <v>109</v>
      </c>
      <c r="B110" s="5" t="s">
        <v>393</v>
      </c>
      <c r="C110" s="5" t="s">
        <v>505</v>
      </c>
      <c r="D110">
        <v>7724</v>
      </c>
      <c r="E110" s="5" t="s">
        <v>45</v>
      </c>
      <c r="F110">
        <v>5</v>
      </c>
      <c r="G110" s="6">
        <v>41719</v>
      </c>
      <c r="H110">
        <v>35</v>
      </c>
      <c r="I110">
        <v>5</v>
      </c>
      <c r="J110">
        <v>7</v>
      </c>
      <c r="K110" s="5" t="s">
        <v>340</v>
      </c>
      <c r="M110" t="s">
        <v>717</v>
      </c>
      <c r="N110">
        <v>42084</v>
      </c>
    </row>
    <row r="111" spans="1:14" x14ac:dyDescent="0.3">
      <c r="A111">
        <v>110</v>
      </c>
      <c r="B111" s="5" t="s">
        <v>506</v>
      </c>
      <c r="C111" s="5" t="s">
        <v>507</v>
      </c>
      <c r="D111">
        <v>5871</v>
      </c>
      <c r="E111" s="5" t="s">
        <v>43</v>
      </c>
      <c r="F111">
        <v>6</v>
      </c>
      <c r="G111" s="6">
        <v>42136</v>
      </c>
      <c r="H111">
        <v>25</v>
      </c>
      <c r="I111">
        <v>13</v>
      </c>
      <c r="J111">
        <v>7</v>
      </c>
      <c r="K111" s="5" t="s">
        <v>340</v>
      </c>
      <c r="M111" t="s">
        <v>717</v>
      </c>
      <c r="N111">
        <v>42502</v>
      </c>
    </row>
    <row r="112" spans="1:14" x14ac:dyDescent="0.3">
      <c r="A112">
        <v>111</v>
      </c>
      <c r="B112" s="5" t="s">
        <v>508</v>
      </c>
      <c r="C112" s="5" t="s">
        <v>509</v>
      </c>
      <c r="D112">
        <v>3929</v>
      </c>
      <c r="E112" s="5" t="s">
        <v>49</v>
      </c>
      <c r="F112">
        <v>9</v>
      </c>
      <c r="G112" s="6">
        <v>42288</v>
      </c>
      <c r="H112">
        <v>26</v>
      </c>
      <c r="I112">
        <v>7</v>
      </c>
      <c r="J112">
        <v>12</v>
      </c>
      <c r="K112" s="5" t="s">
        <v>340</v>
      </c>
      <c r="M112" t="s">
        <v>719</v>
      </c>
      <c r="N112">
        <v>42654</v>
      </c>
    </row>
    <row r="113" spans="1:14" x14ac:dyDescent="0.3">
      <c r="A113">
        <v>112</v>
      </c>
      <c r="B113" s="5" t="s">
        <v>510</v>
      </c>
      <c r="C113" s="5" t="s">
        <v>511</v>
      </c>
      <c r="D113">
        <v>8125</v>
      </c>
      <c r="E113" s="5" t="s">
        <v>53</v>
      </c>
      <c r="F113">
        <v>4</v>
      </c>
      <c r="G113" s="6">
        <v>41384</v>
      </c>
      <c r="H113">
        <v>42</v>
      </c>
      <c r="I113">
        <v>8</v>
      </c>
      <c r="J113">
        <v>5</v>
      </c>
      <c r="K113" s="5" t="s">
        <v>341</v>
      </c>
      <c r="M113" t="s">
        <v>718</v>
      </c>
      <c r="N113">
        <v>41749</v>
      </c>
    </row>
    <row r="114" spans="1:14" x14ac:dyDescent="0.3">
      <c r="A114">
        <v>113</v>
      </c>
      <c r="B114" s="5" t="s">
        <v>382</v>
      </c>
      <c r="C114" s="5" t="s">
        <v>512</v>
      </c>
      <c r="D114">
        <v>8342</v>
      </c>
      <c r="E114" s="5" t="s">
        <v>47</v>
      </c>
      <c r="F114">
        <v>7</v>
      </c>
      <c r="G114" s="6">
        <v>41537</v>
      </c>
      <c r="H114">
        <v>45</v>
      </c>
      <c r="I114">
        <v>4</v>
      </c>
      <c r="J114">
        <v>10</v>
      </c>
      <c r="K114" s="5" t="s">
        <v>340</v>
      </c>
      <c r="M114" t="s">
        <v>718</v>
      </c>
      <c r="N114">
        <v>41902</v>
      </c>
    </row>
    <row r="115" spans="1:14" x14ac:dyDescent="0.3">
      <c r="A115">
        <v>114</v>
      </c>
      <c r="B115" s="5" t="s">
        <v>444</v>
      </c>
      <c r="C115" s="5" t="s">
        <v>513</v>
      </c>
      <c r="D115">
        <v>7095</v>
      </c>
      <c r="E115" s="5" t="s">
        <v>45</v>
      </c>
      <c r="F115">
        <v>8</v>
      </c>
      <c r="G115" s="6">
        <v>45569</v>
      </c>
      <c r="H115">
        <v>36</v>
      </c>
      <c r="I115">
        <v>14</v>
      </c>
      <c r="J115">
        <v>10</v>
      </c>
      <c r="K115" s="5" t="s">
        <v>341</v>
      </c>
      <c r="M115" t="s">
        <v>717</v>
      </c>
      <c r="N115">
        <v>45934</v>
      </c>
    </row>
    <row r="116" spans="1:14" x14ac:dyDescent="0.3">
      <c r="A116">
        <v>115</v>
      </c>
      <c r="B116" s="5" t="s">
        <v>514</v>
      </c>
      <c r="C116" s="5" t="s">
        <v>515</v>
      </c>
      <c r="D116">
        <v>5250</v>
      </c>
      <c r="E116" s="5" t="s">
        <v>43</v>
      </c>
      <c r="F116">
        <v>4</v>
      </c>
      <c r="G116" s="6">
        <v>41340</v>
      </c>
      <c r="H116">
        <v>48</v>
      </c>
      <c r="I116">
        <v>9</v>
      </c>
      <c r="J116">
        <v>5</v>
      </c>
      <c r="K116" s="5" t="s">
        <v>341</v>
      </c>
      <c r="M116" t="s">
        <v>717</v>
      </c>
      <c r="N116">
        <v>41705</v>
      </c>
    </row>
    <row r="117" spans="1:14" x14ac:dyDescent="0.3">
      <c r="A117">
        <v>116</v>
      </c>
      <c r="B117" s="5" t="s">
        <v>354</v>
      </c>
      <c r="C117" s="5" t="s">
        <v>516</v>
      </c>
      <c r="D117">
        <v>8526</v>
      </c>
      <c r="E117" s="5" t="s">
        <v>45</v>
      </c>
      <c r="F117">
        <v>4</v>
      </c>
      <c r="G117" s="6">
        <v>45234</v>
      </c>
      <c r="H117">
        <v>28</v>
      </c>
      <c r="I117">
        <v>4</v>
      </c>
      <c r="J117">
        <v>5</v>
      </c>
      <c r="K117" s="5" t="s">
        <v>340</v>
      </c>
      <c r="M117" t="s">
        <v>718</v>
      </c>
      <c r="N117">
        <v>45600</v>
      </c>
    </row>
    <row r="118" spans="1:14" x14ac:dyDescent="0.3">
      <c r="A118">
        <v>117</v>
      </c>
      <c r="B118" s="5" t="s">
        <v>517</v>
      </c>
      <c r="C118" s="5" t="s">
        <v>518</v>
      </c>
      <c r="D118">
        <v>4149</v>
      </c>
      <c r="E118" s="5" t="s">
        <v>78</v>
      </c>
      <c r="F118">
        <v>7</v>
      </c>
      <c r="G118" s="6">
        <v>42978</v>
      </c>
      <c r="H118">
        <v>29</v>
      </c>
      <c r="I118">
        <v>9</v>
      </c>
      <c r="J118">
        <v>10</v>
      </c>
      <c r="K118" s="5" t="s">
        <v>340</v>
      </c>
      <c r="M118" t="s">
        <v>717</v>
      </c>
      <c r="N118">
        <v>43343</v>
      </c>
    </row>
    <row r="119" spans="1:14" x14ac:dyDescent="0.3">
      <c r="A119">
        <v>118</v>
      </c>
      <c r="B119" s="5" t="s">
        <v>519</v>
      </c>
      <c r="C119" s="5" t="s">
        <v>433</v>
      </c>
      <c r="D119">
        <v>7873</v>
      </c>
      <c r="E119" s="5" t="s">
        <v>53</v>
      </c>
      <c r="F119">
        <v>8</v>
      </c>
      <c r="G119" s="6">
        <v>45579</v>
      </c>
      <c r="H119">
        <v>30</v>
      </c>
      <c r="I119">
        <v>7</v>
      </c>
      <c r="J119">
        <v>10</v>
      </c>
      <c r="K119" s="5" t="s">
        <v>340</v>
      </c>
      <c r="M119" t="s">
        <v>717</v>
      </c>
      <c r="N119">
        <v>45944</v>
      </c>
    </row>
    <row r="120" spans="1:14" x14ac:dyDescent="0.3">
      <c r="A120">
        <v>119</v>
      </c>
      <c r="B120" s="5" t="s">
        <v>520</v>
      </c>
      <c r="C120" s="5" t="s">
        <v>457</v>
      </c>
      <c r="D120">
        <v>4765</v>
      </c>
      <c r="E120" s="5" t="s">
        <v>43</v>
      </c>
      <c r="F120">
        <v>5</v>
      </c>
      <c r="G120" s="6">
        <v>43272</v>
      </c>
      <c r="H120">
        <v>53</v>
      </c>
      <c r="I120">
        <v>4</v>
      </c>
      <c r="J120">
        <v>7</v>
      </c>
      <c r="K120" s="5" t="s">
        <v>340</v>
      </c>
      <c r="M120" t="s">
        <v>717</v>
      </c>
      <c r="N120">
        <v>43637</v>
      </c>
    </row>
    <row r="121" spans="1:14" x14ac:dyDescent="0.3">
      <c r="A121">
        <v>120</v>
      </c>
      <c r="B121" s="5" t="s">
        <v>521</v>
      </c>
      <c r="C121" s="5" t="s">
        <v>522</v>
      </c>
      <c r="D121">
        <v>6299</v>
      </c>
      <c r="E121" s="5" t="s">
        <v>78</v>
      </c>
      <c r="F121">
        <v>7</v>
      </c>
      <c r="G121" s="6">
        <v>44386</v>
      </c>
      <c r="H121">
        <v>57</v>
      </c>
      <c r="I121">
        <v>14</v>
      </c>
      <c r="J121">
        <v>10</v>
      </c>
      <c r="K121" s="5" t="s">
        <v>341</v>
      </c>
      <c r="M121" t="s">
        <v>717</v>
      </c>
      <c r="N121">
        <v>44751</v>
      </c>
    </row>
    <row r="122" spans="1:14" x14ac:dyDescent="0.3">
      <c r="A122">
        <v>121</v>
      </c>
      <c r="B122" s="5" t="s">
        <v>523</v>
      </c>
      <c r="C122" s="5" t="s">
        <v>524</v>
      </c>
      <c r="D122">
        <v>7076</v>
      </c>
      <c r="E122" s="5" t="s">
        <v>42</v>
      </c>
      <c r="F122">
        <v>5</v>
      </c>
      <c r="G122" s="6">
        <v>42929</v>
      </c>
      <c r="H122">
        <v>53</v>
      </c>
      <c r="I122">
        <v>5</v>
      </c>
      <c r="J122">
        <v>7</v>
      </c>
      <c r="K122" s="5" t="s">
        <v>340</v>
      </c>
      <c r="M122" t="s">
        <v>717</v>
      </c>
      <c r="N122">
        <v>43294</v>
      </c>
    </row>
    <row r="123" spans="1:14" x14ac:dyDescent="0.3">
      <c r="A123">
        <v>122</v>
      </c>
      <c r="B123" s="5" t="s">
        <v>525</v>
      </c>
      <c r="C123" s="5" t="s">
        <v>420</v>
      </c>
      <c r="D123">
        <v>6021</v>
      </c>
      <c r="E123" s="5" t="s">
        <v>49</v>
      </c>
      <c r="F123">
        <v>7</v>
      </c>
      <c r="G123" s="6">
        <v>41639</v>
      </c>
      <c r="H123">
        <v>49</v>
      </c>
      <c r="I123">
        <v>9</v>
      </c>
      <c r="J123">
        <v>10</v>
      </c>
      <c r="K123" s="5" t="s">
        <v>341</v>
      </c>
      <c r="M123" t="s">
        <v>717</v>
      </c>
      <c r="N123">
        <v>42004</v>
      </c>
    </row>
    <row r="124" spans="1:14" x14ac:dyDescent="0.3">
      <c r="A124">
        <v>123</v>
      </c>
      <c r="B124" s="5" t="s">
        <v>526</v>
      </c>
      <c r="C124" s="5" t="s">
        <v>527</v>
      </c>
      <c r="D124">
        <v>7914</v>
      </c>
      <c r="E124" s="5" t="s">
        <v>47</v>
      </c>
      <c r="F124">
        <v>4</v>
      </c>
      <c r="G124" s="6">
        <v>40469</v>
      </c>
      <c r="H124">
        <v>46</v>
      </c>
      <c r="I124">
        <v>9</v>
      </c>
      <c r="J124">
        <v>5</v>
      </c>
      <c r="K124" s="5" t="s">
        <v>341</v>
      </c>
      <c r="M124" t="s">
        <v>717</v>
      </c>
      <c r="N124">
        <v>40834</v>
      </c>
    </row>
    <row r="125" spans="1:14" x14ac:dyDescent="0.3">
      <c r="A125">
        <v>124</v>
      </c>
      <c r="B125" s="5" t="s">
        <v>528</v>
      </c>
      <c r="C125" s="5" t="s">
        <v>529</v>
      </c>
      <c r="D125">
        <v>7375</v>
      </c>
      <c r="E125" s="5" t="s">
        <v>49</v>
      </c>
      <c r="F125">
        <v>4</v>
      </c>
      <c r="G125" s="6">
        <v>44360</v>
      </c>
      <c r="H125">
        <v>31</v>
      </c>
      <c r="I125">
        <v>10</v>
      </c>
      <c r="J125">
        <v>5</v>
      </c>
      <c r="K125" s="5" t="s">
        <v>340</v>
      </c>
      <c r="M125" t="s">
        <v>717</v>
      </c>
      <c r="N125">
        <v>44725</v>
      </c>
    </row>
    <row r="126" spans="1:14" x14ac:dyDescent="0.3">
      <c r="A126">
        <v>125</v>
      </c>
      <c r="B126" s="5" t="s">
        <v>510</v>
      </c>
      <c r="C126" s="5" t="s">
        <v>362</v>
      </c>
      <c r="D126">
        <v>7208</v>
      </c>
      <c r="E126" s="5" t="s">
        <v>45</v>
      </c>
      <c r="F126">
        <v>6</v>
      </c>
      <c r="G126" s="6">
        <v>41689</v>
      </c>
      <c r="H126">
        <v>42</v>
      </c>
      <c r="I126">
        <v>4</v>
      </c>
      <c r="J126">
        <v>7</v>
      </c>
      <c r="K126" s="5" t="s">
        <v>340</v>
      </c>
      <c r="M126" t="s">
        <v>717</v>
      </c>
      <c r="N126">
        <v>42054</v>
      </c>
    </row>
    <row r="127" spans="1:14" x14ac:dyDescent="0.3">
      <c r="A127">
        <v>126</v>
      </c>
      <c r="B127" s="5" t="s">
        <v>530</v>
      </c>
      <c r="C127" s="5" t="s">
        <v>531</v>
      </c>
      <c r="D127">
        <v>5834</v>
      </c>
      <c r="E127" s="5" t="s">
        <v>47</v>
      </c>
      <c r="F127">
        <v>7</v>
      </c>
      <c r="G127" s="6">
        <v>44740</v>
      </c>
      <c r="H127">
        <v>51</v>
      </c>
      <c r="I127">
        <v>13</v>
      </c>
      <c r="J127">
        <v>10</v>
      </c>
      <c r="K127" s="5" t="s">
        <v>341</v>
      </c>
      <c r="M127" t="s">
        <v>717</v>
      </c>
      <c r="N127">
        <v>45105</v>
      </c>
    </row>
    <row r="128" spans="1:14" x14ac:dyDescent="0.3">
      <c r="A128">
        <v>127</v>
      </c>
      <c r="B128" s="5" t="s">
        <v>532</v>
      </c>
      <c r="C128" s="5" t="s">
        <v>533</v>
      </c>
      <c r="D128">
        <v>8976</v>
      </c>
      <c r="E128" s="5" t="s">
        <v>43</v>
      </c>
      <c r="F128">
        <v>8</v>
      </c>
      <c r="G128" s="6">
        <v>45296</v>
      </c>
      <c r="H128">
        <v>39</v>
      </c>
      <c r="I128">
        <v>5</v>
      </c>
      <c r="J128">
        <v>10</v>
      </c>
      <c r="K128" s="5" t="s">
        <v>340</v>
      </c>
      <c r="M128" t="s">
        <v>718</v>
      </c>
      <c r="N128">
        <v>45662</v>
      </c>
    </row>
    <row r="129" spans="1:14" x14ac:dyDescent="0.3">
      <c r="A129">
        <v>128</v>
      </c>
      <c r="B129" s="5" t="s">
        <v>397</v>
      </c>
      <c r="C129" s="5" t="s">
        <v>448</v>
      </c>
      <c r="D129">
        <v>4916</v>
      </c>
      <c r="E129" s="5" t="s">
        <v>42</v>
      </c>
      <c r="F129">
        <v>6</v>
      </c>
      <c r="G129" s="6">
        <v>43008</v>
      </c>
      <c r="H129">
        <v>54</v>
      </c>
      <c r="I129">
        <v>7</v>
      </c>
      <c r="J129">
        <v>7</v>
      </c>
      <c r="K129" s="5" t="s">
        <v>340</v>
      </c>
      <c r="M129" t="s">
        <v>717</v>
      </c>
      <c r="N129">
        <v>43373</v>
      </c>
    </row>
    <row r="130" spans="1:14" x14ac:dyDescent="0.3">
      <c r="A130">
        <v>129</v>
      </c>
      <c r="B130" s="5" t="s">
        <v>350</v>
      </c>
      <c r="C130" s="5" t="s">
        <v>534</v>
      </c>
      <c r="D130">
        <v>7337</v>
      </c>
      <c r="E130" s="5" t="s">
        <v>78</v>
      </c>
      <c r="F130">
        <v>5</v>
      </c>
      <c r="G130" s="6">
        <v>44604</v>
      </c>
      <c r="H130">
        <v>58</v>
      </c>
      <c r="I130">
        <v>11</v>
      </c>
      <c r="J130">
        <v>7</v>
      </c>
      <c r="K130" s="5" t="s">
        <v>341</v>
      </c>
      <c r="M130" t="s">
        <v>717</v>
      </c>
      <c r="N130">
        <v>44969</v>
      </c>
    </row>
    <row r="131" spans="1:14" x14ac:dyDescent="0.3">
      <c r="A131">
        <v>130</v>
      </c>
      <c r="B131" s="5" t="s">
        <v>354</v>
      </c>
      <c r="C131" s="5" t="s">
        <v>535</v>
      </c>
      <c r="D131">
        <v>4394</v>
      </c>
      <c r="E131" s="5" t="s">
        <v>45</v>
      </c>
      <c r="F131">
        <v>8</v>
      </c>
      <c r="G131" s="6">
        <v>43230</v>
      </c>
      <c r="H131">
        <v>22</v>
      </c>
      <c r="I131">
        <v>4</v>
      </c>
      <c r="J131">
        <v>10</v>
      </c>
      <c r="K131" s="5" t="s">
        <v>340</v>
      </c>
      <c r="M131" t="s">
        <v>717</v>
      </c>
      <c r="N131">
        <v>43595</v>
      </c>
    </row>
    <row r="132" spans="1:14" x14ac:dyDescent="0.3">
      <c r="A132">
        <v>131</v>
      </c>
      <c r="B132" s="5" t="s">
        <v>496</v>
      </c>
      <c r="C132" s="5" t="s">
        <v>480</v>
      </c>
      <c r="D132">
        <v>4486</v>
      </c>
      <c r="E132" s="5" t="s">
        <v>47</v>
      </c>
      <c r="F132">
        <v>5</v>
      </c>
      <c r="G132" s="6">
        <v>41929</v>
      </c>
      <c r="H132">
        <v>46</v>
      </c>
      <c r="I132">
        <v>2</v>
      </c>
      <c r="J132">
        <v>7</v>
      </c>
      <c r="K132" s="5" t="s">
        <v>340</v>
      </c>
      <c r="M132" t="s">
        <v>717</v>
      </c>
      <c r="N132">
        <v>42294</v>
      </c>
    </row>
    <row r="133" spans="1:14" x14ac:dyDescent="0.3">
      <c r="A133">
        <v>132</v>
      </c>
      <c r="B133" s="5" t="s">
        <v>536</v>
      </c>
      <c r="C133" s="5" t="s">
        <v>537</v>
      </c>
      <c r="D133">
        <v>8967</v>
      </c>
      <c r="E133" s="5" t="s">
        <v>47</v>
      </c>
      <c r="F133">
        <v>9</v>
      </c>
      <c r="G133" s="6">
        <v>42012</v>
      </c>
      <c r="H133">
        <v>30</v>
      </c>
      <c r="I133">
        <v>12</v>
      </c>
      <c r="J133">
        <v>12</v>
      </c>
      <c r="K133" s="5" t="s">
        <v>340</v>
      </c>
      <c r="M133" t="s">
        <v>718</v>
      </c>
      <c r="N133">
        <v>42377</v>
      </c>
    </row>
    <row r="134" spans="1:14" x14ac:dyDescent="0.3">
      <c r="A134">
        <v>133</v>
      </c>
      <c r="B134" s="5" t="s">
        <v>536</v>
      </c>
      <c r="C134" s="5" t="s">
        <v>537</v>
      </c>
      <c r="D134">
        <v>5539</v>
      </c>
      <c r="E134" s="5" t="s">
        <v>42</v>
      </c>
      <c r="F134">
        <v>5</v>
      </c>
      <c r="G134" s="6">
        <v>42310</v>
      </c>
      <c r="H134">
        <v>58</v>
      </c>
      <c r="I134">
        <v>14</v>
      </c>
      <c r="J134">
        <v>7</v>
      </c>
      <c r="K134" s="5" t="s">
        <v>341</v>
      </c>
      <c r="M134" t="s">
        <v>717</v>
      </c>
      <c r="N134">
        <v>42676</v>
      </c>
    </row>
    <row r="135" spans="1:14" x14ac:dyDescent="0.3">
      <c r="A135">
        <v>134</v>
      </c>
      <c r="B135" s="5" t="s">
        <v>481</v>
      </c>
      <c r="C135" s="5" t="s">
        <v>538</v>
      </c>
      <c r="D135">
        <v>7087</v>
      </c>
      <c r="E135" s="5" t="s">
        <v>47</v>
      </c>
      <c r="F135">
        <v>7</v>
      </c>
      <c r="G135" s="6">
        <v>41495</v>
      </c>
      <c r="H135">
        <v>46</v>
      </c>
      <c r="I135">
        <v>12</v>
      </c>
      <c r="J135">
        <v>10</v>
      </c>
      <c r="K135" s="5" t="s">
        <v>341</v>
      </c>
      <c r="M135" t="s">
        <v>717</v>
      </c>
      <c r="N135">
        <v>41860</v>
      </c>
    </row>
    <row r="136" spans="1:14" x14ac:dyDescent="0.3">
      <c r="A136">
        <v>135</v>
      </c>
      <c r="B136" s="5" t="s">
        <v>539</v>
      </c>
      <c r="C136" s="5" t="s">
        <v>540</v>
      </c>
      <c r="D136">
        <v>4467</v>
      </c>
      <c r="E136" s="5" t="s">
        <v>42</v>
      </c>
      <c r="F136">
        <v>9</v>
      </c>
      <c r="G136" s="6">
        <v>42751</v>
      </c>
      <c r="H136">
        <v>46</v>
      </c>
      <c r="I136">
        <v>4</v>
      </c>
      <c r="J136">
        <v>12</v>
      </c>
      <c r="K136" s="5" t="s">
        <v>340</v>
      </c>
      <c r="M136" t="s">
        <v>717</v>
      </c>
      <c r="N136">
        <v>43116</v>
      </c>
    </row>
    <row r="137" spans="1:14" x14ac:dyDescent="0.3">
      <c r="A137">
        <v>136</v>
      </c>
      <c r="B137" s="5" t="s">
        <v>541</v>
      </c>
      <c r="C137" s="5" t="s">
        <v>542</v>
      </c>
      <c r="D137">
        <v>7775</v>
      </c>
      <c r="E137" s="5" t="s">
        <v>45</v>
      </c>
      <c r="F137">
        <v>7</v>
      </c>
      <c r="G137" s="6">
        <v>43614</v>
      </c>
      <c r="H137">
        <v>42</v>
      </c>
      <c r="I137">
        <v>3</v>
      </c>
      <c r="J137">
        <v>10</v>
      </c>
      <c r="K137" s="5" t="s">
        <v>340</v>
      </c>
      <c r="M137" t="s">
        <v>717</v>
      </c>
      <c r="N137">
        <v>43980</v>
      </c>
    </row>
    <row r="138" spans="1:14" x14ac:dyDescent="0.3">
      <c r="A138">
        <v>137</v>
      </c>
      <c r="B138" s="5" t="s">
        <v>543</v>
      </c>
      <c r="C138" s="5" t="s">
        <v>544</v>
      </c>
      <c r="D138">
        <v>7215</v>
      </c>
      <c r="E138" s="5" t="s">
        <v>53</v>
      </c>
      <c r="F138">
        <v>7</v>
      </c>
      <c r="G138" s="6">
        <v>44968</v>
      </c>
      <c r="H138">
        <v>46</v>
      </c>
      <c r="I138">
        <v>6</v>
      </c>
      <c r="J138">
        <v>10</v>
      </c>
      <c r="K138" s="5" t="s">
        <v>340</v>
      </c>
      <c r="M138" t="s">
        <v>717</v>
      </c>
      <c r="N138">
        <v>45333</v>
      </c>
    </row>
    <row r="139" spans="1:14" x14ac:dyDescent="0.3">
      <c r="A139">
        <v>138</v>
      </c>
      <c r="B139" s="5" t="s">
        <v>545</v>
      </c>
      <c r="C139" s="5" t="s">
        <v>546</v>
      </c>
      <c r="D139">
        <v>3576</v>
      </c>
      <c r="E139" s="5" t="s">
        <v>43</v>
      </c>
      <c r="F139">
        <v>5</v>
      </c>
      <c r="G139" s="6">
        <v>41424</v>
      </c>
      <c r="H139">
        <v>42</v>
      </c>
      <c r="I139">
        <v>1</v>
      </c>
      <c r="J139">
        <v>7</v>
      </c>
      <c r="K139" s="5" t="s">
        <v>340</v>
      </c>
      <c r="M139" t="s">
        <v>719</v>
      </c>
      <c r="N139">
        <v>41789</v>
      </c>
    </row>
    <row r="140" spans="1:14" x14ac:dyDescent="0.3">
      <c r="A140">
        <v>139</v>
      </c>
      <c r="B140" s="5" t="s">
        <v>547</v>
      </c>
      <c r="C140" s="5" t="s">
        <v>548</v>
      </c>
      <c r="D140">
        <v>5161</v>
      </c>
      <c r="E140" s="5" t="s">
        <v>42</v>
      </c>
      <c r="F140">
        <v>7</v>
      </c>
      <c r="G140" s="6">
        <v>41449</v>
      </c>
      <c r="H140">
        <v>24</v>
      </c>
      <c r="I140">
        <v>14</v>
      </c>
      <c r="J140">
        <v>10</v>
      </c>
      <c r="K140" s="5" t="s">
        <v>340</v>
      </c>
      <c r="M140" t="s">
        <v>717</v>
      </c>
      <c r="N140">
        <v>41814</v>
      </c>
    </row>
    <row r="141" spans="1:14" x14ac:dyDescent="0.3">
      <c r="A141">
        <v>140</v>
      </c>
      <c r="B141" s="5" t="s">
        <v>549</v>
      </c>
      <c r="C141" s="5" t="s">
        <v>537</v>
      </c>
      <c r="D141">
        <v>4656</v>
      </c>
      <c r="E141" s="5" t="s">
        <v>43</v>
      </c>
      <c r="F141">
        <v>8</v>
      </c>
      <c r="G141" s="6">
        <v>44062</v>
      </c>
      <c r="H141">
        <v>35</v>
      </c>
      <c r="I141">
        <v>13</v>
      </c>
      <c r="J141">
        <v>10</v>
      </c>
      <c r="K141" s="5" t="s">
        <v>340</v>
      </c>
      <c r="M141" t="s">
        <v>717</v>
      </c>
      <c r="N141">
        <v>44427</v>
      </c>
    </row>
    <row r="142" spans="1:14" x14ac:dyDescent="0.3">
      <c r="A142">
        <v>141</v>
      </c>
      <c r="B142" s="5" t="s">
        <v>508</v>
      </c>
      <c r="C142" s="5" t="s">
        <v>427</v>
      </c>
      <c r="D142">
        <v>7525</v>
      </c>
      <c r="E142" s="5" t="s">
        <v>53</v>
      </c>
      <c r="F142">
        <v>7</v>
      </c>
      <c r="G142" s="6">
        <v>45564</v>
      </c>
      <c r="H142">
        <v>46</v>
      </c>
      <c r="I142">
        <v>8</v>
      </c>
      <c r="J142">
        <v>10</v>
      </c>
      <c r="K142" s="5" t="s">
        <v>341</v>
      </c>
      <c r="M142" t="s">
        <v>717</v>
      </c>
      <c r="N142">
        <v>45929</v>
      </c>
    </row>
    <row r="143" spans="1:14" x14ac:dyDescent="0.3">
      <c r="A143">
        <v>142</v>
      </c>
      <c r="B143" s="5" t="s">
        <v>421</v>
      </c>
      <c r="C143" s="5" t="s">
        <v>550</v>
      </c>
      <c r="D143">
        <v>6102</v>
      </c>
      <c r="E143" s="5" t="s">
        <v>78</v>
      </c>
      <c r="F143">
        <v>8</v>
      </c>
      <c r="G143" s="6">
        <v>42366</v>
      </c>
      <c r="H143">
        <v>58</v>
      </c>
      <c r="I143">
        <v>5</v>
      </c>
      <c r="J143">
        <v>10</v>
      </c>
      <c r="K143" s="5" t="s">
        <v>340</v>
      </c>
      <c r="M143" t="s">
        <v>717</v>
      </c>
      <c r="N143">
        <v>42732</v>
      </c>
    </row>
    <row r="144" spans="1:14" x14ac:dyDescent="0.3">
      <c r="A144">
        <v>143</v>
      </c>
      <c r="B144" s="5" t="s">
        <v>551</v>
      </c>
      <c r="C144" s="5" t="s">
        <v>552</v>
      </c>
      <c r="D144">
        <v>4149</v>
      </c>
      <c r="E144" s="5" t="s">
        <v>43</v>
      </c>
      <c r="F144">
        <v>4</v>
      </c>
      <c r="G144" s="6">
        <v>45540</v>
      </c>
      <c r="H144">
        <v>43</v>
      </c>
      <c r="I144">
        <v>5</v>
      </c>
      <c r="J144">
        <v>5</v>
      </c>
      <c r="K144" s="5" t="s">
        <v>340</v>
      </c>
      <c r="M144" t="s">
        <v>717</v>
      </c>
      <c r="N144">
        <v>45905</v>
      </c>
    </row>
    <row r="145" spans="1:14" x14ac:dyDescent="0.3">
      <c r="A145">
        <v>144</v>
      </c>
      <c r="B145" s="5" t="s">
        <v>368</v>
      </c>
      <c r="C145" s="5" t="s">
        <v>553</v>
      </c>
      <c r="D145">
        <v>8972</v>
      </c>
      <c r="E145" s="5" t="s">
        <v>43</v>
      </c>
      <c r="F145">
        <v>9</v>
      </c>
      <c r="G145" s="6">
        <v>42711</v>
      </c>
      <c r="H145">
        <v>33</v>
      </c>
      <c r="I145">
        <v>2</v>
      </c>
      <c r="J145">
        <v>12</v>
      </c>
      <c r="K145" s="5" t="s">
        <v>340</v>
      </c>
      <c r="M145" t="s">
        <v>718</v>
      </c>
      <c r="N145">
        <v>43076</v>
      </c>
    </row>
    <row r="146" spans="1:14" x14ac:dyDescent="0.3">
      <c r="A146">
        <v>145</v>
      </c>
      <c r="B146" s="5" t="s">
        <v>508</v>
      </c>
      <c r="C146" s="5" t="s">
        <v>554</v>
      </c>
      <c r="D146">
        <v>7409</v>
      </c>
      <c r="E146" s="5" t="s">
        <v>47</v>
      </c>
      <c r="F146">
        <v>4</v>
      </c>
      <c r="G146" s="6">
        <v>45517</v>
      </c>
      <c r="H146">
        <v>46</v>
      </c>
      <c r="I146">
        <v>5</v>
      </c>
      <c r="J146">
        <v>5</v>
      </c>
      <c r="K146" s="5" t="s">
        <v>340</v>
      </c>
      <c r="M146" t="s">
        <v>717</v>
      </c>
      <c r="N146">
        <v>45882</v>
      </c>
    </row>
    <row r="147" spans="1:14" x14ac:dyDescent="0.3">
      <c r="A147">
        <v>146</v>
      </c>
      <c r="B147" s="5" t="s">
        <v>343</v>
      </c>
      <c r="C147" s="5" t="s">
        <v>555</v>
      </c>
      <c r="D147">
        <v>3895</v>
      </c>
      <c r="E147" s="5" t="s">
        <v>43</v>
      </c>
      <c r="F147">
        <v>6</v>
      </c>
      <c r="G147" s="6">
        <v>40977</v>
      </c>
      <c r="H147">
        <v>35</v>
      </c>
      <c r="I147">
        <v>1</v>
      </c>
      <c r="J147">
        <v>7</v>
      </c>
      <c r="K147" s="5" t="s">
        <v>340</v>
      </c>
      <c r="M147" t="s">
        <v>719</v>
      </c>
      <c r="N147">
        <v>41342</v>
      </c>
    </row>
    <row r="148" spans="1:14" x14ac:dyDescent="0.3">
      <c r="A148">
        <v>147</v>
      </c>
      <c r="B148" s="5" t="s">
        <v>351</v>
      </c>
      <c r="C148" s="5" t="s">
        <v>556</v>
      </c>
      <c r="D148">
        <v>4199</v>
      </c>
      <c r="E148" s="5" t="s">
        <v>43</v>
      </c>
      <c r="F148">
        <v>9</v>
      </c>
      <c r="G148" s="6">
        <v>42991</v>
      </c>
      <c r="H148">
        <v>39</v>
      </c>
      <c r="I148">
        <v>4</v>
      </c>
      <c r="J148">
        <v>12</v>
      </c>
      <c r="K148" s="5" t="s">
        <v>340</v>
      </c>
      <c r="M148" t="s">
        <v>717</v>
      </c>
      <c r="N148">
        <v>43356</v>
      </c>
    </row>
    <row r="149" spans="1:14" x14ac:dyDescent="0.3">
      <c r="A149">
        <v>148</v>
      </c>
      <c r="B149" s="5" t="s">
        <v>557</v>
      </c>
      <c r="C149" s="5" t="s">
        <v>558</v>
      </c>
      <c r="D149">
        <v>6562</v>
      </c>
      <c r="E149" s="5" t="s">
        <v>43</v>
      </c>
      <c r="F149">
        <v>7</v>
      </c>
      <c r="G149" s="6">
        <v>42320</v>
      </c>
      <c r="H149">
        <v>48</v>
      </c>
      <c r="I149">
        <v>6</v>
      </c>
      <c r="J149">
        <v>10</v>
      </c>
      <c r="K149" s="5" t="s">
        <v>340</v>
      </c>
      <c r="M149" t="s">
        <v>717</v>
      </c>
      <c r="N149">
        <v>42686</v>
      </c>
    </row>
    <row r="150" spans="1:14" x14ac:dyDescent="0.3">
      <c r="A150">
        <v>149</v>
      </c>
      <c r="B150" s="5" t="s">
        <v>395</v>
      </c>
      <c r="C150" s="5" t="s">
        <v>540</v>
      </c>
      <c r="D150">
        <v>5067</v>
      </c>
      <c r="E150" s="5" t="s">
        <v>45</v>
      </c>
      <c r="F150">
        <v>4</v>
      </c>
      <c r="G150" s="6">
        <v>40380</v>
      </c>
      <c r="H150">
        <v>52</v>
      </c>
      <c r="I150">
        <v>12</v>
      </c>
      <c r="J150">
        <v>5</v>
      </c>
      <c r="K150" s="5" t="s">
        <v>341</v>
      </c>
      <c r="M150" t="s">
        <v>717</v>
      </c>
      <c r="N150">
        <v>40745</v>
      </c>
    </row>
    <row r="151" spans="1:14" x14ac:dyDescent="0.3">
      <c r="A151">
        <v>150</v>
      </c>
      <c r="B151" s="5" t="s">
        <v>559</v>
      </c>
      <c r="C151" s="5" t="s">
        <v>560</v>
      </c>
      <c r="D151">
        <v>8285</v>
      </c>
      <c r="E151" s="5" t="s">
        <v>42</v>
      </c>
      <c r="F151">
        <v>5</v>
      </c>
      <c r="G151" s="6">
        <v>40644</v>
      </c>
      <c r="H151">
        <v>36</v>
      </c>
      <c r="I151">
        <v>11</v>
      </c>
      <c r="J151">
        <v>7</v>
      </c>
      <c r="K151" s="5" t="s">
        <v>341</v>
      </c>
      <c r="M151" t="s">
        <v>718</v>
      </c>
      <c r="N151">
        <v>41010</v>
      </c>
    </row>
    <row r="152" spans="1:14" x14ac:dyDescent="0.3">
      <c r="A152">
        <v>151</v>
      </c>
      <c r="B152" s="5" t="s">
        <v>561</v>
      </c>
      <c r="C152" s="5" t="s">
        <v>480</v>
      </c>
      <c r="D152">
        <v>5259</v>
      </c>
      <c r="E152" s="5" t="s">
        <v>45</v>
      </c>
      <c r="F152">
        <v>8</v>
      </c>
      <c r="G152" s="6">
        <v>40408</v>
      </c>
      <c r="H152">
        <v>27</v>
      </c>
      <c r="I152">
        <v>8</v>
      </c>
      <c r="J152">
        <v>10</v>
      </c>
      <c r="K152" s="5" t="s">
        <v>340</v>
      </c>
      <c r="M152" t="s">
        <v>717</v>
      </c>
      <c r="N152">
        <v>40773</v>
      </c>
    </row>
    <row r="153" spans="1:14" x14ac:dyDescent="0.3">
      <c r="A153">
        <v>152</v>
      </c>
      <c r="B153" s="5" t="s">
        <v>352</v>
      </c>
      <c r="C153" s="5" t="s">
        <v>433</v>
      </c>
      <c r="D153">
        <v>4693</v>
      </c>
      <c r="E153" s="5" t="s">
        <v>49</v>
      </c>
      <c r="F153">
        <v>6</v>
      </c>
      <c r="G153" s="6">
        <v>41963</v>
      </c>
      <c r="H153">
        <v>41</v>
      </c>
      <c r="I153">
        <v>1</v>
      </c>
      <c r="J153">
        <v>7</v>
      </c>
      <c r="K153" s="5" t="s">
        <v>340</v>
      </c>
      <c r="M153" t="s">
        <v>717</v>
      </c>
      <c r="N153">
        <v>42328</v>
      </c>
    </row>
    <row r="154" spans="1:14" x14ac:dyDescent="0.3">
      <c r="A154">
        <v>153</v>
      </c>
      <c r="B154" s="5" t="s">
        <v>376</v>
      </c>
      <c r="C154" s="5" t="s">
        <v>562</v>
      </c>
      <c r="D154">
        <v>3680</v>
      </c>
      <c r="E154" s="5" t="s">
        <v>43</v>
      </c>
      <c r="F154">
        <v>6</v>
      </c>
      <c r="G154" s="6">
        <v>44465</v>
      </c>
      <c r="H154">
        <v>55</v>
      </c>
      <c r="I154">
        <v>7</v>
      </c>
      <c r="J154">
        <v>7</v>
      </c>
      <c r="K154" s="5" t="s">
        <v>340</v>
      </c>
      <c r="M154" t="s">
        <v>719</v>
      </c>
      <c r="N154">
        <v>44830</v>
      </c>
    </row>
    <row r="155" spans="1:14" x14ac:dyDescent="0.3">
      <c r="A155">
        <v>154</v>
      </c>
      <c r="B155" s="5" t="s">
        <v>563</v>
      </c>
      <c r="C155" s="5" t="s">
        <v>564</v>
      </c>
      <c r="D155">
        <v>8477</v>
      </c>
      <c r="E155" s="5" t="s">
        <v>47</v>
      </c>
      <c r="F155">
        <v>8</v>
      </c>
      <c r="G155" s="6">
        <v>42321</v>
      </c>
      <c r="H155">
        <v>39</v>
      </c>
      <c r="I155">
        <v>10</v>
      </c>
      <c r="J155">
        <v>10</v>
      </c>
      <c r="K155" s="5" t="s">
        <v>341</v>
      </c>
      <c r="M155" t="s">
        <v>718</v>
      </c>
      <c r="N155">
        <v>42687</v>
      </c>
    </row>
    <row r="156" spans="1:14" x14ac:dyDescent="0.3">
      <c r="A156">
        <v>155</v>
      </c>
      <c r="B156" s="5" t="s">
        <v>565</v>
      </c>
      <c r="C156" s="5" t="s">
        <v>339</v>
      </c>
      <c r="D156">
        <v>6417</v>
      </c>
      <c r="E156" s="5" t="s">
        <v>45</v>
      </c>
      <c r="F156">
        <v>7</v>
      </c>
      <c r="G156" s="6">
        <v>43452</v>
      </c>
      <c r="H156">
        <v>40</v>
      </c>
      <c r="I156">
        <v>12</v>
      </c>
      <c r="J156">
        <v>10</v>
      </c>
      <c r="K156" s="5" t="s">
        <v>341</v>
      </c>
      <c r="M156" t="s">
        <v>717</v>
      </c>
      <c r="N156">
        <v>43817</v>
      </c>
    </row>
    <row r="157" spans="1:14" x14ac:dyDescent="0.3">
      <c r="A157">
        <v>156</v>
      </c>
      <c r="B157" s="5" t="s">
        <v>566</v>
      </c>
      <c r="C157" s="5" t="s">
        <v>567</v>
      </c>
      <c r="D157">
        <v>4315</v>
      </c>
      <c r="E157" s="5" t="s">
        <v>43</v>
      </c>
      <c r="F157">
        <v>5</v>
      </c>
      <c r="G157" s="6">
        <v>40696</v>
      </c>
      <c r="H157">
        <v>45</v>
      </c>
      <c r="I157">
        <v>6</v>
      </c>
      <c r="J157">
        <v>7</v>
      </c>
      <c r="K157" s="5" t="s">
        <v>340</v>
      </c>
      <c r="M157" t="s">
        <v>717</v>
      </c>
      <c r="N157">
        <v>41062</v>
      </c>
    </row>
    <row r="158" spans="1:14" x14ac:dyDescent="0.3">
      <c r="A158">
        <v>157</v>
      </c>
      <c r="B158" s="5" t="s">
        <v>568</v>
      </c>
      <c r="C158" s="5" t="s">
        <v>723</v>
      </c>
      <c r="D158">
        <v>8319</v>
      </c>
      <c r="E158" s="5" t="s">
        <v>45</v>
      </c>
      <c r="F158">
        <v>4</v>
      </c>
      <c r="G158" s="6">
        <v>43647</v>
      </c>
      <c r="H158">
        <v>44</v>
      </c>
      <c r="I158">
        <v>3</v>
      </c>
      <c r="J158">
        <v>5</v>
      </c>
      <c r="K158" s="5" t="s">
        <v>340</v>
      </c>
      <c r="M158" t="s">
        <v>718</v>
      </c>
      <c r="N158">
        <v>44013</v>
      </c>
    </row>
    <row r="159" spans="1:14" x14ac:dyDescent="0.3">
      <c r="A159">
        <v>158</v>
      </c>
      <c r="B159" s="5" t="s">
        <v>545</v>
      </c>
      <c r="C159" s="5" t="s">
        <v>339</v>
      </c>
      <c r="D159">
        <v>6434</v>
      </c>
      <c r="E159" s="5" t="s">
        <v>43</v>
      </c>
      <c r="F159">
        <v>5</v>
      </c>
      <c r="G159" s="6">
        <v>43996</v>
      </c>
      <c r="H159">
        <v>59</v>
      </c>
      <c r="I159">
        <v>8</v>
      </c>
      <c r="J159">
        <v>7</v>
      </c>
      <c r="K159" s="5" t="s">
        <v>341</v>
      </c>
      <c r="M159" t="s">
        <v>717</v>
      </c>
      <c r="N159">
        <v>44361</v>
      </c>
    </row>
    <row r="160" spans="1:14" x14ac:dyDescent="0.3">
      <c r="A160">
        <v>159</v>
      </c>
      <c r="B160" s="5" t="s">
        <v>569</v>
      </c>
      <c r="C160" s="5" t="s">
        <v>570</v>
      </c>
      <c r="D160">
        <v>8559</v>
      </c>
      <c r="E160" s="5" t="s">
        <v>42</v>
      </c>
      <c r="F160">
        <v>7</v>
      </c>
      <c r="G160" s="6">
        <v>45314</v>
      </c>
      <c r="H160">
        <v>51</v>
      </c>
      <c r="I160">
        <v>10</v>
      </c>
      <c r="J160">
        <v>10</v>
      </c>
      <c r="K160" s="5" t="s">
        <v>341</v>
      </c>
      <c r="M160" t="s">
        <v>718</v>
      </c>
      <c r="N160">
        <v>45680</v>
      </c>
    </row>
    <row r="161" spans="1:14" x14ac:dyDescent="0.3">
      <c r="A161">
        <v>160</v>
      </c>
      <c r="B161" s="5" t="s">
        <v>445</v>
      </c>
      <c r="C161" s="5" t="s">
        <v>485</v>
      </c>
      <c r="D161">
        <v>5030</v>
      </c>
      <c r="E161" s="5" t="s">
        <v>42</v>
      </c>
      <c r="F161">
        <v>9</v>
      </c>
      <c r="G161" s="6">
        <v>45289</v>
      </c>
      <c r="H161">
        <v>29</v>
      </c>
      <c r="I161">
        <v>12</v>
      </c>
      <c r="J161">
        <v>12</v>
      </c>
      <c r="K161" s="5" t="s">
        <v>340</v>
      </c>
      <c r="M161" t="s">
        <v>717</v>
      </c>
      <c r="N161">
        <v>45655</v>
      </c>
    </row>
    <row r="162" spans="1:14" x14ac:dyDescent="0.3">
      <c r="A162">
        <v>161</v>
      </c>
      <c r="B162" s="5" t="s">
        <v>528</v>
      </c>
      <c r="C162" s="5" t="s">
        <v>571</v>
      </c>
      <c r="D162">
        <v>8759</v>
      </c>
      <c r="E162" s="5" t="s">
        <v>49</v>
      </c>
      <c r="F162">
        <v>6</v>
      </c>
      <c r="G162" s="6">
        <v>45030</v>
      </c>
      <c r="H162">
        <v>53</v>
      </c>
      <c r="I162">
        <v>7</v>
      </c>
      <c r="J162">
        <v>7</v>
      </c>
      <c r="K162" s="5" t="s">
        <v>340</v>
      </c>
      <c r="M162" t="s">
        <v>718</v>
      </c>
      <c r="N162">
        <v>45396</v>
      </c>
    </row>
    <row r="163" spans="1:14" x14ac:dyDescent="0.3">
      <c r="A163">
        <v>162</v>
      </c>
      <c r="B163" s="5" t="s">
        <v>572</v>
      </c>
      <c r="C163" s="5" t="s">
        <v>413</v>
      </c>
      <c r="D163">
        <v>4192</v>
      </c>
      <c r="E163" s="5" t="s">
        <v>53</v>
      </c>
      <c r="F163">
        <v>7</v>
      </c>
      <c r="G163" s="6">
        <v>41085</v>
      </c>
      <c r="H163">
        <v>23</v>
      </c>
      <c r="I163">
        <v>12</v>
      </c>
      <c r="J163">
        <v>10</v>
      </c>
      <c r="K163" s="5" t="s">
        <v>340</v>
      </c>
      <c r="M163" t="s">
        <v>717</v>
      </c>
      <c r="N163">
        <v>41450</v>
      </c>
    </row>
    <row r="164" spans="1:14" x14ac:dyDescent="0.3">
      <c r="A164">
        <v>163</v>
      </c>
      <c r="B164" s="5" t="s">
        <v>573</v>
      </c>
      <c r="C164" s="5" t="s">
        <v>574</v>
      </c>
      <c r="D164">
        <v>4981</v>
      </c>
      <c r="E164" s="5" t="s">
        <v>43</v>
      </c>
      <c r="F164">
        <v>7</v>
      </c>
      <c r="G164" s="6">
        <v>40462</v>
      </c>
      <c r="H164">
        <v>36</v>
      </c>
      <c r="I164">
        <v>4</v>
      </c>
      <c r="J164">
        <v>10</v>
      </c>
      <c r="K164" s="5" t="s">
        <v>340</v>
      </c>
      <c r="M164" t="s">
        <v>717</v>
      </c>
      <c r="N164">
        <v>40827</v>
      </c>
    </row>
    <row r="165" spans="1:14" x14ac:dyDescent="0.3">
      <c r="A165">
        <v>164</v>
      </c>
      <c r="B165" s="5" t="s">
        <v>575</v>
      </c>
      <c r="C165" s="5" t="s">
        <v>400</v>
      </c>
      <c r="D165">
        <v>8995</v>
      </c>
      <c r="E165" s="5" t="s">
        <v>53</v>
      </c>
      <c r="F165">
        <v>4</v>
      </c>
      <c r="G165" s="6">
        <v>42372</v>
      </c>
      <c r="H165">
        <v>57</v>
      </c>
      <c r="I165">
        <v>3</v>
      </c>
      <c r="J165">
        <v>5</v>
      </c>
      <c r="K165" s="5" t="s">
        <v>340</v>
      </c>
      <c r="M165" t="s">
        <v>718</v>
      </c>
      <c r="N165">
        <v>42738</v>
      </c>
    </row>
    <row r="166" spans="1:14" x14ac:dyDescent="0.3">
      <c r="A166">
        <v>165</v>
      </c>
      <c r="B166" s="5" t="s">
        <v>557</v>
      </c>
      <c r="C166" s="5" t="s">
        <v>483</v>
      </c>
      <c r="D166">
        <v>6661</v>
      </c>
      <c r="E166" s="5" t="s">
        <v>49</v>
      </c>
      <c r="F166">
        <v>4</v>
      </c>
      <c r="G166" s="6">
        <v>43123</v>
      </c>
      <c r="H166">
        <v>53</v>
      </c>
      <c r="I166">
        <v>11</v>
      </c>
      <c r="J166">
        <v>5</v>
      </c>
      <c r="K166" s="5" t="s">
        <v>341</v>
      </c>
      <c r="M166" t="s">
        <v>717</v>
      </c>
      <c r="N166">
        <v>43488</v>
      </c>
    </row>
    <row r="167" spans="1:14" x14ac:dyDescent="0.3">
      <c r="A167">
        <v>166</v>
      </c>
      <c r="B167" s="5" t="s">
        <v>576</v>
      </c>
      <c r="C167" s="5" t="s">
        <v>347</v>
      </c>
      <c r="D167">
        <v>5960</v>
      </c>
      <c r="E167" s="5" t="s">
        <v>43</v>
      </c>
      <c r="F167">
        <v>4</v>
      </c>
      <c r="G167" s="6">
        <v>43387</v>
      </c>
      <c r="H167">
        <v>49</v>
      </c>
      <c r="I167">
        <v>7</v>
      </c>
      <c r="J167">
        <v>5</v>
      </c>
      <c r="K167" s="5" t="s">
        <v>340</v>
      </c>
      <c r="M167" t="s">
        <v>717</v>
      </c>
      <c r="N167">
        <v>43752</v>
      </c>
    </row>
    <row r="168" spans="1:14" x14ac:dyDescent="0.3">
      <c r="A168">
        <v>167</v>
      </c>
      <c r="B168" s="5" t="s">
        <v>468</v>
      </c>
      <c r="C168" s="5" t="s">
        <v>420</v>
      </c>
      <c r="D168">
        <v>8272</v>
      </c>
      <c r="E168" s="5" t="s">
        <v>43</v>
      </c>
      <c r="F168">
        <v>7</v>
      </c>
      <c r="G168" s="6">
        <v>43204</v>
      </c>
      <c r="H168">
        <v>22</v>
      </c>
      <c r="I168">
        <v>11</v>
      </c>
      <c r="J168">
        <v>10</v>
      </c>
      <c r="K168" s="5" t="s">
        <v>340</v>
      </c>
      <c r="M168" t="s">
        <v>718</v>
      </c>
      <c r="N168">
        <v>43569</v>
      </c>
    </row>
    <row r="169" spans="1:14" x14ac:dyDescent="0.3">
      <c r="A169">
        <v>168</v>
      </c>
      <c r="B169" s="5" t="s">
        <v>577</v>
      </c>
      <c r="C169" s="5" t="s">
        <v>540</v>
      </c>
      <c r="D169">
        <v>6347</v>
      </c>
      <c r="E169" s="5" t="s">
        <v>53</v>
      </c>
      <c r="F169">
        <v>4</v>
      </c>
      <c r="G169" s="6">
        <v>41988</v>
      </c>
      <c r="H169">
        <v>28</v>
      </c>
      <c r="I169">
        <v>9</v>
      </c>
      <c r="J169">
        <v>5</v>
      </c>
      <c r="K169" s="5" t="s">
        <v>340</v>
      </c>
      <c r="M169" t="s">
        <v>717</v>
      </c>
      <c r="N169">
        <v>42353</v>
      </c>
    </row>
    <row r="170" spans="1:14" x14ac:dyDescent="0.3">
      <c r="A170">
        <v>169</v>
      </c>
      <c r="B170" s="5" t="s">
        <v>578</v>
      </c>
      <c r="C170" s="5" t="s">
        <v>579</v>
      </c>
      <c r="D170">
        <v>5220</v>
      </c>
      <c r="E170" s="5" t="s">
        <v>78</v>
      </c>
      <c r="F170">
        <v>9</v>
      </c>
      <c r="G170" s="6">
        <v>44268</v>
      </c>
      <c r="H170">
        <v>24</v>
      </c>
      <c r="I170">
        <v>11</v>
      </c>
      <c r="J170">
        <v>12</v>
      </c>
      <c r="K170" s="5" t="s">
        <v>340</v>
      </c>
      <c r="M170" t="s">
        <v>717</v>
      </c>
      <c r="N170">
        <v>44633</v>
      </c>
    </row>
    <row r="171" spans="1:14" x14ac:dyDescent="0.3">
      <c r="A171">
        <v>170</v>
      </c>
      <c r="B171" s="5" t="s">
        <v>580</v>
      </c>
      <c r="C171" s="5" t="s">
        <v>581</v>
      </c>
      <c r="D171">
        <v>5316</v>
      </c>
      <c r="E171" s="5" t="s">
        <v>47</v>
      </c>
      <c r="F171">
        <v>9</v>
      </c>
      <c r="G171" s="6">
        <v>40587</v>
      </c>
      <c r="H171">
        <v>25</v>
      </c>
      <c r="I171">
        <v>12</v>
      </c>
      <c r="J171">
        <v>12</v>
      </c>
      <c r="K171" s="5" t="s">
        <v>340</v>
      </c>
      <c r="M171" t="s">
        <v>717</v>
      </c>
      <c r="N171">
        <v>40952</v>
      </c>
    </row>
    <row r="172" spans="1:14" x14ac:dyDescent="0.3">
      <c r="A172">
        <v>171</v>
      </c>
      <c r="B172" s="5" t="s">
        <v>493</v>
      </c>
      <c r="C172" s="5" t="s">
        <v>582</v>
      </c>
      <c r="D172">
        <v>7368</v>
      </c>
      <c r="E172" s="5" t="s">
        <v>47</v>
      </c>
      <c r="F172">
        <v>4</v>
      </c>
      <c r="G172" s="6">
        <v>40891</v>
      </c>
      <c r="H172">
        <v>24</v>
      </c>
      <c r="I172">
        <v>1</v>
      </c>
      <c r="J172">
        <v>5</v>
      </c>
      <c r="K172" s="5" t="s">
        <v>340</v>
      </c>
      <c r="M172" t="s">
        <v>717</v>
      </c>
      <c r="N172">
        <v>41257</v>
      </c>
    </row>
    <row r="173" spans="1:14" x14ac:dyDescent="0.3">
      <c r="A173">
        <v>172</v>
      </c>
      <c r="B173" s="5" t="s">
        <v>583</v>
      </c>
      <c r="C173" s="5" t="s">
        <v>584</v>
      </c>
      <c r="D173">
        <v>4407</v>
      </c>
      <c r="E173" s="5" t="s">
        <v>43</v>
      </c>
      <c r="F173">
        <v>7</v>
      </c>
      <c r="G173" s="6">
        <v>42068</v>
      </c>
      <c r="H173">
        <v>43</v>
      </c>
      <c r="I173">
        <v>14</v>
      </c>
      <c r="J173">
        <v>10</v>
      </c>
      <c r="K173" s="5" t="s">
        <v>341</v>
      </c>
      <c r="M173" t="s">
        <v>717</v>
      </c>
      <c r="N173">
        <v>42434</v>
      </c>
    </row>
    <row r="174" spans="1:14" x14ac:dyDescent="0.3">
      <c r="A174">
        <v>173</v>
      </c>
      <c r="B174" s="5" t="s">
        <v>585</v>
      </c>
      <c r="C174" s="5" t="s">
        <v>540</v>
      </c>
      <c r="D174">
        <v>3581</v>
      </c>
      <c r="E174" s="5" t="s">
        <v>43</v>
      </c>
      <c r="F174">
        <v>8</v>
      </c>
      <c r="G174" s="6">
        <v>43623</v>
      </c>
      <c r="H174">
        <v>57</v>
      </c>
      <c r="I174">
        <v>1</v>
      </c>
      <c r="J174">
        <v>10</v>
      </c>
      <c r="K174" s="5" t="s">
        <v>340</v>
      </c>
      <c r="M174" t="s">
        <v>719</v>
      </c>
      <c r="N174">
        <v>43989</v>
      </c>
    </row>
    <row r="175" spans="1:14" x14ac:dyDescent="0.3">
      <c r="A175">
        <v>174</v>
      </c>
      <c r="B175" s="5" t="s">
        <v>479</v>
      </c>
      <c r="C175" s="5" t="s">
        <v>586</v>
      </c>
      <c r="D175">
        <v>7019</v>
      </c>
      <c r="E175" s="5" t="s">
        <v>45</v>
      </c>
      <c r="F175">
        <v>7</v>
      </c>
      <c r="G175" s="6">
        <v>43663</v>
      </c>
      <c r="H175">
        <v>25</v>
      </c>
      <c r="I175">
        <v>1</v>
      </c>
      <c r="J175">
        <v>10</v>
      </c>
      <c r="K175" s="5" t="s">
        <v>340</v>
      </c>
      <c r="M175" t="s">
        <v>717</v>
      </c>
      <c r="N175">
        <v>44029</v>
      </c>
    </row>
    <row r="176" spans="1:14" x14ac:dyDescent="0.3">
      <c r="A176">
        <v>175</v>
      </c>
      <c r="B176" s="5" t="s">
        <v>587</v>
      </c>
      <c r="C176" s="5" t="s">
        <v>588</v>
      </c>
      <c r="D176">
        <v>8832</v>
      </c>
      <c r="E176" s="5" t="s">
        <v>42</v>
      </c>
      <c r="F176">
        <v>9</v>
      </c>
      <c r="G176" s="6">
        <v>41903</v>
      </c>
      <c r="H176">
        <v>31</v>
      </c>
      <c r="I176">
        <v>11</v>
      </c>
      <c r="J176">
        <v>12</v>
      </c>
      <c r="K176" s="5" t="s">
        <v>340</v>
      </c>
      <c r="M176" t="s">
        <v>718</v>
      </c>
      <c r="N176">
        <v>42268</v>
      </c>
    </row>
    <row r="177" spans="1:14" x14ac:dyDescent="0.3">
      <c r="A177">
        <v>176</v>
      </c>
      <c r="B177" s="5" t="s">
        <v>519</v>
      </c>
      <c r="C177" s="5" t="s">
        <v>589</v>
      </c>
      <c r="D177">
        <v>3678</v>
      </c>
      <c r="E177" s="5" t="s">
        <v>53</v>
      </c>
      <c r="F177">
        <v>9</v>
      </c>
      <c r="G177" s="6">
        <v>41131</v>
      </c>
      <c r="H177">
        <v>33</v>
      </c>
      <c r="I177">
        <v>1</v>
      </c>
      <c r="J177">
        <v>12</v>
      </c>
      <c r="K177" s="5" t="s">
        <v>340</v>
      </c>
      <c r="M177" t="s">
        <v>719</v>
      </c>
      <c r="N177">
        <v>41496</v>
      </c>
    </row>
    <row r="178" spans="1:14" x14ac:dyDescent="0.3">
      <c r="A178">
        <v>177</v>
      </c>
      <c r="B178" s="5" t="s">
        <v>364</v>
      </c>
      <c r="C178" s="5" t="s">
        <v>590</v>
      </c>
      <c r="D178">
        <v>6035</v>
      </c>
      <c r="E178" s="5" t="s">
        <v>49</v>
      </c>
      <c r="F178">
        <v>6</v>
      </c>
      <c r="G178" s="6">
        <v>44117</v>
      </c>
      <c r="H178">
        <v>31</v>
      </c>
      <c r="I178">
        <v>3</v>
      </c>
      <c r="J178">
        <v>7</v>
      </c>
      <c r="K178" s="5" t="s">
        <v>340</v>
      </c>
      <c r="M178" t="s">
        <v>717</v>
      </c>
      <c r="N178">
        <v>44482</v>
      </c>
    </row>
    <row r="179" spans="1:14" x14ac:dyDescent="0.3">
      <c r="A179">
        <v>178</v>
      </c>
      <c r="B179" s="5" t="s">
        <v>591</v>
      </c>
      <c r="C179" s="5" t="s">
        <v>592</v>
      </c>
      <c r="D179">
        <v>4350</v>
      </c>
      <c r="E179" s="5" t="s">
        <v>78</v>
      </c>
      <c r="F179">
        <v>6</v>
      </c>
      <c r="G179" s="6">
        <v>45259</v>
      </c>
      <c r="H179">
        <v>42</v>
      </c>
      <c r="I179">
        <v>9</v>
      </c>
      <c r="J179">
        <v>7</v>
      </c>
      <c r="K179" s="5" t="s">
        <v>341</v>
      </c>
      <c r="M179" t="s">
        <v>717</v>
      </c>
      <c r="N179">
        <v>45625</v>
      </c>
    </row>
    <row r="180" spans="1:14" x14ac:dyDescent="0.3">
      <c r="A180">
        <v>179</v>
      </c>
      <c r="B180" s="5" t="s">
        <v>593</v>
      </c>
      <c r="C180" s="5" t="s">
        <v>424</v>
      </c>
      <c r="D180">
        <v>8888</v>
      </c>
      <c r="E180" s="5" t="s">
        <v>49</v>
      </c>
      <c r="F180">
        <v>8</v>
      </c>
      <c r="G180" s="6">
        <v>44580</v>
      </c>
      <c r="H180">
        <v>23</v>
      </c>
      <c r="I180">
        <v>5</v>
      </c>
      <c r="J180">
        <v>10</v>
      </c>
      <c r="K180" s="5" t="s">
        <v>340</v>
      </c>
      <c r="M180" t="s">
        <v>718</v>
      </c>
      <c r="N180">
        <v>44945</v>
      </c>
    </row>
    <row r="181" spans="1:14" x14ac:dyDescent="0.3">
      <c r="A181">
        <v>180</v>
      </c>
      <c r="B181" s="5" t="s">
        <v>594</v>
      </c>
      <c r="C181" s="5" t="s">
        <v>355</v>
      </c>
      <c r="D181">
        <v>8223</v>
      </c>
      <c r="E181" s="5" t="s">
        <v>45</v>
      </c>
      <c r="F181">
        <v>7</v>
      </c>
      <c r="G181" s="6">
        <v>41475</v>
      </c>
      <c r="H181">
        <v>53</v>
      </c>
      <c r="I181">
        <v>12</v>
      </c>
      <c r="J181">
        <v>10</v>
      </c>
      <c r="K181" s="5" t="s">
        <v>341</v>
      </c>
      <c r="M181" t="s">
        <v>718</v>
      </c>
      <c r="N181">
        <v>41840</v>
      </c>
    </row>
    <row r="182" spans="1:14" x14ac:dyDescent="0.3">
      <c r="A182">
        <v>181</v>
      </c>
      <c r="B182" s="5" t="s">
        <v>583</v>
      </c>
      <c r="C182" s="5" t="s">
        <v>595</v>
      </c>
      <c r="D182">
        <v>7048</v>
      </c>
      <c r="E182" s="5" t="s">
        <v>78</v>
      </c>
      <c r="F182">
        <v>5</v>
      </c>
      <c r="G182" s="6">
        <v>41664</v>
      </c>
      <c r="H182">
        <v>50</v>
      </c>
      <c r="I182">
        <v>11</v>
      </c>
      <c r="J182">
        <v>7</v>
      </c>
      <c r="K182" s="5" t="s">
        <v>341</v>
      </c>
      <c r="M182" t="s">
        <v>717</v>
      </c>
      <c r="N182">
        <v>42029</v>
      </c>
    </row>
    <row r="183" spans="1:14" x14ac:dyDescent="0.3">
      <c r="A183">
        <v>182</v>
      </c>
      <c r="B183" s="5" t="s">
        <v>596</v>
      </c>
      <c r="C183" s="5" t="s">
        <v>597</v>
      </c>
      <c r="D183">
        <v>5332</v>
      </c>
      <c r="E183" s="5" t="s">
        <v>45</v>
      </c>
      <c r="F183">
        <v>9</v>
      </c>
      <c r="G183" s="6">
        <v>41666</v>
      </c>
      <c r="H183">
        <v>47</v>
      </c>
      <c r="I183">
        <v>6</v>
      </c>
      <c r="J183">
        <v>12</v>
      </c>
      <c r="K183" s="5" t="s">
        <v>340</v>
      </c>
      <c r="M183" t="s">
        <v>717</v>
      </c>
      <c r="N183">
        <v>42031</v>
      </c>
    </row>
    <row r="184" spans="1:14" x14ac:dyDescent="0.3">
      <c r="A184">
        <v>183</v>
      </c>
      <c r="B184" s="5" t="s">
        <v>598</v>
      </c>
      <c r="C184" s="5" t="s">
        <v>599</v>
      </c>
      <c r="D184">
        <v>5938</v>
      </c>
      <c r="E184" s="5" t="s">
        <v>43</v>
      </c>
      <c r="F184">
        <v>8</v>
      </c>
      <c r="G184" s="6">
        <v>40778</v>
      </c>
      <c r="H184">
        <v>48</v>
      </c>
      <c r="I184">
        <v>10</v>
      </c>
      <c r="J184">
        <v>10</v>
      </c>
      <c r="K184" s="5" t="s">
        <v>341</v>
      </c>
      <c r="M184" t="s">
        <v>717</v>
      </c>
      <c r="N184">
        <v>41144</v>
      </c>
    </row>
    <row r="185" spans="1:14" x14ac:dyDescent="0.3">
      <c r="A185">
        <v>184</v>
      </c>
      <c r="B185" s="5" t="s">
        <v>598</v>
      </c>
      <c r="C185" s="5" t="s">
        <v>599</v>
      </c>
      <c r="D185">
        <v>4719</v>
      </c>
      <c r="E185" s="5" t="s">
        <v>43</v>
      </c>
      <c r="F185">
        <v>4</v>
      </c>
      <c r="G185" s="6">
        <v>43886</v>
      </c>
      <c r="H185">
        <v>55</v>
      </c>
      <c r="I185">
        <v>9</v>
      </c>
      <c r="J185">
        <v>5</v>
      </c>
      <c r="K185" s="5" t="s">
        <v>341</v>
      </c>
      <c r="M185" t="s">
        <v>717</v>
      </c>
      <c r="N185">
        <v>44252</v>
      </c>
    </row>
    <row r="186" spans="1:14" x14ac:dyDescent="0.3">
      <c r="A186">
        <v>185</v>
      </c>
      <c r="B186" s="5" t="s">
        <v>600</v>
      </c>
      <c r="C186" s="5" t="s">
        <v>601</v>
      </c>
      <c r="D186">
        <v>8851</v>
      </c>
      <c r="E186" s="5" t="s">
        <v>42</v>
      </c>
      <c r="F186">
        <v>5</v>
      </c>
      <c r="G186" s="6">
        <v>40518</v>
      </c>
      <c r="H186">
        <v>53</v>
      </c>
      <c r="I186">
        <v>8</v>
      </c>
      <c r="J186">
        <v>7</v>
      </c>
      <c r="K186" s="5" t="s">
        <v>341</v>
      </c>
      <c r="M186" t="s">
        <v>718</v>
      </c>
      <c r="N186">
        <v>40883</v>
      </c>
    </row>
    <row r="187" spans="1:14" x14ac:dyDescent="0.3">
      <c r="A187">
        <v>186</v>
      </c>
      <c r="B187" s="5" t="s">
        <v>445</v>
      </c>
      <c r="C187" s="5" t="s">
        <v>359</v>
      </c>
      <c r="D187">
        <v>4624</v>
      </c>
      <c r="E187" s="5" t="s">
        <v>42</v>
      </c>
      <c r="F187">
        <v>7</v>
      </c>
      <c r="G187" s="6">
        <v>43654</v>
      </c>
      <c r="H187">
        <v>43</v>
      </c>
      <c r="I187">
        <v>6</v>
      </c>
      <c r="J187">
        <v>10</v>
      </c>
      <c r="K187" s="5" t="s">
        <v>340</v>
      </c>
      <c r="M187" t="s">
        <v>717</v>
      </c>
      <c r="N187">
        <v>44020</v>
      </c>
    </row>
    <row r="188" spans="1:14" x14ac:dyDescent="0.3">
      <c r="A188">
        <v>187</v>
      </c>
      <c r="B188" s="5" t="s">
        <v>460</v>
      </c>
      <c r="C188" s="5" t="s">
        <v>602</v>
      </c>
      <c r="D188">
        <v>7773</v>
      </c>
      <c r="E188" s="5" t="s">
        <v>78</v>
      </c>
      <c r="F188">
        <v>6</v>
      </c>
      <c r="G188" s="6">
        <v>44918</v>
      </c>
      <c r="H188">
        <v>25</v>
      </c>
      <c r="I188">
        <v>10</v>
      </c>
      <c r="J188">
        <v>7</v>
      </c>
      <c r="K188" s="5" t="s">
        <v>340</v>
      </c>
      <c r="M188" t="s">
        <v>717</v>
      </c>
      <c r="N188">
        <v>45283</v>
      </c>
    </row>
    <row r="189" spans="1:14" x14ac:dyDescent="0.3">
      <c r="A189">
        <v>188</v>
      </c>
      <c r="B189" s="5" t="s">
        <v>436</v>
      </c>
      <c r="C189" s="5" t="s">
        <v>603</v>
      </c>
      <c r="D189">
        <v>5460</v>
      </c>
      <c r="E189" s="5" t="s">
        <v>49</v>
      </c>
      <c r="F189">
        <v>8</v>
      </c>
      <c r="G189" s="6">
        <v>42719</v>
      </c>
      <c r="H189">
        <v>58</v>
      </c>
      <c r="I189">
        <v>2</v>
      </c>
      <c r="J189">
        <v>10</v>
      </c>
      <c r="K189" s="5" t="s">
        <v>340</v>
      </c>
      <c r="M189" t="s">
        <v>717</v>
      </c>
      <c r="N189">
        <v>43084</v>
      </c>
    </row>
    <row r="190" spans="1:14" x14ac:dyDescent="0.3">
      <c r="A190">
        <v>189</v>
      </c>
      <c r="B190" s="5" t="s">
        <v>403</v>
      </c>
      <c r="C190" s="5" t="s">
        <v>604</v>
      </c>
      <c r="D190">
        <v>8386</v>
      </c>
      <c r="E190" s="5" t="s">
        <v>42</v>
      </c>
      <c r="F190">
        <v>8</v>
      </c>
      <c r="G190" s="6">
        <v>40882</v>
      </c>
      <c r="H190">
        <v>22</v>
      </c>
      <c r="I190">
        <v>5</v>
      </c>
      <c r="J190">
        <v>10</v>
      </c>
      <c r="K190" s="5" t="s">
        <v>340</v>
      </c>
      <c r="M190" t="s">
        <v>718</v>
      </c>
      <c r="N190">
        <v>41248</v>
      </c>
    </row>
    <row r="191" spans="1:14" x14ac:dyDescent="0.3">
      <c r="A191">
        <v>190</v>
      </c>
      <c r="B191" s="5" t="s">
        <v>421</v>
      </c>
      <c r="C191" s="5" t="s">
        <v>540</v>
      </c>
      <c r="D191">
        <v>3832</v>
      </c>
      <c r="E191" s="5" t="s">
        <v>47</v>
      </c>
      <c r="F191">
        <v>4</v>
      </c>
      <c r="G191" s="6">
        <v>40814</v>
      </c>
      <c r="H191">
        <v>58</v>
      </c>
      <c r="I191">
        <v>11</v>
      </c>
      <c r="J191">
        <v>5</v>
      </c>
      <c r="K191" s="5" t="s">
        <v>341</v>
      </c>
      <c r="M191" t="s">
        <v>719</v>
      </c>
      <c r="N191">
        <v>41180</v>
      </c>
    </row>
    <row r="192" spans="1:14" x14ac:dyDescent="0.3">
      <c r="A192">
        <v>191</v>
      </c>
      <c r="B192" s="5" t="s">
        <v>431</v>
      </c>
      <c r="C192" s="5" t="s">
        <v>605</v>
      </c>
      <c r="D192">
        <v>6120</v>
      </c>
      <c r="E192" s="5" t="s">
        <v>45</v>
      </c>
      <c r="F192">
        <v>8</v>
      </c>
      <c r="G192" s="6">
        <v>42463</v>
      </c>
      <c r="H192">
        <v>42</v>
      </c>
      <c r="I192">
        <v>13</v>
      </c>
      <c r="J192">
        <v>10</v>
      </c>
      <c r="K192" s="5" t="s">
        <v>341</v>
      </c>
      <c r="M192" t="s">
        <v>717</v>
      </c>
      <c r="N192">
        <v>42828</v>
      </c>
    </row>
    <row r="193" spans="1:14" x14ac:dyDescent="0.3">
      <c r="A193">
        <v>192</v>
      </c>
      <c r="B193" s="5" t="s">
        <v>493</v>
      </c>
      <c r="C193" s="5" t="s">
        <v>606</v>
      </c>
      <c r="D193">
        <v>4526</v>
      </c>
      <c r="E193" s="5" t="s">
        <v>49</v>
      </c>
      <c r="F193">
        <v>9</v>
      </c>
      <c r="G193" s="6">
        <v>44208</v>
      </c>
      <c r="H193">
        <v>23</v>
      </c>
      <c r="I193">
        <v>5</v>
      </c>
      <c r="J193">
        <v>12</v>
      </c>
      <c r="K193" s="5" t="s">
        <v>340</v>
      </c>
      <c r="M193" t="s">
        <v>717</v>
      </c>
      <c r="N193">
        <v>44573</v>
      </c>
    </row>
    <row r="194" spans="1:14" x14ac:dyDescent="0.3">
      <c r="A194">
        <v>193</v>
      </c>
      <c r="B194" s="5" t="s">
        <v>607</v>
      </c>
      <c r="C194" s="5" t="s">
        <v>608</v>
      </c>
      <c r="D194">
        <v>5550</v>
      </c>
      <c r="E194" s="5" t="s">
        <v>49</v>
      </c>
      <c r="F194">
        <v>4</v>
      </c>
      <c r="G194" s="6">
        <v>41229</v>
      </c>
      <c r="H194">
        <v>56</v>
      </c>
      <c r="I194">
        <v>2</v>
      </c>
      <c r="J194">
        <v>5</v>
      </c>
      <c r="K194" s="5" t="s">
        <v>340</v>
      </c>
      <c r="M194" t="s">
        <v>717</v>
      </c>
      <c r="N194">
        <v>41594</v>
      </c>
    </row>
    <row r="195" spans="1:14" x14ac:dyDescent="0.3">
      <c r="A195">
        <v>194</v>
      </c>
      <c r="B195" s="5" t="s">
        <v>609</v>
      </c>
      <c r="C195" s="5" t="s">
        <v>610</v>
      </c>
      <c r="D195">
        <v>6611</v>
      </c>
      <c r="E195" s="5" t="s">
        <v>42</v>
      </c>
      <c r="F195">
        <v>7</v>
      </c>
      <c r="G195" s="6">
        <v>41259</v>
      </c>
      <c r="H195">
        <v>56</v>
      </c>
      <c r="I195">
        <v>2</v>
      </c>
      <c r="J195">
        <v>10</v>
      </c>
      <c r="K195" s="5" t="s">
        <v>340</v>
      </c>
      <c r="M195" t="s">
        <v>717</v>
      </c>
      <c r="N195">
        <v>41624</v>
      </c>
    </row>
    <row r="196" spans="1:14" x14ac:dyDescent="0.3">
      <c r="A196">
        <v>195</v>
      </c>
      <c r="B196" s="5" t="s">
        <v>393</v>
      </c>
      <c r="C196" s="5" t="s">
        <v>611</v>
      </c>
      <c r="D196">
        <v>5722</v>
      </c>
      <c r="E196" s="5" t="s">
        <v>47</v>
      </c>
      <c r="F196">
        <v>6</v>
      </c>
      <c r="G196" s="6">
        <v>42879</v>
      </c>
      <c r="H196">
        <v>43</v>
      </c>
      <c r="I196">
        <v>8</v>
      </c>
      <c r="J196">
        <v>7</v>
      </c>
      <c r="K196" s="5" t="s">
        <v>341</v>
      </c>
      <c r="M196" t="s">
        <v>717</v>
      </c>
      <c r="N196">
        <v>43244</v>
      </c>
    </row>
    <row r="197" spans="1:14" x14ac:dyDescent="0.3">
      <c r="A197">
        <v>196</v>
      </c>
      <c r="B197" s="5" t="s">
        <v>612</v>
      </c>
      <c r="C197" s="5" t="s">
        <v>613</v>
      </c>
      <c r="D197">
        <v>8701</v>
      </c>
      <c r="E197" s="5" t="s">
        <v>53</v>
      </c>
      <c r="F197">
        <v>9</v>
      </c>
      <c r="G197" s="6">
        <v>40511</v>
      </c>
      <c r="H197">
        <v>28</v>
      </c>
      <c r="I197">
        <v>13</v>
      </c>
      <c r="J197">
        <v>12</v>
      </c>
      <c r="K197" s="5" t="s">
        <v>340</v>
      </c>
      <c r="M197" t="s">
        <v>718</v>
      </c>
      <c r="N197">
        <v>40876</v>
      </c>
    </row>
    <row r="198" spans="1:14" x14ac:dyDescent="0.3">
      <c r="A198">
        <v>197</v>
      </c>
      <c r="B198" s="5" t="s">
        <v>614</v>
      </c>
      <c r="C198" s="5" t="s">
        <v>615</v>
      </c>
      <c r="D198">
        <v>5996</v>
      </c>
      <c r="E198" s="5" t="s">
        <v>43</v>
      </c>
      <c r="F198">
        <v>8</v>
      </c>
      <c r="G198" s="6">
        <v>40398</v>
      </c>
      <c r="H198">
        <v>58</v>
      </c>
      <c r="I198">
        <v>1</v>
      </c>
      <c r="J198">
        <v>10</v>
      </c>
      <c r="K198" s="5" t="s">
        <v>340</v>
      </c>
      <c r="M198" t="s">
        <v>717</v>
      </c>
      <c r="N198">
        <v>40763</v>
      </c>
    </row>
    <row r="199" spans="1:14" x14ac:dyDescent="0.3">
      <c r="A199">
        <v>198</v>
      </c>
      <c r="B199" s="5" t="s">
        <v>616</v>
      </c>
      <c r="C199" s="5" t="s">
        <v>406</v>
      </c>
      <c r="D199">
        <v>5597</v>
      </c>
      <c r="E199" s="5" t="s">
        <v>43</v>
      </c>
      <c r="F199">
        <v>4</v>
      </c>
      <c r="G199" s="6">
        <v>40755</v>
      </c>
      <c r="H199">
        <v>59</v>
      </c>
      <c r="I199">
        <v>7</v>
      </c>
      <c r="J199">
        <v>5</v>
      </c>
      <c r="K199" s="5" t="s">
        <v>340</v>
      </c>
      <c r="M199" t="s">
        <v>717</v>
      </c>
      <c r="N199">
        <v>41121</v>
      </c>
    </row>
    <row r="200" spans="1:14" x14ac:dyDescent="0.3">
      <c r="A200">
        <v>199</v>
      </c>
      <c r="B200" s="5" t="s">
        <v>510</v>
      </c>
      <c r="C200" s="5" t="s">
        <v>617</v>
      </c>
      <c r="D200">
        <v>3956</v>
      </c>
      <c r="E200" s="5" t="s">
        <v>43</v>
      </c>
      <c r="F200">
        <v>7</v>
      </c>
      <c r="G200" s="6">
        <v>42198</v>
      </c>
      <c r="H200">
        <v>23</v>
      </c>
      <c r="I200">
        <v>9</v>
      </c>
      <c r="J200">
        <v>10</v>
      </c>
      <c r="K200" s="5" t="s">
        <v>340</v>
      </c>
      <c r="M200" t="s">
        <v>719</v>
      </c>
      <c r="N200">
        <v>42564</v>
      </c>
    </row>
    <row r="201" spans="1:14" x14ac:dyDescent="0.3">
      <c r="A201">
        <v>200</v>
      </c>
      <c r="B201" s="5" t="s">
        <v>463</v>
      </c>
      <c r="C201" s="5" t="s">
        <v>618</v>
      </c>
      <c r="D201">
        <v>6719</v>
      </c>
      <c r="E201" s="5" t="s">
        <v>45</v>
      </c>
      <c r="F201">
        <v>4</v>
      </c>
      <c r="G201" s="6">
        <v>42250</v>
      </c>
      <c r="H201">
        <v>22</v>
      </c>
      <c r="I201">
        <v>13</v>
      </c>
      <c r="J201">
        <v>5</v>
      </c>
      <c r="K201" s="5" t="s">
        <v>340</v>
      </c>
      <c r="M201" t="s">
        <v>717</v>
      </c>
      <c r="N201">
        <v>42616</v>
      </c>
    </row>
    <row r="202" spans="1:14" x14ac:dyDescent="0.3">
      <c r="A202">
        <v>201</v>
      </c>
      <c r="B202" s="5" t="s">
        <v>441</v>
      </c>
      <c r="C202" s="5" t="s">
        <v>619</v>
      </c>
      <c r="D202">
        <v>5516</v>
      </c>
      <c r="E202" s="5" t="s">
        <v>45</v>
      </c>
      <c r="F202">
        <v>6</v>
      </c>
      <c r="G202" s="6">
        <v>41303</v>
      </c>
      <c r="H202">
        <v>28</v>
      </c>
      <c r="I202">
        <v>7</v>
      </c>
      <c r="J202">
        <v>7</v>
      </c>
      <c r="K202" s="5" t="s">
        <v>340</v>
      </c>
      <c r="M202" t="s">
        <v>717</v>
      </c>
      <c r="N202">
        <v>41668</v>
      </c>
    </row>
    <row r="203" spans="1:14" x14ac:dyDescent="0.3">
      <c r="A203">
        <v>202</v>
      </c>
      <c r="B203" s="5" t="s">
        <v>447</v>
      </c>
      <c r="C203" s="5" t="s">
        <v>620</v>
      </c>
      <c r="D203">
        <v>5520</v>
      </c>
      <c r="E203" s="5" t="s">
        <v>42</v>
      </c>
      <c r="F203">
        <v>7</v>
      </c>
      <c r="G203" s="6">
        <v>42139</v>
      </c>
      <c r="H203">
        <v>50</v>
      </c>
      <c r="I203">
        <v>9</v>
      </c>
      <c r="J203">
        <v>10</v>
      </c>
      <c r="K203" s="5" t="s">
        <v>341</v>
      </c>
      <c r="M203" t="s">
        <v>717</v>
      </c>
      <c r="N203">
        <v>42505</v>
      </c>
    </row>
    <row r="204" spans="1:14" x14ac:dyDescent="0.3">
      <c r="A204">
        <v>203</v>
      </c>
      <c r="B204" s="5" t="s">
        <v>572</v>
      </c>
      <c r="C204" s="5" t="s">
        <v>621</v>
      </c>
      <c r="D204">
        <v>7112</v>
      </c>
      <c r="E204" s="5" t="s">
        <v>43</v>
      </c>
      <c r="F204">
        <v>5</v>
      </c>
      <c r="G204" s="6">
        <v>43049</v>
      </c>
      <c r="H204">
        <v>45</v>
      </c>
      <c r="I204">
        <v>2</v>
      </c>
      <c r="J204">
        <v>7</v>
      </c>
      <c r="K204" s="5" t="s">
        <v>340</v>
      </c>
      <c r="M204" t="s">
        <v>717</v>
      </c>
      <c r="N204">
        <v>43414</v>
      </c>
    </row>
    <row r="205" spans="1:14" x14ac:dyDescent="0.3">
      <c r="A205">
        <v>204</v>
      </c>
      <c r="B205" s="5" t="s">
        <v>393</v>
      </c>
      <c r="C205" s="5" t="s">
        <v>622</v>
      </c>
      <c r="D205">
        <v>5444</v>
      </c>
      <c r="E205" s="5" t="s">
        <v>45</v>
      </c>
      <c r="F205">
        <v>4</v>
      </c>
      <c r="G205" s="6">
        <v>40740</v>
      </c>
      <c r="H205">
        <v>48</v>
      </c>
      <c r="I205">
        <v>5</v>
      </c>
      <c r="J205">
        <v>5</v>
      </c>
      <c r="K205" s="5" t="s">
        <v>340</v>
      </c>
      <c r="M205" t="s">
        <v>717</v>
      </c>
      <c r="N205">
        <v>41106</v>
      </c>
    </row>
    <row r="206" spans="1:14" x14ac:dyDescent="0.3">
      <c r="A206">
        <v>205</v>
      </c>
      <c r="B206" s="5" t="s">
        <v>623</v>
      </c>
      <c r="C206" s="5" t="s">
        <v>624</v>
      </c>
      <c r="D206">
        <v>5153</v>
      </c>
      <c r="E206" s="5" t="s">
        <v>42</v>
      </c>
      <c r="F206">
        <v>9</v>
      </c>
      <c r="G206" s="6">
        <v>43628</v>
      </c>
      <c r="H206">
        <v>44</v>
      </c>
      <c r="I206">
        <v>7</v>
      </c>
      <c r="J206">
        <v>12</v>
      </c>
      <c r="K206" s="5" t="s">
        <v>340</v>
      </c>
      <c r="M206" t="s">
        <v>717</v>
      </c>
      <c r="N206">
        <v>43994</v>
      </c>
    </row>
    <row r="207" spans="1:14" x14ac:dyDescent="0.3">
      <c r="A207">
        <v>206</v>
      </c>
      <c r="B207" s="5" t="s">
        <v>625</v>
      </c>
      <c r="C207" s="5" t="s">
        <v>540</v>
      </c>
      <c r="D207">
        <v>7448</v>
      </c>
      <c r="E207" s="5" t="s">
        <v>43</v>
      </c>
      <c r="F207">
        <v>8</v>
      </c>
      <c r="G207" s="6">
        <v>43630</v>
      </c>
      <c r="H207">
        <v>38</v>
      </c>
      <c r="I207">
        <v>1</v>
      </c>
      <c r="J207">
        <v>10</v>
      </c>
      <c r="K207" s="5" t="s">
        <v>340</v>
      </c>
      <c r="M207" t="s">
        <v>717</v>
      </c>
      <c r="N207">
        <v>43996</v>
      </c>
    </row>
    <row r="208" spans="1:14" x14ac:dyDescent="0.3">
      <c r="A208">
        <v>207</v>
      </c>
      <c r="B208" s="5" t="s">
        <v>626</v>
      </c>
      <c r="C208" s="5" t="s">
        <v>627</v>
      </c>
      <c r="D208">
        <v>3938</v>
      </c>
      <c r="E208" s="5" t="s">
        <v>42</v>
      </c>
      <c r="F208">
        <v>9</v>
      </c>
      <c r="G208" s="6">
        <v>43102</v>
      </c>
      <c r="H208">
        <v>39</v>
      </c>
      <c r="I208">
        <v>5</v>
      </c>
      <c r="J208">
        <v>12</v>
      </c>
      <c r="K208" s="5" t="s">
        <v>340</v>
      </c>
      <c r="M208" t="s">
        <v>719</v>
      </c>
      <c r="N208">
        <v>43467</v>
      </c>
    </row>
    <row r="209" spans="1:14" x14ac:dyDescent="0.3">
      <c r="A209">
        <v>208</v>
      </c>
      <c r="B209" s="5" t="s">
        <v>508</v>
      </c>
      <c r="C209" s="5" t="s">
        <v>628</v>
      </c>
      <c r="D209">
        <v>6267</v>
      </c>
      <c r="E209" s="5" t="s">
        <v>53</v>
      </c>
      <c r="F209">
        <v>6</v>
      </c>
      <c r="G209" s="6">
        <v>45087</v>
      </c>
      <c r="H209">
        <v>31</v>
      </c>
      <c r="I209">
        <v>3</v>
      </c>
      <c r="J209">
        <v>7</v>
      </c>
      <c r="K209" s="5" t="s">
        <v>340</v>
      </c>
      <c r="M209" t="s">
        <v>717</v>
      </c>
      <c r="N209">
        <v>45453</v>
      </c>
    </row>
    <row r="210" spans="1:14" x14ac:dyDescent="0.3">
      <c r="A210">
        <v>209</v>
      </c>
      <c r="B210" s="5" t="s">
        <v>378</v>
      </c>
      <c r="C210" s="5" t="s">
        <v>629</v>
      </c>
      <c r="D210">
        <v>8267</v>
      </c>
      <c r="E210" s="5" t="s">
        <v>47</v>
      </c>
      <c r="F210">
        <v>9</v>
      </c>
      <c r="G210" s="6">
        <v>45488</v>
      </c>
      <c r="H210">
        <v>34</v>
      </c>
      <c r="I210">
        <v>14</v>
      </c>
      <c r="J210">
        <v>12</v>
      </c>
      <c r="K210" s="5" t="s">
        <v>340</v>
      </c>
      <c r="M210" t="s">
        <v>718</v>
      </c>
      <c r="N210">
        <v>45853</v>
      </c>
    </row>
    <row r="211" spans="1:14" x14ac:dyDescent="0.3">
      <c r="A211">
        <v>210</v>
      </c>
      <c r="B211" s="5" t="s">
        <v>561</v>
      </c>
      <c r="C211" s="5" t="s">
        <v>630</v>
      </c>
      <c r="D211">
        <v>6477</v>
      </c>
      <c r="E211" s="5" t="s">
        <v>49</v>
      </c>
      <c r="F211">
        <v>8</v>
      </c>
      <c r="G211" s="6">
        <v>43517</v>
      </c>
      <c r="H211">
        <v>57</v>
      </c>
      <c r="I211">
        <v>2</v>
      </c>
      <c r="J211">
        <v>10</v>
      </c>
      <c r="K211" s="5" t="s">
        <v>340</v>
      </c>
      <c r="M211" t="s">
        <v>717</v>
      </c>
      <c r="N211">
        <v>43882</v>
      </c>
    </row>
    <row r="212" spans="1:14" x14ac:dyDescent="0.3">
      <c r="A212">
        <v>211</v>
      </c>
      <c r="B212" s="5" t="s">
        <v>510</v>
      </c>
      <c r="C212" s="5" t="s">
        <v>631</v>
      </c>
      <c r="D212">
        <v>6790</v>
      </c>
      <c r="E212" s="5" t="s">
        <v>45</v>
      </c>
      <c r="F212">
        <v>4</v>
      </c>
      <c r="G212" s="6">
        <v>44430</v>
      </c>
      <c r="H212">
        <v>28</v>
      </c>
      <c r="I212">
        <v>1</v>
      </c>
      <c r="J212">
        <v>5</v>
      </c>
      <c r="K212" s="5" t="s">
        <v>340</v>
      </c>
      <c r="M212" t="s">
        <v>717</v>
      </c>
      <c r="N212">
        <v>44795</v>
      </c>
    </row>
    <row r="213" spans="1:14" x14ac:dyDescent="0.3">
      <c r="A213">
        <v>212</v>
      </c>
      <c r="B213" s="5" t="s">
        <v>632</v>
      </c>
      <c r="C213" s="5" t="s">
        <v>546</v>
      </c>
      <c r="D213">
        <v>5879</v>
      </c>
      <c r="E213" s="5" t="s">
        <v>42</v>
      </c>
      <c r="F213">
        <v>6</v>
      </c>
      <c r="G213" s="6">
        <v>43839</v>
      </c>
      <c r="H213">
        <v>36</v>
      </c>
      <c r="I213">
        <v>12</v>
      </c>
      <c r="J213">
        <v>7</v>
      </c>
      <c r="K213" s="5" t="s">
        <v>341</v>
      </c>
      <c r="M213" t="s">
        <v>717</v>
      </c>
      <c r="N213">
        <v>44205</v>
      </c>
    </row>
    <row r="214" spans="1:14" x14ac:dyDescent="0.3">
      <c r="A214">
        <v>213</v>
      </c>
      <c r="B214" s="5" t="s">
        <v>633</v>
      </c>
      <c r="C214" s="5" t="s">
        <v>427</v>
      </c>
      <c r="D214">
        <v>3709</v>
      </c>
      <c r="E214" s="5" t="s">
        <v>45</v>
      </c>
      <c r="F214">
        <v>5</v>
      </c>
      <c r="G214" s="6">
        <v>40991</v>
      </c>
      <c r="H214">
        <v>22</v>
      </c>
      <c r="I214">
        <v>2</v>
      </c>
      <c r="J214">
        <v>7</v>
      </c>
      <c r="K214" s="5" t="s">
        <v>340</v>
      </c>
      <c r="M214" t="s">
        <v>719</v>
      </c>
      <c r="N214">
        <v>41356</v>
      </c>
    </row>
    <row r="215" spans="1:14" x14ac:dyDescent="0.3">
      <c r="A215">
        <v>214</v>
      </c>
      <c r="B215" s="5" t="s">
        <v>494</v>
      </c>
      <c r="C215" s="5" t="s">
        <v>407</v>
      </c>
      <c r="D215">
        <v>7539</v>
      </c>
      <c r="E215" s="5" t="s">
        <v>45</v>
      </c>
      <c r="F215">
        <v>9</v>
      </c>
      <c r="G215" s="6">
        <v>44571</v>
      </c>
      <c r="H215">
        <v>47</v>
      </c>
      <c r="I215">
        <v>14</v>
      </c>
      <c r="J215">
        <v>12</v>
      </c>
      <c r="K215" s="5" t="s">
        <v>341</v>
      </c>
      <c r="M215" t="s">
        <v>717</v>
      </c>
      <c r="N215">
        <v>44936</v>
      </c>
    </row>
    <row r="216" spans="1:14" x14ac:dyDescent="0.3">
      <c r="A216">
        <v>215</v>
      </c>
      <c r="B216" s="5" t="s">
        <v>463</v>
      </c>
      <c r="C216" s="5" t="s">
        <v>634</v>
      </c>
      <c r="D216">
        <v>4526</v>
      </c>
      <c r="E216" s="5" t="s">
        <v>49</v>
      </c>
      <c r="F216">
        <v>7</v>
      </c>
      <c r="G216" s="6">
        <v>40546</v>
      </c>
      <c r="H216">
        <v>43</v>
      </c>
      <c r="I216">
        <v>1</v>
      </c>
      <c r="J216">
        <v>10</v>
      </c>
      <c r="K216" s="5" t="s">
        <v>340</v>
      </c>
      <c r="M216" t="s">
        <v>717</v>
      </c>
      <c r="N216">
        <v>40911</v>
      </c>
    </row>
    <row r="217" spans="1:14" x14ac:dyDescent="0.3">
      <c r="A217">
        <v>216</v>
      </c>
      <c r="B217" s="5" t="s">
        <v>443</v>
      </c>
      <c r="C217" s="5" t="s">
        <v>724</v>
      </c>
      <c r="D217">
        <v>6722</v>
      </c>
      <c r="E217" s="5" t="s">
        <v>49</v>
      </c>
      <c r="F217">
        <v>6</v>
      </c>
      <c r="G217" s="6">
        <v>44494</v>
      </c>
      <c r="H217">
        <v>30</v>
      </c>
      <c r="I217">
        <v>7</v>
      </c>
      <c r="J217">
        <v>7</v>
      </c>
      <c r="K217" s="5" t="s">
        <v>340</v>
      </c>
      <c r="M217" t="s">
        <v>717</v>
      </c>
      <c r="N217">
        <v>44859</v>
      </c>
    </row>
    <row r="218" spans="1:14" x14ac:dyDescent="0.3">
      <c r="A218">
        <v>217</v>
      </c>
      <c r="B218" s="5" t="s">
        <v>633</v>
      </c>
      <c r="C218" s="5" t="s">
        <v>635</v>
      </c>
      <c r="D218">
        <v>6808</v>
      </c>
      <c r="E218" s="5" t="s">
        <v>43</v>
      </c>
      <c r="F218">
        <v>7</v>
      </c>
      <c r="G218" s="6">
        <v>41313</v>
      </c>
      <c r="H218">
        <v>44</v>
      </c>
      <c r="I218">
        <v>4</v>
      </c>
      <c r="J218">
        <v>10</v>
      </c>
      <c r="K218" s="5" t="s">
        <v>340</v>
      </c>
      <c r="M218" t="s">
        <v>717</v>
      </c>
      <c r="N218">
        <v>41678</v>
      </c>
    </row>
    <row r="219" spans="1:14" x14ac:dyDescent="0.3">
      <c r="A219">
        <v>218</v>
      </c>
      <c r="B219" s="5" t="s">
        <v>346</v>
      </c>
      <c r="C219" s="5" t="s">
        <v>636</v>
      </c>
      <c r="D219">
        <v>3921</v>
      </c>
      <c r="E219" s="5" t="s">
        <v>45</v>
      </c>
      <c r="F219">
        <v>7</v>
      </c>
      <c r="G219" s="6">
        <v>45181</v>
      </c>
      <c r="H219">
        <v>51</v>
      </c>
      <c r="I219">
        <v>7</v>
      </c>
      <c r="J219">
        <v>10</v>
      </c>
      <c r="K219" s="5" t="s">
        <v>340</v>
      </c>
      <c r="M219" t="s">
        <v>719</v>
      </c>
      <c r="N219">
        <v>45547</v>
      </c>
    </row>
    <row r="220" spans="1:14" x14ac:dyDescent="0.3">
      <c r="A220">
        <v>219</v>
      </c>
      <c r="B220" s="5" t="s">
        <v>598</v>
      </c>
      <c r="C220" s="5" t="s">
        <v>420</v>
      </c>
      <c r="D220">
        <v>4260</v>
      </c>
      <c r="E220" s="5" t="s">
        <v>49</v>
      </c>
      <c r="F220">
        <v>9</v>
      </c>
      <c r="G220" s="6">
        <v>41956</v>
      </c>
      <c r="H220">
        <v>31</v>
      </c>
      <c r="I220">
        <v>4</v>
      </c>
      <c r="J220">
        <v>12</v>
      </c>
      <c r="K220" s="5" t="s">
        <v>340</v>
      </c>
      <c r="M220" t="s">
        <v>717</v>
      </c>
      <c r="N220">
        <v>42321</v>
      </c>
    </row>
    <row r="221" spans="1:14" x14ac:dyDescent="0.3">
      <c r="A221">
        <v>220</v>
      </c>
      <c r="B221" s="5" t="s">
        <v>637</v>
      </c>
      <c r="C221" s="5" t="s">
        <v>631</v>
      </c>
      <c r="D221">
        <v>4321</v>
      </c>
      <c r="E221" s="5" t="s">
        <v>49</v>
      </c>
      <c r="F221">
        <v>8</v>
      </c>
      <c r="G221" s="6">
        <v>41184</v>
      </c>
      <c r="H221">
        <v>31</v>
      </c>
      <c r="I221">
        <v>11</v>
      </c>
      <c r="J221">
        <v>10</v>
      </c>
      <c r="K221" s="5" t="s">
        <v>340</v>
      </c>
      <c r="M221" t="s">
        <v>717</v>
      </c>
      <c r="N221">
        <v>41549</v>
      </c>
    </row>
    <row r="222" spans="1:14" x14ac:dyDescent="0.3">
      <c r="A222">
        <v>221</v>
      </c>
      <c r="B222" s="5" t="s">
        <v>637</v>
      </c>
      <c r="C222" s="5" t="s">
        <v>631</v>
      </c>
      <c r="D222">
        <v>8922</v>
      </c>
      <c r="E222" s="5" t="s">
        <v>78</v>
      </c>
      <c r="F222">
        <v>8</v>
      </c>
      <c r="G222" s="6">
        <v>43010</v>
      </c>
      <c r="H222">
        <v>58</v>
      </c>
      <c r="I222">
        <v>14</v>
      </c>
      <c r="J222">
        <v>10</v>
      </c>
      <c r="K222" s="5" t="s">
        <v>341</v>
      </c>
      <c r="M222" t="s">
        <v>718</v>
      </c>
      <c r="N222">
        <v>43375</v>
      </c>
    </row>
    <row r="223" spans="1:14" x14ac:dyDescent="0.3">
      <c r="A223">
        <v>222</v>
      </c>
      <c r="B223" s="5" t="s">
        <v>479</v>
      </c>
      <c r="C223" s="5" t="s">
        <v>638</v>
      </c>
      <c r="D223">
        <v>5495</v>
      </c>
      <c r="E223" s="5" t="s">
        <v>45</v>
      </c>
      <c r="F223">
        <v>8</v>
      </c>
      <c r="G223" s="6">
        <v>42991</v>
      </c>
      <c r="H223">
        <v>46</v>
      </c>
      <c r="I223">
        <v>2</v>
      </c>
      <c r="J223">
        <v>10</v>
      </c>
      <c r="K223" s="5" t="s">
        <v>340</v>
      </c>
      <c r="M223" t="s">
        <v>717</v>
      </c>
      <c r="N223">
        <v>43356</v>
      </c>
    </row>
    <row r="224" spans="1:14" x14ac:dyDescent="0.3">
      <c r="A224">
        <v>223</v>
      </c>
      <c r="B224" s="5" t="s">
        <v>639</v>
      </c>
      <c r="C224" s="5" t="s">
        <v>640</v>
      </c>
      <c r="D224">
        <v>4664</v>
      </c>
      <c r="E224" s="5" t="s">
        <v>53</v>
      </c>
      <c r="F224">
        <v>4</v>
      </c>
      <c r="G224" s="6">
        <v>45424</v>
      </c>
      <c r="H224">
        <v>55</v>
      </c>
      <c r="I224">
        <v>10</v>
      </c>
      <c r="J224">
        <v>5</v>
      </c>
      <c r="K224" s="5" t="s">
        <v>341</v>
      </c>
      <c r="M224" t="s">
        <v>717</v>
      </c>
      <c r="N224">
        <v>45789</v>
      </c>
    </row>
    <row r="225" spans="1:14" x14ac:dyDescent="0.3">
      <c r="A225">
        <v>224</v>
      </c>
      <c r="B225" s="5" t="s">
        <v>641</v>
      </c>
      <c r="C225" s="5" t="s">
        <v>474</v>
      </c>
      <c r="D225">
        <v>7680</v>
      </c>
      <c r="E225" s="5" t="s">
        <v>49</v>
      </c>
      <c r="F225">
        <v>6</v>
      </c>
      <c r="G225" s="6">
        <v>41424</v>
      </c>
      <c r="H225">
        <v>39</v>
      </c>
      <c r="I225">
        <v>3</v>
      </c>
      <c r="J225">
        <v>7</v>
      </c>
      <c r="K225" s="5" t="s">
        <v>340</v>
      </c>
      <c r="M225" t="s">
        <v>717</v>
      </c>
      <c r="N225">
        <v>41789</v>
      </c>
    </row>
    <row r="226" spans="1:14" x14ac:dyDescent="0.3">
      <c r="A226">
        <v>225</v>
      </c>
      <c r="B226" s="5" t="s">
        <v>642</v>
      </c>
      <c r="C226" s="5" t="s">
        <v>605</v>
      </c>
      <c r="D226">
        <v>7147</v>
      </c>
      <c r="E226" s="5" t="s">
        <v>43</v>
      </c>
      <c r="F226">
        <v>4</v>
      </c>
      <c r="G226" s="6">
        <v>41586</v>
      </c>
      <c r="H226">
        <v>48</v>
      </c>
      <c r="I226">
        <v>11</v>
      </c>
      <c r="J226">
        <v>5</v>
      </c>
      <c r="K226" s="5" t="s">
        <v>341</v>
      </c>
      <c r="M226" t="s">
        <v>717</v>
      </c>
      <c r="N226">
        <v>41951</v>
      </c>
    </row>
    <row r="227" spans="1:14" x14ac:dyDescent="0.3">
      <c r="A227">
        <v>226</v>
      </c>
      <c r="B227" s="5" t="s">
        <v>364</v>
      </c>
      <c r="C227" s="5" t="s">
        <v>540</v>
      </c>
      <c r="D227">
        <v>7528</v>
      </c>
      <c r="E227" s="5" t="s">
        <v>42</v>
      </c>
      <c r="F227">
        <v>8</v>
      </c>
      <c r="G227" s="6">
        <v>44345</v>
      </c>
      <c r="H227">
        <v>25</v>
      </c>
      <c r="I227">
        <v>4</v>
      </c>
      <c r="J227">
        <v>10</v>
      </c>
      <c r="K227" s="5" t="s">
        <v>340</v>
      </c>
      <c r="M227" t="s">
        <v>717</v>
      </c>
      <c r="N227">
        <v>44710</v>
      </c>
    </row>
    <row r="228" spans="1:14" x14ac:dyDescent="0.3">
      <c r="A228">
        <v>227</v>
      </c>
      <c r="B228" s="5" t="s">
        <v>598</v>
      </c>
      <c r="C228" s="5" t="s">
        <v>643</v>
      </c>
      <c r="D228">
        <v>8751</v>
      </c>
      <c r="E228" s="5" t="s">
        <v>42</v>
      </c>
      <c r="F228">
        <v>7</v>
      </c>
      <c r="G228" s="6">
        <v>43198</v>
      </c>
      <c r="H228">
        <v>25</v>
      </c>
      <c r="I228">
        <v>5</v>
      </c>
      <c r="J228">
        <v>10</v>
      </c>
      <c r="K228" s="5" t="s">
        <v>340</v>
      </c>
      <c r="M228" t="s">
        <v>718</v>
      </c>
      <c r="N228">
        <v>43563</v>
      </c>
    </row>
    <row r="229" spans="1:14" x14ac:dyDescent="0.3">
      <c r="A229">
        <v>228</v>
      </c>
      <c r="B229" s="5" t="s">
        <v>572</v>
      </c>
      <c r="C229" s="5" t="s">
        <v>644</v>
      </c>
      <c r="D229">
        <v>6790</v>
      </c>
      <c r="E229" s="5" t="s">
        <v>78</v>
      </c>
      <c r="F229">
        <v>7</v>
      </c>
      <c r="G229" s="6">
        <v>40927</v>
      </c>
      <c r="H229">
        <v>57</v>
      </c>
      <c r="I229">
        <v>11</v>
      </c>
      <c r="J229">
        <v>10</v>
      </c>
      <c r="K229" s="5" t="s">
        <v>341</v>
      </c>
      <c r="M229" t="s">
        <v>717</v>
      </c>
      <c r="N229">
        <v>41293</v>
      </c>
    </row>
    <row r="230" spans="1:14" x14ac:dyDescent="0.3">
      <c r="A230">
        <v>229</v>
      </c>
      <c r="B230" s="5" t="s">
        <v>557</v>
      </c>
      <c r="C230" s="5" t="s">
        <v>645</v>
      </c>
      <c r="D230">
        <v>7559</v>
      </c>
      <c r="E230" s="5" t="s">
        <v>53</v>
      </c>
      <c r="F230">
        <v>6</v>
      </c>
      <c r="G230" s="6">
        <v>42930</v>
      </c>
      <c r="H230">
        <v>58</v>
      </c>
      <c r="I230">
        <v>11</v>
      </c>
      <c r="J230">
        <v>7</v>
      </c>
      <c r="K230" s="5" t="s">
        <v>341</v>
      </c>
      <c r="M230" t="s">
        <v>717</v>
      </c>
      <c r="N230">
        <v>43295</v>
      </c>
    </row>
    <row r="231" spans="1:14" x14ac:dyDescent="0.3">
      <c r="A231">
        <v>230</v>
      </c>
      <c r="B231" s="5" t="s">
        <v>344</v>
      </c>
      <c r="C231" s="5" t="s">
        <v>646</v>
      </c>
      <c r="D231">
        <v>5634</v>
      </c>
      <c r="E231" s="5" t="s">
        <v>53</v>
      </c>
      <c r="F231">
        <v>6</v>
      </c>
      <c r="G231" s="6">
        <v>42371</v>
      </c>
      <c r="H231">
        <v>46</v>
      </c>
      <c r="I231">
        <v>1</v>
      </c>
      <c r="J231">
        <v>7</v>
      </c>
      <c r="K231" s="5" t="s">
        <v>340</v>
      </c>
      <c r="M231" t="s">
        <v>717</v>
      </c>
      <c r="N231">
        <v>42737</v>
      </c>
    </row>
    <row r="232" spans="1:14" x14ac:dyDescent="0.3">
      <c r="A232">
        <v>231</v>
      </c>
      <c r="B232" s="5" t="s">
        <v>360</v>
      </c>
      <c r="C232" s="5" t="s">
        <v>620</v>
      </c>
      <c r="D232">
        <v>7270</v>
      </c>
      <c r="E232" s="5" t="s">
        <v>42</v>
      </c>
      <c r="F232">
        <v>4</v>
      </c>
      <c r="G232" s="6">
        <v>43054</v>
      </c>
      <c r="H232">
        <v>31</v>
      </c>
      <c r="I232">
        <v>2</v>
      </c>
      <c r="J232">
        <v>5</v>
      </c>
      <c r="K232" s="5" t="s">
        <v>340</v>
      </c>
      <c r="M232" t="s">
        <v>717</v>
      </c>
      <c r="N232">
        <v>43419</v>
      </c>
    </row>
    <row r="233" spans="1:14" x14ac:dyDescent="0.3">
      <c r="A233">
        <v>232</v>
      </c>
      <c r="B233" s="5" t="s">
        <v>561</v>
      </c>
      <c r="C233" s="5" t="s">
        <v>647</v>
      </c>
      <c r="D233">
        <v>4868</v>
      </c>
      <c r="E233" s="5" t="s">
        <v>78</v>
      </c>
      <c r="F233">
        <v>4</v>
      </c>
      <c r="G233" s="6">
        <v>40610</v>
      </c>
      <c r="H233">
        <v>36</v>
      </c>
      <c r="I233">
        <v>4</v>
      </c>
      <c r="J233">
        <v>5</v>
      </c>
      <c r="K233" s="5" t="s">
        <v>340</v>
      </c>
      <c r="M233" t="s">
        <v>717</v>
      </c>
      <c r="N233">
        <v>40976</v>
      </c>
    </row>
    <row r="234" spans="1:14" x14ac:dyDescent="0.3">
      <c r="A234">
        <v>233</v>
      </c>
      <c r="B234" s="5" t="s">
        <v>648</v>
      </c>
      <c r="C234" s="5" t="s">
        <v>649</v>
      </c>
      <c r="D234">
        <v>8801</v>
      </c>
      <c r="E234" s="5" t="s">
        <v>47</v>
      </c>
      <c r="F234">
        <v>6</v>
      </c>
      <c r="G234" s="6">
        <v>44851</v>
      </c>
      <c r="H234">
        <v>30</v>
      </c>
      <c r="I234">
        <v>9</v>
      </c>
      <c r="J234">
        <v>7</v>
      </c>
      <c r="K234" s="5" t="s">
        <v>340</v>
      </c>
      <c r="M234" t="s">
        <v>718</v>
      </c>
      <c r="N234">
        <v>45216</v>
      </c>
    </row>
    <row r="235" spans="1:14" x14ac:dyDescent="0.3">
      <c r="A235">
        <v>234</v>
      </c>
      <c r="B235" s="5" t="s">
        <v>650</v>
      </c>
      <c r="C235" s="5" t="s">
        <v>651</v>
      </c>
      <c r="D235">
        <v>7019</v>
      </c>
      <c r="E235" s="5" t="s">
        <v>43</v>
      </c>
      <c r="F235">
        <v>8</v>
      </c>
      <c r="G235" s="6">
        <v>44434</v>
      </c>
      <c r="H235">
        <v>36</v>
      </c>
      <c r="I235">
        <v>1</v>
      </c>
      <c r="J235">
        <v>10</v>
      </c>
      <c r="K235" s="5" t="s">
        <v>340</v>
      </c>
      <c r="M235" t="s">
        <v>717</v>
      </c>
      <c r="N235">
        <v>44799</v>
      </c>
    </row>
    <row r="236" spans="1:14" x14ac:dyDescent="0.3">
      <c r="A236">
        <v>235</v>
      </c>
      <c r="B236" s="5" t="s">
        <v>652</v>
      </c>
      <c r="C236" s="5" t="s">
        <v>510</v>
      </c>
      <c r="D236">
        <v>6345</v>
      </c>
      <c r="E236" s="5" t="s">
        <v>53</v>
      </c>
      <c r="F236">
        <v>9</v>
      </c>
      <c r="G236" s="6">
        <v>44857</v>
      </c>
      <c r="H236">
        <v>59</v>
      </c>
      <c r="I236">
        <v>12</v>
      </c>
      <c r="J236">
        <v>12</v>
      </c>
      <c r="K236" s="5" t="s">
        <v>341</v>
      </c>
      <c r="M236" t="s">
        <v>717</v>
      </c>
      <c r="N236">
        <v>45222</v>
      </c>
    </row>
    <row r="237" spans="1:14" x14ac:dyDescent="0.3">
      <c r="A237">
        <v>236</v>
      </c>
      <c r="B237" s="5" t="s">
        <v>623</v>
      </c>
      <c r="C237" s="5" t="s">
        <v>653</v>
      </c>
      <c r="D237">
        <v>8537</v>
      </c>
      <c r="E237" s="5" t="s">
        <v>78</v>
      </c>
      <c r="F237">
        <v>4</v>
      </c>
      <c r="G237" s="6">
        <v>44752</v>
      </c>
      <c r="H237">
        <v>33</v>
      </c>
      <c r="I237">
        <v>5</v>
      </c>
      <c r="J237">
        <v>5</v>
      </c>
      <c r="K237" s="5" t="s">
        <v>340</v>
      </c>
      <c r="M237" t="s">
        <v>718</v>
      </c>
      <c r="N237">
        <v>45117</v>
      </c>
    </row>
    <row r="238" spans="1:14" x14ac:dyDescent="0.3">
      <c r="A238">
        <v>237</v>
      </c>
      <c r="B238" s="5" t="s">
        <v>639</v>
      </c>
      <c r="C238" s="5" t="s">
        <v>654</v>
      </c>
      <c r="D238">
        <v>4378</v>
      </c>
      <c r="E238" s="5" t="s">
        <v>49</v>
      </c>
      <c r="F238">
        <v>9</v>
      </c>
      <c r="G238" s="6">
        <v>43217</v>
      </c>
      <c r="H238">
        <v>46</v>
      </c>
      <c r="I238">
        <v>5</v>
      </c>
      <c r="J238">
        <v>12</v>
      </c>
      <c r="K238" s="5" t="s">
        <v>340</v>
      </c>
      <c r="M238" t="s">
        <v>717</v>
      </c>
      <c r="N238">
        <v>43582</v>
      </c>
    </row>
    <row r="239" spans="1:14" x14ac:dyDescent="0.3">
      <c r="A239">
        <v>238</v>
      </c>
      <c r="B239" s="5" t="s">
        <v>655</v>
      </c>
      <c r="C239" s="5" t="s">
        <v>656</v>
      </c>
      <c r="D239">
        <v>5012</v>
      </c>
      <c r="E239" s="5" t="s">
        <v>45</v>
      </c>
      <c r="F239">
        <v>8</v>
      </c>
      <c r="G239" s="6">
        <v>40870</v>
      </c>
      <c r="H239">
        <v>26</v>
      </c>
      <c r="I239">
        <v>1</v>
      </c>
      <c r="J239">
        <v>10</v>
      </c>
      <c r="K239" s="5" t="s">
        <v>340</v>
      </c>
      <c r="M239" t="s">
        <v>717</v>
      </c>
      <c r="N239">
        <v>41236</v>
      </c>
    </row>
    <row r="240" spans="1:14" x14ac:dyDescent="0.3">
      <c r="A240">
        <v>239</v>
      </c>
      <c r="B240" s="5" t="s">
        <v>655</v>
      </c>
      <c r="C240" s="5" t="s">
        <v>656</v>
      </c>
      <c r="D240">
        <v>5511</v>
      </c>
      <c r="E240" s="5" t="s">
        <v>78</v>
      </c>
      <c r="F240">
        <v>7</v>
      </c>
      <c r="G240" s="6">
        <v>45128</v>
      </c>
      <c r="H240">
        <v>55</v>
      </c>
      <c r="I240">
        <v>2</v>
      </c>
      <c r="J240">
        <v>10</v>
      </c>
      <c r="K240" s="5" t="s">
        <v>340</v>
      </c>
      <c r="M240" t="s">
        <v>717</v>
      </c>
      <c r="N240">
        <v>45494</v>
      </c>
    </row>
    <row r="241" spans="1:14" x14ac:dyDescent="0.3">
      <c r="A241">
        <v>240</v>
      </c>
      <c r="B241" s="5" t="s">
        <v>490</v>
      </c>
      <c r="C241" s="5" t="s">
        <v>604</v>
      </c>
      <c r="D241">
        <v>6659</v>
      </c>
      <c r="E241" s="5" t="s">
        <v>45</v>
      </c>
      <c r="F241">
        <v>8</v>
      </c>
      <c r="G241" s="6">
        <v>44841</v>
      </c>
      <c r="H241">
        <v>35</v>
      </c>
      <c r="I241">
        <v>4</v>
      </c>
      <c r="J241">
        <v>10</v>
      </c>
      <c r="K241" s="5" t="s">
        <v>340</v>
      </c>
      <c r="M241" t="s">
        <v>717</v>
      </c>
      <c r="N241">
        <v>45206</v>
      </c>
    </row>
    <row r="242" spans="1:14" x14ac:dyDescent="0.3">
      <c r="A242">
        <v>241</v>
      </c>
      <c r="B242" s="5" t="s">
        <v>657</v>
      </c>
      <c r="C242" s="5" t="s">
        <v>658</v>
      </c>
      <c r="D242">
        <v>6495</v>
      </c>
      <c r="E242" s="5" t="s">
        <v>47</v>
      </c>
      <c r="F242">
        <v>9</v>
      </c>
      <c r="G242" s="6">
        <v>43095</v>
      </c>
      <c r="H242">
        <v>39</v>
      </c>
      <c r="I242">
        <v>13</v>
      </c>
      <c r="J242">
        <v>12</v>
      </c>
      <c r="K242" s="5" t="s">
        <v>341</v>
      </c>
      <c r="M242" t="s">
        <v>717</v>
      </c>
      <c r="N242">
        <v>43460</v>
      </c>
    </row>
    <row r="243" spans="1:14" x14ac:dyDescent="0.3">
      <c r="A243">
        <v>242</v>
      </c>
      <c r="B243" s="5" t="s">
        <v>659</v>
      </c>
      <c r="C243" s="5" t="s">
        <v>489</v>
      </c>
      <c r="D243">
        <v>8695</v>
      </c>
      <c r="E243" s="5" t="s">
        <v>78</v>
      </c>
      <c r="F243">
        <v>8</v>
      </c>
      <c r="G243" s="6">
        <v>40494</v>
      </c>
      <c r="H243">
        <v>23</v>
      </c>
      <c r="I243">
        <v>10</v>
      </c>
      <c r="J243">
        <v>10</v>
      </c>
      <c r="K243" s="5" t="s">
        <v>340</v>
      </c>
      <c r="M243" t="s">
        <v>718</v>
      </c>
      <c r="N243">
        <v>40859</v>
      </c>
    </row>
    <row r="244" spans="1:14" x14ac:dyDescent="0.3">
      <c r="A244">
        <v>243</v>
      </c>
      <c r="B244" s="5" t="s">
        <v>660</v>
      </c>
      <c r="C244" s="5" t="s">
        <v>485</v>
      </c>
      <c r="D244">
        <v>8030</v>
      </c>
      <c r="E244" s="5" t="s">
        <v>42</v>
      </c>
      <c r="F244">
        <v>4</v>
      </c>
      <c r="G244" s="6">
        <v>43508</v>
      </c>
      <c r="H244">
        <v>39</v>
      </c>
      <c r="I244">
        <v>7</v>
      </c>
      <c r="J244">
        <v>5</v>
      </c>
      <c r="K244" s="5" t="s">
        <v>340</v>
      </c>
      <c r="M244" t="s">
        <v>718</v>
      </c>
      <c r="N244">
        <v>43873</v>
      </c>
    </row>
    <row r="245" spans="1:14" x14ac:dyDescent="0.3">
      <c r="A245">
        <v>244</v>
      </c>
      <c r="B245" s="5" t="s">
        <v>587</v>
      </c>
      <c r="C245" s="5" t="s">
        <v>661</v>
      </c>
      <c r="D245">
        <v>6154</v>
      </c>
      <c r="E245" s="5" t="s">
        <v>53</v>
      </c>
      <c r="F245">
        <v>8</v>
      </c>
      <c r="G245" s="6">
        <v>42725</v>
      </c>
      <c r="H245">
        <v>55</v>
      </c>
      <c r="I245">
        <v>3</v>
      </c>
      <c r="J245">
        <v>10</v>
      </c>
      <c r="K245" s="5" t="s">
        <v>340</v>
      </c>
      <c r="M245" t="s">
        <v>717</v>
      </c>
      <c r="N245">
        <v>43090</v>
      </c>
    </row>
    <row r="246" spans="1:14" x14ac:dyDescent="0.3">
      <c r="A246">
        <v>245</v>
      </c>
      <c r="B246" s="5" t="s">
        <v>662</v>
      </c>
      <c r="C246" s="5" t="s">
        <v>663</v>
      </c>
      <c r="D246">
        <v>8997</v>
      </c>
      <c r="E246" s="5" t="s">
        <v>53</v>
      </c>
      <c r="F246">
        <v>5</v>
      </c>
      <c r="G246" s="6">
        <v>44201</v>
      </c>
      <c r="H246">
        <v>55</v>
      </c>
      <c r="I246">
        <v>14</v>
      </c>
      <c r="J246">
        <v>7</v>
      </c>
      <c r="K246" s="5" t="s">
        <v>341</v>
      </c>
      <c r="M246" t="s">
        <v>718</v>
      </c>
      <c r="N246">
        <v>44566</v>
      </c>
    </row>
    <row r="247" spans="1:14" x14ac:dyDescent="0.3">
      <c r="A247">
        <v>246</v>
      </c>
      <c r="B247" s="5" t="s">
        <v>664</v>
      </c>
      <c r="C247" s="5" t="s">
        <v>665</v>
      </c>
      <c r="D247">
        <v>8101</v>
      </c>
      <c r="E247" s="5" t="s">
        <v>53</v>
      </c>
      <c r="F247">
        <v>6</v>
      </c>
      <c r="G247" s="6">
        <v>40982</v>
      </c>
      <c r="H247">
        <v>42</v>
      </c>
      <c r="I247">
        <v>1</v>
      </c>
      <c r="J247">
        <v>7</v>
      </c>
      <c r="K247" s="5" t="s">
        <v>340</v>
      </c>
      <c r="M247" t="s">
        <v>718</v>
      </c>
      <c r="N247">
        <v>41347</v>
      </c>
    </row>
    <row r="248" spans="1:14" x14ac:dyDescent="0.3">
      <c r="A248">
        <v>247</v>
      </c>
      <c r="B248" s="5" t="s">
        <v>666</v>
      </c>
      <c r="C248" s="5" t="s">
        <v>667</v>
      </c>
      <c r="D248">
        <v>8066</v>
      </c>
      <c r="E248" s="5" t="s">
        <v>49</v>
      </c>
      <c r="F248">
        <v>8</v>
      </c>
      <c r="G248" s="6">
        <v>40584</v>
      </c>
      <c r="H248">
        <v>34</v>
      </c>
      <c r="I248">
        <v>4</v>
      </c>
      <c r="J248">
        <v>10</v>
      </c>
      <c r="K248" s="5" t="s">
        <v>340</v>
      </c>
      <c r="M248" t="s">
        <v>718</v>
      </c>
      <c r="N248">
        <v>40949</v>
      </c>
    </row>
    <row r="249" spans="1:14" x14ac:dyDescent="0.3">
      <c r="A249">
        <v>248</v>
      </c>
      <c r="B249" s="5" t="s">
        <v>657</v>
      </c>
      <c r="C249" s="5" t="s">
        <v>668</v>
      </c>
      <c r="D249">
        <v>8591</v>
      </c>
      <c r="E249" s="5" t="s">
        <v>42</v>
      </c>
      <c r="F249">
        <v>5</v>
      </c>
      <c r="G249" s="6">
        <v>42139</v>
      </c>
      <c r="H249">
        <v>22</v>
      </c>
      <c r="I249">
        <v>4</v>
      </c>
      <c r="J249">
        <v>7</v>
      </c>
      <c r="K249" s="5" t="s">
        <v>340</v>
      </c>
      <c r="M249" t="s">
        <v>718</v>
      </c>
      <c r="N249">
        <v>42505</v>
      </c>
    </row>
    <row r="250" spans="1:14" x14ac:dyDescent="0.3">
      <c r="A250">
        <v>249</v>
      </c>
      <c r="B250" s="5" t="s">
        <v>382</v>
      </c>
      <c r="C250" s="5" t="s">
        <v>669</v>
      </c>
      <c r="D250">
        <v>6196</v>
      </c>
      <c r="E250" s="5" t="s">
        <v>53</v>
      </c>
      <c r="F250">
        <v>6</v>
      </c>
      <c r="G250" s="6">
        <v>41396</v>
      </c>
      <c r="H250">
        <v>37</v>
      </c>
      <c r="I250">
        <v>1</v>
      </c>
      <c r="J250">
        <v>7</v>
      </c>
      <c r="K250" s="5" t="s">
        <v>340</v>
      </c>
      <c r="M250" t="s">
        <v>717</v>
      </c>
      <c r="N250">
        <v>41761</v>
      </c>
    </row>
    <row r="251" spans="1:14" x14ac:dyDescent="0.3">
      <c r="A251">
        <v>250</v>
      </c>
      <c r="B251" s="5" t="s">
        <v>670</v>
      </c>
      <c r="C251" s="5" t="s">
        <v>420</v>
      </c>
      <c r="D251">
        <v>8987</v>
      </c>
      <c r="E251" s="5" t="s">
        <v>45</v>
      </c>
      <c r="F251">
        <v>9</v>
      </c>
      <c r="G251" s="6">
        <v>42614</v>
      </c>
      <c r="H251">
        <v>50</v>
      </c>
      <c r="I251">
        <v>12</v>
      </c>
      <c r="J251">
        <v>12</v>
      </c>
      <c r="K251" s="5" t="s">
        <v>341</v>
      </c>
      <c r="M251" t="s">
        <v>718</v>
      </c>
      <c r="N251">
        <v>42979</v>
      </c>
    </row>
    <row r="252" spans="1:14" x14ac:dyDescent="0.3">
      <c r="A252">
        <v>251</v>
      </c>
      <c r="B252" s="5" t="s">
        <v>368</v>
      </c>
      <c r="C252" s="5" t="s">
        <v>671</v>
      </c>
      <c r="D252">
        <v>5553</v>
      </c>
      <c r="E252" s="5" t="s">
        <v>45</v>
      </c>
      <c r="F252">
        <v>4</v>
      </c>
      <c r="G252" s="6">
        <v>41600</v>
      </c>
      <c r="H252">
        <v>35</v>
      </c>
      <c r="I252">
        <v>4</v>
      </c>
      <c r="J252">
        <v>5</v>
      </c>
      <c r="K252" s="5" t="s">
        <v>340</v>
      </c>
      <c r="M252" t="s">
        <v>717</v>
      </c>
      <c r="N252">
        <v>41965</v>
      </c>
    </row>
    <row r="253" spans="1:14" x14ac:dyDescent="0.3">
      <c r="A253">
        <v>252</v>
      </c>
      <c r="B253" s="5" t="s">
        <v>568</v>
      </c>
      <c r="C253" s="5" t="s">
        <v>725</v>
      </c>
      <c r="D253">
        <v>4416</v>
      </c>
      <c r="E253" s="5" t="s">
        <v>42</v>
      </c>
      <c r="F253">
        <v>6</v>
      </c>
      <c r="G253" s="6">
        <v>41032</v>
      </c>
      <c r="H253">
        <v>55</v>
      </c>
      <c r="I253">
        <v>12</v>
      </c>
      <c r="J253">
        <v>7</v>
      </c>
      <c r="K253" s="5" t="s">
        <v>341</v>
      </c>
      <c r="M253" t="s">
        <v>717</v>
      </c>
      <c r="N253">
        <v>41397</v>
      </c>
    </row>
    <row r="254" spans="1:14" x14ac:dyDescent="0.3">
      <c r="A254">
        <v>253</v>
      </c>
      <c r="B254" s="5" t="s">
        <v>657</v>
      </c>
      <c r="C254" s="5" t="s">
        <v>672</v>
      </c>
      <c r="D254">
        <v>7530</v>
      </c>
      <c r="E254" s="5" t="s">
        <v>49</v>
      </c>
      <c r="F254">
        <v>7</v>
      </c>
      <c r="G254" s="6">
        <v>40589</v>
      </c>
      <c r="H254">
        <v>59</v>
      </c>
      <c r="I254">
        <v>13</v>
      </c>
      <c r="J254">
        <v>10</v>
      </c>
      <c r="K254" s="5" t="s">
        <v>341</v>
      </c>
      <c r="M254" t="s">
        <v>717</v>
      </c>
      <c r="N254">
        <v>40954</v>
      </c>
    </row>
    <row r="255" spans="1:14" x14ac:dyDescent="0.3">
      <c r="A255">
        <v>254</v>
      </c>
      <c r="B255" s="5" t="s">
        <v>673</v>
      </c>
      <c r="C255" s="5" t="s">
        <v>674</v>
      </c>
      <c r="D255">
        <v>6296</v>
      </c>
      <c r="E255" s="5" t="s">
        <v>45</v>
      </c>
      <c r="F255">
        <v>7</v>
      </c>
      <c r="G255" s="6">
        <v>41663</v>
      </c>
      <c r="H255">
        <v>32</v>
      </c>
      <c r="I255">
        <v>9</v>
      </c>
      <c r="J255">
        <v>10</v>
      </c>
      <c r="K255" s="5" t="s">
        <v>340</v>
      </c>
      <c r="M255" t="s">
        <v>717</v>
      </c>
      <c r="N255">
        <v>42028</v>
      </c>
    </row>
    <row r="256" spans="1:14" x14ac:dyDescent="0.3">
      <c r="A256">
        <v>255</v>
      </c>
      <c r="B256" s="5" t="s">
        <v>675</v>
      </c>
      <c r="C256" s="5" t="s">
        <v>676</v>
      </c>
      <c r="D256">
        <v>8795</v>
      </c>
      <c r="E256" s="5" t="s">
        <v>49</v>
      </c>
      <c r="F256">
        <v>7</v>
      </c>
      <c r="G256" s="6">
        <v>42872</v>
      </c>
      <c r="H256">
        <v>50</v>
      </c>
      <c r="I256">
        <v>6</v>
      </c>
      <c r="J256">
        <v>10</v>
      </c>
      <c r="K256" s="5" t="s">
        <v>340</v>
      </c>
      <c r="M256" t="s">
        <v>718</v>
      </c>
      <c r="N256">
        <v>43237</v>
      </c>
    </row>
    <row r="257" spans="1:14" x14ac:dyDescent="0.3">
      <c r="A257">
        <v>256</v>
      </c>
      <c r="B257" s="5" t="s">
        <v>532</v>
      </c>
      <c r="C257" s="5" t="s">
        <v>603</v>
      </c>
      <c r="D257">
        <v>8919</v>
      </c>
      <c r="E257" s="5" t="s">
        <v>43</v>
      </c>
      <c r="F257">
        <v>9</v>
      </c>
      <c r="G257" s="6">
        <v>42595</v>
      </c>
      <c r="H257">
        <v>26</v>
      </c>
      <c r="I257">
        <v>8</v>
      </c>
      <c r="J257">
        <v>12</v>
      </c>
      <c r="K257" s="5" t="s">
        <v>340</v>
      </c>
      <c r="M257" t="s">
        <v>718</v>
      </c>
      <c r="N257">
        <v>42960</v>
      </c>
    </row>
    <row r="258" spans="1:14" x14ac:dyDescent="0.3">
      <c r="A258">
        <v>257</v>
      </c>
      <c r="B258" s="5" t="s">
        <v>677</v>
      </c>
      <c r="C258" s="5" t="s">
        <v>678</v>
      </c>
      <c r="D258">
        <v>3812</v>
      </c>
      <c r="E258" s="5" t="s">
        <v>78</v>
      </c>
      <c r="F258">
        <v>9</v>
      </c>
      <c r="G258" s="6">
        <v>44362</v>
      </c>
      <c r="H258">
        <v>58</v>
      </c>
      <c r="I258">
        <v>12</v>
      </c>
      <c r="J258">
        <v>12</v>
      </c>
      <c r="K258" s="5" t="s">
        <v>341</v>
      </c>
      <c r="M258" t="s">
        <v>719</v>
      </c>
      <c r="N258">
        <v>44727</v>
      </c>
    </row>
    <row r="259" spans="1:14" x14ac:dyDescent="0.3">
      <c r="A259">
        <v>258</v>
      </c>
      <c r="B259" s="5" t="s">
        <v>610</v>
      </c>
      <c r="C259" s="5" t="s">
        <v>679</v>
      </c>
      <c r="D259">
        <v>4022</v>
      </c>
      <c r="E259" s="5" t="s">
        <v>53</v>
      </c>
      <c r="F259">
        <v>8</v>
      </c>
      <c r="G259" s="6">
        <v>42128</v>
      </c>
      <c r="H259">
        <v>44</v>
      </c>
      <c r="I259">
        <v>1</v>
      </c>
      <c r="J259">
        <v>10</v>
      </c>
      <c r="K259" s="5" t="s">
        <v>340</v>
      </c>
      <c r="M259" t="s">
        <v>717</v>
      </c>
      <c r="N259">
        <v>42494</v>
      </c>
    </row>
    <row r="260" spans="1:14" x14ac:dyDescent="0.3">
      <c r="A260">
        <v>259</v>
      </c>
      <c r="B260" s="5" t="s">
        <v>387</v>
      </c>
      <c r="C260" s="5" t="s">
        <v>680</v>
      </c>
      <c r="D260">
        <v>8035</v>
      </c>
      <c r="E260" s="5" t="s">
        <v>49</v>
      </c>
      <c r="F260">
        <v>8</v>
      </c>
      <c r="G260" s="6">
        <v>42435</v>
      </c>
      <c r="H260">
        <v>23</v>
      </c>
      <c r="I260">
        <v>13</v>
      </c>
      <c r="J260">
        <v>10</v>
      </c>
      <c r="K260" s="5" t="s">
        <v>340</v>
      </c>
      <c r="M260" t="s">
        <v>718</v>
      </c>
      <c r="N260">
        <v>42800</v>
      </c>
    </row>
    <row r="261" spans="1:14" x14ac:dyDescent="0.3">
      <c r="A261">
        <v>260</v>
      </c>
      <c r="B261" s="5" t="s">
        <v>561</v>
      </c>
      <c r="C261" s="5" t="s">
        <v>681</v>
      </c>
      <c r="D261">
        <v>5082</v>
      </c>
      <c r="E261" s="5" t="s">
        <v>49</v>
      </c>
      <c r="F261">
        <v>9</v>
      </c>
      <c r="G261" s="6">
        <v>43081</v>
      </c>
      <c r="H261">
        <v>41</v>
      </c>
      <c r="I261">
        <v>11</v>
      </c>
      <c r="J261">
        <v>12</v>
      </c>
      <c r="K261" s="5" t="s">
        <v>341</v>
      </c>
      <c r="M261" t="s">
        <v>717</v>
      </c>
      <c r="N261">
        <v>43446</v>
      </c>
    </row>
    <row r="262" spans="1:14" x14ac:dyDescent="0.3">
      <c r="A262">
        <v>261</v>
      </c>
      <c r="B262" s="5" t="s">
        <v>397</v>
      </c>
      <c r="C262" s="5" t="s">
        <v>682</v>
      </c>
      <c r="D262">
        <v>6927</v>
      </c>
      <c r="E262" s="5" t="s">
        <v>78</v>
      </c>
      <c r="F262">
        <v>7</v>
      </c>
      <c r="G262" s="6">
        <v>42280</v>
      </c>
      <c r="H262">
        <v>34</v>
      </c>
      <c r="I262">
        <v>11</v>
      </c>
      <c r="J262">
        <v>10</v>
      </c>
      <c r="K262" s="5" t="s">
        <v>340</v>
      </c>
      <c r="M262" t="s">
        <v>717</v>
      </c>
      <c r="N262">
        <v>42646</v>
      </c>
    </row>
    <row r="263" spans="1:14" x14ac:dyDescent="0.3">
      <c r="A263">
        <v>262</v>
      </c>
      <c r="B263" s="5" t="s">
        <v>683</v>
      </c>
      <c r="C263" s="5" t="s">
        <v>487</v>
      </c>
      <c r="D263">
        <v>8829</v>
      </c>
      <c r="E263" s="5" t="s">
        <v>78</v>
      </c>
      <c r="F263">
        <v>7</v>
      </c>
      <c r="G263" s="6">
        <v>43337</v>
      </c>
      <c r="H263">
        <v>55</v>
      </c>
      <c r="I263">
        <v>9</v>
      </c>
      <c r="J263">
        <v>10</v>
      </c>
      <c r="K263" s="5" t="s">
        <v>341</v>
      </c>
      <c r="M263" t="s">
        <v>718</v>
      </c>
      <c r="N263">
        <v>43702</v>
      </c>
    </row>
    <row r="264" spans="1:14" x14ac:dyDescent="0.3">
      <c r="A264">
        <v>263</v>
      </c>
      <c r="B264" s="5" t="s">
        <v>425</v>
      </c>
      <c r="C264" s="5" t="s">
        <v>684</v>
      </c>
      <c r="D264">
        <v>5111</v>
      </c>
      <c r="E264" s="5" t="s">
        <v>43</v>
      </c>
      <c r="F264">
        <v>5</v>
      </c>
      <c r="G264" s="6">
        <v>42514</v>
      </c>
      <c r="H264">
        <v>50</v>
      </c>
      <c r="I264">
        <v>14</v>
      </c>
      <c r="J264">
        <v>7</v>
      </c>
      <c r="K264" s="5" t="s">
        <v>341</v>
      </c>
      <c r="M264" t="s">
        <v>717</v>
      </c>
      <c r="N264">
        <v>42879</v>
      </c>
    </row>
    <row r="265" spans="1:14" x14ac:dyDescent="0.3">
      <c r="A265">
        <v>264</v>
      </c>
      <c r="B265" s="5" t="s">
        <v>561</v>
      </c>
      <c r="C265" s="5" t="s">
        <v>685</v>
      </c>
      <c r="D265">
        <v>8352</v>
      </c>
      <c r="E265" s="5" t="s">
        <v>43</v>
      </c>
      <c r="F265">
        <v>4</v>
      </c>
      <c r="G265" s="6">
        <v>43130</v>
      </c>
      <c r="H265">
        <v>51</v>
      </c>
      <c r="I265">
        <v>2</v>
      </c>
      <c r="J265">
        <v>5</v>
      </c>
      <c r="K265" s="5" t="s">
        <v>340</v>
      </c>
      <c r="M265" t="s">
        <v>718</v>
      </c>
      <c r="N265">
        <v>43495</v>
      </c>
    </row>
    <row r="266" spans="1:14" x14ac:dyDescent="0.3">
      <c r="A266">
        <v>265</v>
      </c>
      <c r="B266" s="5" t="s">
        <v>466</v>
      </c>
      <c r="C266" s="5" t="s">
        <v>661</v>
      </c>
      <c r="D266">
        <v>7666</v>
      </c>
      <c r="E266" s="5" t="s">
        <v>53</v>
      </c>
      <c r="F266">
        <v>8</v>
      </c>
      <c r="G266" s="6">
        <v>44841</v>
      </c>
      <c r="H266">
        <v>30</v>
      </c>
      <c r="I266">
        <v>10</v>
      </c>
      <c r="J266">
        <v>10</v>
      </c>
      <c r="K266" s="5" t="s">
        <v>340</v>
      </c>
      <c r="M266" t="s">
        <v>717</v>
      </c>
      <c r="N266">
        <v>45206</v>
      </c>
    </row>
    <row r="267" spans="1:14" x14ac:dyDescent="0.3">
      <c r="A267">
        <v>266</v>
      </c>
      <c r="B267" s="5" t="s">
        <v>686</v>
      </c>
      <c r="C267" s="5" t="s">
        <v>604</v>
      </c>
      <c r="D267">
        <v>6289</v>
      </c>
      <c r="E267" s="5" t="s">
        <v>53</v>
      </c>
      <c r="F267">
        <v>4</v>
      </c>
      <c r="G267" s="6">
        <v>43291</v>
      </c>
      <c r="H267">
        <v>38</v>
      </c>
      <c r="I267">
        <v>4</v>
      </c>
      <c r="J267">
        <v>5</v>
      </c>
      <c r="K267" s="5" t="s">
        <v>340</v>
      </c>
      <c r="M267" t="s">
        <v>717</v>
      </c>
      <c r="N267">
        <v>43656</v>
      </c>
    </row>
    <row r="268" spans="1:14" x14ac:dyDescent="0.3">
      <c r="A268">
        <v>267</v>
      </c>
      <c r="B268" s="5" t="s">
        <v>687</v>
      </c>
      <c r="C268" s="5" t="s">
        <v>510</v>
      </c>
      <c r="D268">
        <v>5613</v>
      </c>
      <c r="E268" s="5" t="s">
        <v>43</v>
      </c>
      <c r="F268">
        <v>9</v>
      </c>
      <c r="G268" s="6">
        <v>44750</v>
      </c>
      <c r="H268">
        <v>36</v>
      </c>
      <c r="I268">
        <v>6</v>
      </c>
      <c r="J268">
        <v>12</v>
      </c>
      <c r="K268" s="5" t="s">
        <v>340</v>
      </c>
      <c r="M268" t="s">
        <v>717</v>
      </c>
      <c r="N268">
        <v>45115</v>
      </c>
    </row>
    <row r="269" spans="1:14" x14ac:dyDescent="0.3">
      <c r="A269">
        <v>268</v>
      </c>
      <c r="B269" s="5" t="s">
        <v>677</v>
      </c>
      <c r="C269" s="5" t="s">
        <v>465</v>
      </c>
      <c r="D269">
        <v>8916</v>
      </c>
      <c r="E269" s="5" t="s">
        <v>49</v>
      </c>
      <c r="F269">
        <v>6</v>
      </c>
      <c r="G269" s="6">
        <v>42885</v>
      </c>
      <c r="H269">
        <v>42</v>
      </c>
      <c r="I269">
        <v>4</v>
      </c>
      <c r="J269">
        <v>7</v>
      </c>
      <c r="K269" s="5" t="s">
        <v>340</v>
      </c>
      <c r="M269" t="s">
        <v>718</v>
      </c>
      <c r="N269">
        <v>43250</v>
      </c>
    </row>
    <row r="270" spans="1:14" x14ac:dyDescent="0.3">
      <c r="A270">
        <v>269</v>
      </c>
      <c r="B270" s="5" t="s">
        <v>623</v>
      </c>
      <c r="C270" s="5" t="s">
        <v>688</v>
      </c>
      <c r="D270">
        <v>3882</v>
      </c>
      <c r="E270" s="5" t="s">
        <v>47</v>
      </c>
      <c r="F270">
        <v>8</v>
      </c>
      <c r="G270" s="6">
        <v>44492</v>
      </c>
      <c r="H270">
        <v>22</v>
      </c>
      <c r="I270">
        <v>4</v>
      </c>
      <c r="J270">
        <v>10</v>
      </c>
      <c r="K270" s="5" t="s">
        <v>340</v>
      </c>
      <c r="M270" t="s">
        <v>719</v>
      </c>
      <c r="N270">
        <v>44857</v>
      </c>
    </row>
    <row r="271" spans="1:14" x14ac:dyDescent="0.3">
      <c r="A271">
        <v>270</v>
      </c>
      <c r="B271" s="5" t="s">
        <v>689</v>
      </c>
      <c r="C271" s="5" t="s">
        <v>442</v>
      </c>
      <c r="D271">
        <v>5092</v>
      </c>
      <c r="E271" s="5" t="s">
        <v>42</v>
      </c>
      <c r="F271">
        <v>7</v>
      </c>
      <c r="G271" s="6">
        <v>44649</v>
      </c>
      <c r="H271">
        <v>24</v>
      </c>
      <c r="I271">
        <v>9</v>
      </c>
      <c r="J271">
        <v>10</v>
      </c>
      <c r="K271" s="5" t="s">
        <v>340</v>
      </c>
      <c r="M271" t="s">
        <v>717</v>
      </c>
      <c r="N271">
        <v>45014</v>
      </c>
    </row>
    <row r="272" spans="1:14" x14ac:dyDescent="0.3">
      <c r="A272">
        <v>271</v>
      </c>
      <c r="B272" s="5" t="s">
        <v>403</v>
      </c>
      <c r="C272" s="5" t="s">
        <v>690</v>
      </c>
      <c r="D272">
        <v>3600</v>
      </c>
      <c r="E272" s="5" t="s">
        <v>42</v>
      </c>
      <c r="F272">
        <v>9</v>
      </c>
      <c r="G272" s="6">
        <v>42244</v>
      </c>
      <c r="H272">
        <v>36</v>
      </c>
      <c r="I272">
        <v>11</v>
      </c>
      <c r="J272">
        <v>12</v>
      </c>
      <c r="K272" s="5" t="s">
        <v>341</v>
      </c>
      <c r="M272" t="s">
        <v>719</v>
      </c>
      <c r="N272">
        <v>42610</v>
      </c>
    </row>
    <row r="273" spans="1:14" x14ac:dyDescent="0.3">
      <c r="A273">
        <v>272</v>
      </c>
      <c r="B273" s="5" t="s">
        <v>691</v>
      </c>
      <c r="C273" s="5" t="s">
        <v>692</v>
      </c>
      <c r="D273">
        <v>4847</v>
      </c>
      <c r="E273" s="5" t="s">
        <v>49</v>
      </c>
      <c r="F273">
        <v>8</v>
      </c>
      <c r="G273" s="6">
        <v>43407</v>
      </c>
      <c r="H273">
        <v>52</v>
      </c>
      <c r="I273">
        <v>5</v>
      </c>
      <c r="J273">
        <v>10</v>
      </c>
      <c r="K273" s="5" t="s">
        <v>340</v>
      </c>
      <c r="M273" t="s">
        <v>717</v>
      </c>
      <c r="N273">
        <v>43772</v>
      </c>
    </row>
    <row r="274" spans="1:14" x14ac:dyDescent="0.3">
      <c r="A274">
        <v>273</v>
      </c>
      <c r="B274" s="5" t="s">
        <v>405</v>
      </c>
      <c r="C274" s="5" t="s">
        <v>437</v>
      </c>
      <c r="D274">
        <v>4356</v>
      </c>
      <c r="E274" s="5" t="s">
        <v>53</v>
      </c>
      <c r="F274">
        <v>7</v>
      </c>
      <c r="G274" s="6">
        <v>40913</v>
      </c>
      <c r="H274">
        <v>53</v>
      </c>
      <c r="I274">
        <v>13</v>
      </c>
      <c r="J274">
        <v>10</v>
      </c>
      <c r="K274" s="5" t="s">
        <v>341</v>
      </c>
      <c r="M274" t="s">
        <v>717</v>
      </c>
      <c r="N274">
        <v>41279</v>
      </c>
    </row>
    <row r="275" spans="1:14" x14ac:dyDescent="0.3">
      <c r="A275">
        <v>274</v>
      </c>
      <c r="B275" s="5" t="s">
        <v>693</v>
      </c>
      <c r="C275" s="5" t="s">
        <v>694</v>
      </c>
      <c r="D275">
        <v>4320</v>
      </c>
      <c r="E275" s="5" t="s">
        <v>78</v>
      </c>
      <c r="F275">
        <v>5</v>
      </c>
      <c r="G275" s="6">
        <v>41711</v>
      </c>
      <c r="H275">
        <v>55</v>
      </c>
      <c r="I275">
        <v>4</v>
      </c>
      <c r="J275">
        <v>7</v>
      </c>
      <c r="K275" s="5" t="s">
        <v>340</v>
      </c>
      <c r="M275" t="s">
        <v>717</v>
      </c>
      <c r="N275">
        <v>42076</v>
      </c>
    </row>
    <row r="276" spans="1:14" x14ac:dyDescent="0.3">
      <c r="A276">
        <v>275</v>
      </c>
      <c r="B276" s="5" t="s">
        <v>695</v>
      </c>
      <c r="C276" s="5" t="s">
        <v>696</v>
      </c>
      <c r="D276">
        <v>4374</v>
      </c>
      <c r="E276" s="5" t="s">
        <v>43</v>
      </c>
      <c r="F276">
        <v>9</v>
      </c>
      <c r="G276" s="6">
        <v>45034</v>
      </c>
      <c r="H276">
        <v>41</v>
      </c>
      <c r="I276">
        <v>11</v>
      </c>
      <c r="J276">
        <v>12</v>
      </c>
      <c r="K276" s="5" t="s">
        <v>341</v>
      </c>
      <c r="M276" t="s">
        <v>717</v>
      </c>
      <c r="N276">
        <v>45400</v>
      </c>
    </row>
    <row r="277" spans="1:14" x14ac:dyDescent="0.3">
      <c r="A277">
        <v>276</v>
      </c>
      <c r="B277" s="5" t="s">
        <v>380</v>
      </c>
      <c r="C277" s="5" t="s">
        <v>697</v>
      </c>
      <c r="D277">
        <v>4912</v>
      </c>
      <c r="E277" s="5" t="s">
        <v>78</v>
      </c>
      <c r="F277">
        <v>9</v>
      </c>
      <c r="G277" s="6">
        <v>44498</v>
      </c>
      <c r="H277">
        <v>34</v>
      </c>
      <c r="I277">
        <v>2</v>
      </c>
      <c r="J277">
        <v>12</v>
      </c>
      <c r="K277" s="5" t="s">
        <v>340</v>
      </c>
      <c r="M277" t="s">
        <v>717</v>
      </c>
      <c r="N277">
        <v>44863</v>
      </c>
    </row>
    <row r="278" spans="1:14" x14ac:dyDescent="0.3">
      <c r="A278">
        <v>277</v>
      </c>
      <c r="B278" s="5" t="s">
        <v>378</v>
      </c>
      <c r="C278" s="5" t="s">
        <v>347</v>
      </c>
      <c r="D278">
        <v>8245</v>
      </c>
      <c r="E278" s="5" t="s">
        <v>43</v>
      </c>
      <c r="F278">
        <v>9</v>
      </c>
      <c r="G278" s="6">
        <v>41386</v>
      </c>
      <c r="H278">
        <v>47</v>
      </c>
      <c r="I278">
        <v>6</v>
      </c>
      <c r="J278">
        <v>12</v>
      </c>
      <c r="K278" s="5" t="s">
        <v>340</v>
      </c>
      <c r="M278" t="s">
        <v>718</v>
      </c>
      <c r="N278">
        <v>41751</v>
      </c>
    </row>
    <row r="279" spans="1:14" x14ac:dyDescent="0.3">
      <c r="A279">
        <v>278</v>
      </c>
      <c r="B279" s="5" t="s">
        <v>391</v>
      </c>
      <c r="C279" s="5" t="s">
        <v>424</v>
      </c>
      <c r="D279">
        <v>7038</v>
      </c>
      <c r="E279" s="5" t="s">
        <v>78</v>
      </c>
      <c r="F279">
        <v>4</v>
      </c>
      <c r="G279" s="6">
        <v>41122</v>
      </c>
      <c r="H279">
        <v>23</v>
      </c>
      <c r="I279">
        <v>7</v>
      </c>
      <c r="J279">
        <v>5</v>
      </c>
      <c r="K279" s="5" t="s">
        <v>340</v>
      </c>
      <c r="M279" t="s">
        <v>717</v>
      </c>
      <c r="N279">
        <v>41487</v>
      </c>
    </row>
    <row r="280" spans="1:14" x14ac:dyDescent="0.3">
      <c r="A280">
        <v>279</v>
      </c>
      <c r="B280" s="5" t="s">
        <v>391</v>
      </c>
      <c r="C280" s="5" t="s">
        <v>638</v>
      </c>
      <c r="D280">
        <v>6314</v>
      </c>
      <c r="E280" s="5" t="s">
        <v>47</v>
      </c>
      <c r="F280">
        <v>7</v>
      </c>
      <c r="G280" s="6">
        <v>43479</v>
      </c>
      <c r="H280">
        <v>36</v>
      </c>
      <c r="I280">
        <v>8</v>
      </c>
      <c r="J280">
        <v>10</v>
      </c>
      <c r="K280" s="5" t="s">
        <v>341</v>
      </c>
      <c r="M280" t="s">
        <v>717</v>
      </c>
      <c r="N280">
        <v>43844</v>
      </c>
    </row>
    <row r="281" spans="1:14" x14ac:dyDescent="0.3">
      <c r="A281">
        <v>280</v>
      </c>
      <c r="B281" s="5" t="s">
        <v>698</v>
      </c>
      <c r="C281" s="5" t="s">
        <v>363</v>
      </c>
      <c r="D281">
        <v>5982</v>
      </c>
      <c r="E281" s="5" t="s">
        <v>47</v>
      </c>
      <c r="F281">
        <v>7</v>
      </c>
      <c r="G281" s="6">
        <v>41562</v>
      </c>
      <c r="H281">
        <v>22</v>
      </c>
      <c r="I281">
        <v>1</v>
      </c>
      <c r="J281">
        <v>10</v>
      </c>
      <c r="K281" s="5" t="s">
        <v>340</v>
      </c>
      <c r="M281" t="s">
        <v>717</v>
      </c>
      <c r="N281">
        <v>41927</v>
      </c>
    </row>
    <row r="282" spans="1:14" x14ac:dyDescent="0.3">
      <c r="A282">
        <v>281</v>
      </c>
      <c r="B282" s="5" t="s">
        <v>699</v>
      </c>
      <c r="C282" s="5" t="s">
        <v>700</v>
      </c>
      <c r="D282">
        <v>8453</v>
      </c>
      <c r="E282" s="5" t="s">
        <v>49</v>
      </c>
      <c r="F282">
        <v>9</v>
      </c>
      <c r="G282" s="6">
        <v>43726</v>
      </c>
      <c r="H282">
        <v>54</v>
      </c>
      <c r="I282">
        <v>6</v>
      </c>
      <c r="J282">
        <v>12</v>
      </c>
      <c r="K282" s="5" t="s">
        <v>340</v>
      </c>
      <c r="M282" t="s">
        <v>718</v>
      </c>
      <c r="N282">
        <v>44092</v>
      </c>
    </row>
    <row r="283" spans="1:14" x14ac:dyDescent="0.3">
      <c r="A283">
        <v>282</v>
      </c>
      <c r="B283" s="5" t="s">
        <v>701</v>
      </c>
      <c r="C283" s="5" t="s">
        <v>702</v>
      </c>
      <c r="D283">
        <v>6055</v>
      </c>
      <c r="E283" s="5" t="s">
        <v>47</v>
      </c>
      <c r="F283">
        <v>4</v>
      </c>
      <c r="G283" s="6">
        <v>42670</v>
      </c>
      <c r="H283">
        <v>24</v>
      </c>
      <c r="I283">
        <v>6</v>
      </c>
      <c r="J283">
        <v>5</v>
      </c>
      <c r="K283" s="5" t="s">
        <v>340</v>
      </c>
      <c r="M283" t="s">
        <v>717</v>
      </c>
      <c r="N283">
        <v>43035</v>
      </c>
    </row>
    <row r="284" spans="1:14" x14ac:dyDescent="0.3">
      <c r="A284">
        <v>283</v>
      </c>
      <c r="B284" s="5" t="s">
        <v>701</v>
      </c>
      <c r="C284" s="5" t="s">
        <v>702</v>
      </c>
      <c r="D284">
        <v>4228</v>
      </c>
      <c r="E284" s="5" t="s">
        <v>43</v>
      </c>
      <c r="F284">
        <v>7</v>
      </c>
      <c r="G284" s="6">
        <v>44550</v>
      </c>
      <c r="H284">
        <v>39</v>
      </c>
      <c r="I284">
        <v>14</v>
      </c>
      <c r="J284">
        <v>10</v>
      </c>
      <c r="K284" s="5" t="s">
        <v>341</v>
      </c>
      <c r="M284" t="s">
        <v>717</v>
      </c>
      <c r="N284">
        <v>44915</v>
      </c>
    </row>
    <row r="285" spans="1:14" x14ac:dyDescent="0.3">
      <c r="A285">
        <v>284</v>
      </c>
      <c r="B285" s="5" t="s">
        <v>403</v>
      </c>
      <c r="C285" s="5" t="s">
        <v>703</v>
      </c>
      <c r="D285">
        <v>7409</v>
      </c>
      <c r="E285" s="5" t="s">
        <v>78</v>
      </c>
      <c r="F285">
        <v>8</v>
      </c>
      <c r="G285" s="6">
        <v>44980</v>
      </c>
      <c r="H285">
        <v>24</v>
      </c>
      <c r="I285">
        <v>2</v>
      </c>
      <c r="J285">
        <v>10</v>
      </c>
      <c r="K285" s="5" t="s">
        <v>340</v>
      </c>
      <c r="M285" t="s">
        <v>717</v>
      </c>
      <c r="N285">
        <v>45345</v>
      </c>
    </row>
    <row r="286" spans="1:14" x14ac:dyDescent="0.3">
      <c r="A286">
        <v>285</v>
      </c>
      <c r="B286" s="5" t="s">
        <v>397</v>
      </c>
      <c r="C286" s="5" t="s">
        <v>584</v>
      </c>
      <c r="D286">
        <v>8323</v>
      </c>
      <c r="E286" s="5" t="s">
        <v>43</v>
      </c>
      <c r="F286">
        <v>5</v>
      </c>
      <c r="G286" s="6">
        <v>45461</v>
      </c>
      <c r="H286">
        <v>45</v>
      </c>
      <c r="I286">
        <v>14</v>
      </c>
      <c r="J286">
        <v>7</v>
      </c>
      <c r="K286" s="5" t="s">
        <v>341</v>
      </c>
      <c r="M286" t="s">
        <v>718</v>
      </c>
      <c r="N286">
        <v>45826</v>
      </c>
    </row>
    <row r="287" spans="1:14" x14ac:dyDescent="0.3">
      <c r="A287">
        <v>286</v>
      </c>
      <c r="B287" s="5" t="s">
        <v>704</v>
      </c>
      <c r="C287" s="5" t="s">
        <v>705</v>
      </c>
      <c r="D287">
        <v>8505</v>
      </c>
      <c r="E287" s="5" t="s">
        <v>53</v>
      </c>
      <c r="F287">
        <v>5</v>
      </c>
      <c r="G287" s="6">
        <v>40234</v>
      </c>
      <c r="H287">
        <v>24</v>
      </c>
      <c r="I287">
        <v>9</v>
      </c>
      <c r="J287">
        <v>7</v>
      </c>
      <c r="K287" s="5" t="s">
        <v>340</v>
      </c>
      <c r="M287" t="s">
        <v>718</v>
      </c>
      <c r="N287">
        <v>40599</v>
      </c>
    </row>
    <row r="288" spans="1:14" x14ac:dyDescent="0.3">
      <c r="A288">
        <v>287</v>
      </c>
      <c r="B288" s="5" t="s">
        <v>706</v>
      </c>
      <c r="C288" s="5" t="s">
        <v>707</v>
      </c>
      <c r="D288">
        <v>4786</v>
      </c>
      <c r="E288" s="5" t="s">
        <v>49</v>
      </c>
      <c r="F288">
        <v>5</v>
      </c>
      <c r="G288" s="6">
        <v>42944</v>
      </c>
      <c r="H288">
        <v>48</v>
      </c>
      <c r="I288">
        <v>1</v>
      </c>
      <c r="J288">
        <v>7</v>
      </c>
      <c r="K288" s="5" t="s">
        <v>340</v>
      </c>
      <c r="M288" t="s">
        <v>717</v>
      </c>
      <c r="N288">
        <v>43309</v>
      </c>
    </row>
    <row r="289" spans="1:14" x14ac:dyDescent="0.3">
      <c r="A289">
        <v>288</v>
      </c>
      <c r="B289" s="5" t="s">
        <v>559</v>
      </c>
      <c r="C289" s="5" t="s">
        <v>400</v>
      </c>
      <c r="D289">
        <v>4383</v>
      </c>
      <c r="E289" s="5" t="s">
        <v>78</v>
      </c>
      <c r="F289">
        <v>8</v>
      </c>
      <c r="G289" s="6">
        <v>42631</v>
      </c>
      <c r="H289">
        <v>36</v>
      </c>
      <c r="I289">
        <v>6</v>
      </c>
      <c r="J289">
        <v>10</v>
      </c>
      <c r="K289" s="5" t="s">
        <v>340</v>
      </c>
      <c r="M289" t="s">
        <v>717</v>
      </c>
      <c r="N289">
        <v>42996</v>
      </c>
    </row>
    <row r="290" spans="1:14" x14ac:dyDescent="0.3">
      <c r="A290">
        <v>289</v>
      </c>
      <c r="B290" s="5" t="s">
        <v>662</v>
      </c>
      <c r="C290" s="5" t="s">
        <v>684</v>
      </c>
      <c r="D290">
        <v>8743</v>
      </c>
      <c r="E290" s="5" t="s">
        <v>42</v>
      </c>
      <c r="F290">
        <v>9</v>
      </c>
      <c r="G290" s="6">
        <v>43363</v>
      </c>
      <c r="H290">
        <v>40</v>
      </c>
      <c r="I290">
        <v>13</v>
      </c>
      <c r="J290">
        <v>12</v>
      </c>
      <c r="K290" s="5" t="s">
        <v>341</v>
      </c>
      <c r="M290" t="s">
        <v>718</v>
      </c>
      <c r="N290">
        <v>43728</v>
      </c>
    </row>
    <row r="291" spans="1:14" x14ac:dyDescent="0.3">
      <c r="A291">
        <v>290</v>
      </c>
      <c r="B291" s="5" t="s">
        <v>676</v>
      </c>
      <c r="C291" s="5" t="s">
        <v>708</v>
      </c>
      <c r="D291">
        <v>4241</v>
      </c>
      <c r="E291" s="5" t="s">
        <v>43</v>
      </c>
      <c r="F291">
        <v>7</v>
      </c>
      <c r="G291" s="6">
        <v>44975</v>
      </c>
      <c r="H291">
        <v>49</v>
      </c>
      <c r="I291">
        <v>6</v>
      </c>
      <c r="J291">
        <v>10</v>
      </c>
      <c r="K291" s="5" t="s">
        <v>340</v>
      </c>
      <c r="M291" t="s">
        <v>717</v>
      </c>
      <c r="N291">
        <v>45340</v>
      </c>
    </row>
    <row r="292" spans="1:14" x14ac:dyDescent="0.3">
      <c r="A292">
        <v>291</v>
      </c>
      <c r="B292" s="5" t="s">
        <v>510</v>
      </c>
      <c r="C292" s="5" t="s">
        <v>469</v>
      </c>
      <c r="D292">
        <v>8229</v>
      </c>
      <c r="E292" s="5" t="s">
        <v>53</v>
      </c>
      <c r="F292">
        <v>7</v>
      </c>
      <c r="G292" s="6">
        <v>40811</v>
      </c>
      <c r="H292">
        <v>27</v>
      </c>
      <c r="I292">
        <v>14</v>
      </c>
      <c r="J292">
        <v>10</v>
      </c>
      <c r="K292" s="5" t="s">
        <v>340</v>
      </c>
      <c r="M292" t="s">
        <v>718</v>
      </c>
      <c r="N292">
        <v>41177</v>
      </c>
    </row>
    <row r="293" spans="1:14" x14ac:dyDescent="0.3">
      <c r="A293">
        <v>292</v>
      </c>
      <c r="B293" s="5" t="s">
        <v>428</v>
      </c>
      <c r="C293" s="5" t="s">
        <v>709</v>
      </c>
      <c r="D293">
        <v>6578</v>
      </c>
      <c r="E293" s="5" t="s">
        <v>42</v>
      </c>
      <c r="F293">
        <v>8</v>
      </c>
      <c r="G293" s="6">
        <v>43076</v>
      </c>
      <c r="H293">
        <v>31</v>
      </c>
      <c r="I293">
        <v>12</v>
      </c>
      <c r="J293">
        <v>10</v>
      </c>
      <c r="K293" s="5" t="s">
        <v>340</v>
      </c>
      <c r="M293" t="s">
        <v>717</v>
      </c>
      <c r="N293">
        <v>43441</v>
      </c>
    </row>
    <row r="294" spans="1:14" x14ac:dyDescent="0.3">
      <c r="A294">
        <v>293</v>
      </c>
      <c r="B294" s="5" t="s">
        <v>496</v>
      </c>
      <c r="C294" s="5" t="s">
        <v>540</v>
      </c>
      <c r="D294">
        <v>5964</v>
      </c>
      <c r="E294" s="5" t="s">
        <v>49</v>
      </c>
      <c r="F294">
        <v>4</v>
      </c>
      <c r="G294" s="6">
        <v>43475</v>
      </c>
      <c r="H294">
        <v>30</v>
      </c>
      <c r="I294">
        <v>12</v>
      </c>
      <c r="J294">
        <v>5</v>
      </c>
      <c r="K294" s="5" t="s">
        <v>340</v>
      </c>
      <c r="M294" t="s">
        <v>717</v>
      </c>
      <c r="N294">
        <v>43840</v>
      </c>
    </row>
    <row r="295" spans="1:14" x14ac:dyDescent="0.3">
      <c r="A295">
        <v>294</v>
      </c>
      <c r="B295" s="5" t="s">
        <v>445</v>
      </c>
      <c r="C295" s="5" t="s">
        <v>535</v>
      </c>
      <c r="D295">
        <v>5244</v>
      </c>
      <c r="E295" s="5" t="s">
        <v>49</v>
      </c>
      <c r="F295">
        <v>7</v>
      </c>
      <c r="G295" s="6">
        <v>42257</v>
      </c>
      <c r="H295">
        <v>56</v>
      </c>
      <c r="I295">
        <v>12</v>
      </c>
      <c r="J295">
        <v>10</v>
      </c>
      <c r="K295" s="5" t="s">
        <v>341</v>
      </c>
      <c r="M295" t="s">
        <v>717</v>
      </c>
      <c r="N295">
        <v>42623</v>
      </c>
    </row>
    <row r="296" spans="1:14" x14ac:dyDescent="0.3">
      <c r="A296">
        <v>295</v>
      </c>
      <c r="B296" s="5" t="s">
        <v>662</v>
      </c>
      <c r="C296" s="5" t="s">
        <v>710</v>
      </c>
      <c r="D296">
        <v>6169</v>
      </c>
      <c r="E296" s="5" t="s">
        <v>43</v>
      </c>
      <c r="F296">
        <v>4</v>
      </c>
      <c r="G296" s="6">
        <v>44544</v>
      </c>
      <c r="H296">
        <v>26</v>
      </c>
      <c r="I296">
        <v>7</v>
      </c>
      <c r="J296">
        <v>5</v>
      </c>
      <c r="K296" s="5" t="s">
        <v>340</v>
      </c>
      <c r="M296" t="s">
        <v>717</v>
      </c>
      <c r="N296">
        <v>44909</v>
      </c>
    </row>
    <row r="297" spans="1:14" x14ac:dyDescent="0.3">
      <c r="A297">
        <v>296</v>
      </c>
      <c r="B297" s="5" t="s">
        <v>559</v>
      </c>
      <c r="C297" s="5" t="s">
        <v>472</v>
      </c>
      <c r="D297">
        <v>4802</v>
      </c>
      <c r="E297" s="5" t="s">
        <v>47</v>
      </c>
      <c r="F297">
        <v>9</v>
      </c>
      <c r="G297" s="6">
        <v>45581</v>
      </c>
      <c r="H297">
        <v>31</v>
      </c>
      <c r="I297">
        <v>9</v>
      </c>
      <c r="J297">
        <v>12</v>
      </c>
      <c r="K297" s="5" t="s">
        <v>340</v>
      </c>
      <c r="M297" t="s">
        <v>717</v>
      </c>
      <c r="N297">
        <v>45946</v>
      </c>
    </row>
    <row r="298" spans="1:14" x14ac:dyDescent="0.3">
      <c r="A298">
        <v>297</v>
      </c>
      <c r="B298" s="5" t="s">
        <v>443</v>
      </c>
      <c r="C298" s="5" t="s">
        <v>726</v>
      </c>
      <c r="D298">
        <v>7614</v>
      </c>
      <c r="E298" s="5" t="s">
        <v>42</v>
      </c>
      <c r="F298">
        <v>6</v>
      </c>
      <c r="G298" s="6">
        <v>45214</v>
      </c>
      <c r="H298">
        <v>39</v>
      </c>
      <c r="I298">
        <v>10</v>
      </c>
      <c r="J298">
        <v>7</v>
      </c>
      <c r="K298" s="5" t="s">
        <v>341</v>
      </c>
      <c r="M298" t="s">
        <v>717</v>
      </c>
      <c r="N298">
        <v>45580</v>
      </c>
    </row>
    <row r="299" spans="1:14" x14ac:dyDescent="0.3">
      <c r="A299">
        <v>298</v>
      </c>
      <c r="B299" s="5" t="s">
        <v>393</v>
      </c>
      <c r="C299" s="5" t="s">
        <v>711</v>
      </c>
      <c r="D299">
        <v>7276</v>
      </c>
      <c r="E299" s="5" t="s">
        <v>43</v>
      </c>
      <c r="F299">
        <v>9</v>
      </c>
      <c r="G299" s="6">
        <v>42231</v>
      </c>
      <c r="H299">
        <v>25</v>
      </c>
      <c r="I299">
        <v>4</v>
      </c>
      <c r="J299">
        <v>12</v>
      </c>
      <c r="K299" s="5" t="s">
        <v>340</v>
      </c>
      <c r="M299" t="s">
        <v>717</v>
      </c>
      <c r="N299">
        <v>42597</v>
      </c>
    </row>
    <row r="300" spans="1:14" x14ac:dyDescent="0.3">
      <c r="A300">
        <v>299</v>
      </c>
      <c r="B300" s="5" t="s">
        <v>500</v>
      </c>
      <c r="C300" s="5" t="s">
        <v>556</v>
      </c>
      <c r="D300">
        <v>7427</v>
      </c>
      <c r="E300" s="5" t="s">
        <v>53</v>
      </c>
      <c r="F300">
        <v>9</v>
      </c>
      <c r="G300" s="6">
        <v>43607</v>
      </c>
      <c r="H300">
        <v>41</v>
      </c>
      <c r="I300">
        <v>2</v>
      </c>
      <c r="J300">
        <v>12</v>
      </c>
      <c r="K300" s="5" t="s">
        <v>340</v>
      </c>
      <c r="M300" t="s">
        <v>717</v>
      </c>
      <c r="N300">
        <v>43973</v>
      </c>
    </row>
    <row r="301" spans="1:14" x14ac:dyDescent="0.3">
      <c r="A301">
        <v>300</v>
      </c>
      <c r="B301" s="5" t="s">
        <v>712</v>
      </c>
      <c r="C301" s="5" t="s">
        <v>713</v>
      </c>
      <c r="D301">
        <v>8461</v>
      </c>
      <c r="E301" s="5" t="s">
        <v>47</v>
      </c>
      <c r="F301">
        <v>5</v>
      </c>
      <c r="G301" s="6">
        <v>45034</v>
      </c>
      <c r="H301">
        <v>25</v>
      </c>
      <c r="I301">
        <v>6</v>
      </c>
      <c r="J301">
        <v>7</v>
      </c>
      <c r="K301" s="5" t="s">
        <v>340</v>
      </c>
      <c r="M301" t="s">
        <v>718</v>
      </c>
      <c r="N301">
        <v>45400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3A21-AD9F-46D2-8BA3-97693513652B}">
  <dimension ref="A1:U301"/>
  <sheetViews>
    <sheetView workbookViewId="0">
      <selection activeCell="B16" sqref="B16"/>
    </sheetView>
  </sheetViews>
  <sheetFormatPr defaultRowHeight="14.4" x14ac:dyDescent="0.3"/>
  <cols>
    <col min="1" max="1" width="13.44140625" customWidth="1"/>
    <col min="2" max="2" width="19.6640625" bestFit="1" customWidth="1"/>
    <col min="4" max="4" width="13" customWidth="1"/>
    <col min="5" max="5" width="19.5546875" customWidth="1"/>
    <col min="6" max="6" width="15.33203125" style="1" customWidth="1"/>
    <col min="8" max="8" width="18.21875" customWidth="1"/>
    <col min="9" max="9" width="11.33203125" customWidth="1"/>
    <col min="10" max="10" width="13.33203125" bestFit="1" customWidth="1"/>
    <col min="19" max="19" width="12.5546875" bestFit="1" customWidth="1"/>
    <col min="20" max="20" width="12.88671875" bestFit="1" customWidth="1"/>
    <col min="21" max="21" width="27.6640625" bestFit="1" customWidth="1"/>
  </cols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39</v>
      </c>
      <c r="F1" s="1" t="s">
        <v>36</v>
      </c>
      <c r="G1" t="s">
        <v>37</v>
      </c>
      <c r="H1" t="s">
        <v>38</v>
      </c>
      <c r="I1" t="s">
        <v>40</v>
      </c>
      <c r="J1" t="s">
        <v>333</v>
      </c>
      <c r="K1" t="s">
        <v>334</v>
      </c>
    </row>
    <row r="2" spans="1:21" x14ac:dyDescent="0.3">
      <c r="A2">
        <v>1</v>
      </c>
      <c r="B2" t="s">
        <v>41</v>
      </c>
      <c r="C2">
        <v>6614</v>
      </c>
      <c r="D2" t="s">
        <v>42</v>
      </c>
      <c r="E2">
        <v>6</v>
      </c>
      <c r="F2" s="1">
        <v>43059</v>
      </c>
      <c r="G2">
        <v>26</v>
      </c>
      <c r="H2">
        <v>8</v>
      </c>
      <c r="I2">
        <v>7</v>
      </c>
      <c r="J2" t="str">
        <f>IF(AND(H2&gt;7,G2&gt;35),"Experienced","UnExperienced")</f>
        <v>UnExperienced</v>
      </c>
    </row>
    <row r="3" spans="1:21" x14ac:dyDescent="0.3">
      <c r="A3">
        <v>2</v>
      </c>
      <c r="C3">
        <v>7499</v>
      </c>
      <c r="D3" t="s">
        <v>43</v>
      </c>
      <c r="E3">
        <v>9</v>
      </c>
      <c r="F3" s="1">
        <v>41240</v>
      </c>
      <c r="G3">
        <v>40</v>
      </c>
      <c r="H3">
        <v>11</v>
      </c>
      <c r="I3">
        <v>12</v>
      </c>
      <c r="J3" t="str">
        <f>IF(AND(H3&gt;7,G3&gt;35),"Experienced","UnExperienced")</f>
        <v>Experienced</v>
      </c>
    </row>
    <row r="4" spans="1:21" x14ac:dyDescent="0.3">
      <c r="A4">
        <v>3</v>
      </c>
      <c r="B4" t="s">
        <v>44</v>
      </c>
      <c r="C4">
        <v>8220</v>
      </c>
      <c r="D4" t="s">
        <v>45</v>
      </c>
      <c r="E4">
        <v>8</v>
      </c>
      <c r="F4" s="1">
        <v>41936</v>
      </c>
      <c r="G4">
        <v>47</v>
      </c>
      <c r="H4">
        <v>11</v>
      </c>
      <c r="I4">
        <v>10</v>
      </c>
      <c r="J4" t="str">
        <f>IF(AND(H4&gt;7,G4&gt;35),"Experienced","UnExperienced")</f>
        <v>Experienced</v>
      </c>
    </row>
    <row r="5" spans="1:21" x14ac:dyDescent="0.3">
      <c r="A5">
        <v>4</v>
      </c>
      <c r="B5" t="s">
        <v>46</v>
      </c>
      <c r="C5">
        <v>6578</v>
      </c>
      <c r="D5" t="s">
        <v>47</v>
      </c>
      <c r="E5">
        <v>9</v>
      </c>
      <c r="F5" s="1">
        <v>42572</v>
      </c>
      <c r="G5">
        <v>42</v>
      </c>
      <c r="H5">
        <v>4</v>
      </c>
      <c r="I5">
        <v>12</v>
      </c>
      <c r="J5" t="str">
        <f>IF(AND(H5&gt;7,G5&gt;35),"Experienced","UnExperienced")</f>
        <v>UnExperienced</v>
      </c>
    </row>
    <row r="6" spans="1:21" x14ac:dyDescent="0.3">
      <c r="A6">
        <v>5</v>
      </c>
      <c r="B6" t="s">
        <v>48</v>
      </c>
      <c r="C6">
        <v>5705</v>
      </c>
      <c r="D6" t="s">
        <v>49</v>
      </c>
      <c r="E6">
        <v>6</v>
      </c>
      <c r="F6" s="1">
        <v>43738</v>
      </c>
      <c r="G6">
        <v>43</v>
      </c>
      <c r="H6">
        <v>6</v>
      </c>
      <c r="I6">
        <v>7</v>
      </c>
      <c r="J6" t="str">
        <f>IF(AND(H6&gt;7,G6&gt;35),"Experienced","UnExperienced")</f>
        <v>UnExperienced</v>
      </c>
    </row>
    <row r="7" spans="1:21" x14ac:dyDescent="0.3">
      <c r="A7">
        <v>6</v>
      </c>
      <c r="B7" t="s">
        <v>50</v>
      </c>
      <c r="C7">
        <v>6133</v>
      </c>
      <c r="D7" t="s">
        <v>43</v>
      </c>
      <c r="E7">
        <v>4</v>
      </c>
      <c r="F7" s="1">
        <v>40655</v>
      </c>
      <c r="G7">
        <v>25</v>
      </c>
      <c r="H7">
        <v>11</v>
      </c>
      <c r="I7">
        <v>5</v>
      </c>
      <c r="J7" t="str">
        <f>IF(AND(H7&gt;7,G7&gt;35),"Experienced","UnExperienced")</f>
        <v>UnExperienced</v>
      </c>
    </row>
    <row r="8" spans="1:21" x14ac:dyDescent="0.3">
      <c r="A8">
        <v>7</v>
      </c>
      <c r="B8" t="s">
        <v>51</v>
      </c>
      <c r="C8">
        <v>5096</v>
      </c>
      <c r="D8" t="s">
        <v>43</v>
      </c>
      <c r="E8">
        <v>8</v>
      </c>
      <c r="F8" s="1">
        <v>45460</v>
      </c>
      <c r="G8">
        <v>29</v>
      </c>
      <c r="H8">
        <v>13</v>
      </c>
      <c r="I8">
        <v>10</v>
      </c>
      <c r="J8" t="str">
        <f>IF(AND(H8&gt;7,G8&gt;35),"Experienced","UnExperienced")</f>
        <v>UnExperienced</v>
      </c>
      <c r="P8" t="s">
        <v>22</v>
      </c>
      <c r="Q8" t="s">
        <v>23</v>
      </c>
    </row>
    <row r="9" spans="1:21" x14ac:dyDescent="0.3">
      <c r="A9">
        <v>8</v>
      </c>
      <c r="B9" t="s">
        <v>52</v>
      </c>
      <c r="C9">
        <v>3771</v>
      </c>
      <c r="D9" t="s">
        <v>53</v>
      </c>
      <c r="E9">
        <v>5</v>
      </c>
      <c r="F9" s="1">
        <v>43734</v>
      </c>
      <c r="G9">
        <v>35</v>
      </c>
      <c r="H9">
        <v>2</v>
      </c>
      <c r="I9">
        <v>7</v>
      </c>
      <c r="J9" t="str">
        <f>IF(AND(H9&gt;7,G9&gt;35),"Experienced","UnExperienced")</f>
        <v>UnExperienced</v>
      </c>
      <c r="P9">
        <v>3</v>
      </c>
      <c r="Q9">
        <f>COUNTIF(D2:D301,"it")</f>
        <v>37</v>
      </c>
      <c r="S9" s="3" t="s">
        <v>30</v>
      </c>
      <c r="T9" s="3" t="s">
        <v>335</v>
      </c>
      <c r="U9" t="s">
        <v>336</v>
      </c>
    </row>
    <row r="10" spans="1:21" x14ac:dyDescent="0.3">
      <c r="A10">
        <v>9</v>
      </c>
      <c r="B10" t="s">
        <v>54</v>
      </c>
      <c r="C10">
        <v>8754</v>
      </c>
      <c r="D10" t="s">
        <v>45</v>
      </c>
      <c r="E10">
        <v>6</v>
      </c>
      <c r="F10" s="1">
        <v>41677</v>
      </c>
      <c r="G10">
        <v>50</v>
      </c>
      <c r="H10">
        <v>4</v>
      </c>
      <c r="I10">
        <v>7</v>
      </c>
      <c r="J10" t="str">
        <f>IF(AND(H10&gt;7,G10&gt;35),"Experienced","UnExperienced")</f>
        <v>UnExperienced</v>
      </c>
      <c r="S10" s="4" t="s">
        <v>47</v>
      </c>
      <c r="T10" s="5">
        <v>236736</v>
      </c>
      <c r="U10" s="5">
        <v>6.7027027027027026</v>
      </c>
    </row>
    <row r="11" spans="1:21" x14ac:dyDescent="0.3">
      <c r="A11">
        <v>10</v>
      </c>
      <c r="C11">
        <v>4462</v>
      </c>
      <c r="D11" t="s">
        <v>42</v>
      </c>
      <c r="E11">
        <v>6</v>
      </c>
      <c r="F11" s="1">
        <v>45386</v>
      </c>
      <c r="G11">
        <v>53</v>
      </c>
      <c r="H11">
        <v>1</v>
      </c>
      <c r="I11">
        <v>7</v>
      </c>
      <c r="J11" t="str">
        <f>IF(AND(H11&gt;7,G11&gt;35),"Experienced","UnExperienced")</f>
        <v>UnExperienced</v>
      </c>
      <c r="S11" s="4" t="s">
        <v>78</v>
      </c>
      <c r="T11" s="5">
        <v>179243</v>
      </c>
      <c r="U11" s="5">
        <v>6.6896551724137927</v>
      </c>
    </row>
    <row r="12" spans="1:21" x14ac:dyDescent="0.3">
      <c r="A12">
        <v>11</v>
      </c>
      <c r="B12" t="s">
        <v>55</v>
      </c>
      <c r="C12">
        <v>6345</v>
      </c>
      <c r="D12" t="s">
        <v>47</v>
      </c>
      <c r="E12">
        <v>4</v>
      </c>
      <c r="F12" s="1">
        <v>42715</v>
      </c>
      <c r="G12">
        <v>38</v>
      </c>
      <c r="H12">
        <v>7</v>
      </c>
      <c r="I12">
        <v>5</v>
      </c>
      <c r="J12" t="str">
        <f>IF(AND(H12&gt;7,G12&gt;35),"Experienced","UnExperienced")</f>
        <v>UnExperienced</v>
      </c>
      <c r="S12" s="4" t="s">
        <v>53</v>
      </c>
      <c r="T12" s="5">
        <v>279975</v>
      </c>
      <c r="U12" s="5">
        <v>6.6136363636363633</v>
      </c>
    </row>
    <row r="13" spans="1:21" x14ac:dyDescent="0.3">
      <c r="A13">
        <v>12</v>
      </c>
      <c r="B13" t="s">
        <v>56</v>
      </c>
      <c r="C13">
        <v>8141</v>
      </c>
      <c r="D13" t="s">
        <v>43</v>
      </c>
      <c r="E13">
        <v>4</v>
      </c>
      <c r="F13" s="1">
        <v>45294</v>
      </c>
      <c r="G13">
        <v>45</v>
      </c>
      <c r="H13">
        <v>5</v>
      </c>
      <c r="I13">
        <v>5</v>
      </c>
      <c r="J13" t="str">
        <f>IF(AND(H13&gt;7,G13&gt;35),"Experienced","UnExperienced")</f>
        <v>UnExperienced</v>
      </c>
      <c r="S13" s="4" t="s">
        <v>43</v>
      </c>
      <c r="T13" s="5">
        <v>366208</v>
      </c>
      <c r="U13" s="5">
        <v>6.442622950819672</v>
      </c>
    </row>
    <row r="14" spans="1:21" x14ac:dyDescent="0.3">
      <c r="A14">
        <v>13</v>
      </c>
      <c r="B14" t="s">
        <v>57</v>
      </c>
      <c r="C14">
        <v>7082</v>
      </c>
      <c r="D14" t="s">
        <v>45</v>
      </c>
      <c r="E14">
        <v>7</v>
      </c>
      <c r="F14" s="1">
        <v>40117</v>
      </c>
      <c r="G14">
        <v>32</v>
      </c>
      <c r="H14">
        <v>13</v>
      </c>
      <c r="I14">
        <v>10</v>
      </c>
      <c r="J14" t="str">
        <f>IF(AND(H14&gt;7,G14&gt;35),"Experienced","UnExperienced")</f>
        <v>UnExperienced</v>
      </c>
      <c r="S14" s="4" t="s">
        <v>49</v>
      </c>
      <c r="T14" s="5">
        <v>293542</v>
      </c>
      <c r="U14" s="5">
        <v>6.729166666666667</v>
      </c>
    </row>
    <row r="15" spans="1:21" x14ac:dyDescent="0.3">
      <c r="A15">
        <v>14</v>
      </c>
      <c r="B15" t="s">
        <v>58</v>
      </c>
      <c r="C15">
        <v>6325</v>
      </c>
      <c r="D15" t="s">
        <v>42</v>
      </c>
      <c r="E15">
        <v>8</v>
      </c>
      <c r="F15" s="1">
        <v>42363</v>
      </c>
      <c r="G15">
        <v>45</v>
      </c>
      <c r="H15">
        <v>1</v>
      </c>
      <c r="I15">
        <v>10</v>
      </c>
      <c r="J15" t="str">
        <f>IF(AND(H15&gt;7,G15&gt;35),"Experienced","UnExperienced")</f>
        <v>UnExperienced</v>
      </c>
      <c r="S15" s="4" t="s">
        <v>42</v>
      </c>
      <c r="T15" s="5">
        <v>258774</v>
      </c>
      <c r="U15" s="5">
        <v>6.6410256410256414</v>
      </c>
    </row>
    <row r="16" spans="1:21" x14ac:dyDescent="0.3">
      <c r="A16">
        <v>15</v>
      </c>
      <c r="B16" t="s">
        <v>59</v>
      </c>
      <c r="C16">
        <v>6296</v>
      </c>
      <c r="D16" t="s">
        <v>49</v>
      </c>
      <c r="E16">
        <v>7</v>
      </c>
      <c r="F16" s="1">
        <v>44418</v>
      </c>
      <c r="G16">
        <v>33</v>
      </c>
      <c r="H16">
        <v>3</v>
      </c>
      <c r="I16">
        <v>10</v>
      </c>
      <c r="J16" t="str">
        <f>IF(AND(H16&gt;7,G16&gt;35),"Experienced","UnExperienced")</f>
        <v>UnExperienced</v>
      </c>
      <c r="S16" s="4" t="s">
        <v>45</v>
      </c>
      <c r="T16" s="5">
        <v>280605</v>
      </c>
      <c r="U16" s="5">
        <v>6.7857142857142856</v>
      </c>
    </row>
    <row r="17" spans="1:21" x14ac:dyDescent="0.3">
      <c r="A17">
        <v>16</v>
      </c>
      <c r="B17" t="s">
        <v>60</v>
      </c>
      <c r="C17">
        <v>6504</v>
      </c>
      <c r="D17" t="s">
        <v>49</v>
      </c>
      <c r="E17">
        <v>6</v>
      </c>
      <c r="F17" s="1">
        <v>43935</v>
      </c>
      <c r="G17">
        <v>39</v>
      </c>
      <c r="H17">
        <v>2</v>
      </c>
      <c r="I17">
        <v>7</v>
      </c>
      <c r="J17" t="str">
        <f>IF(AND(H17&gt;7,G17&gt;35),"Experienced","UnExperienced")</f>
        <v>UnExperienced</v>
      </c>
      <c r="S17" s="4" t="s">
        <v>31</v>
      </c>
      <c r="T17" s="5">
        <v>1895083</v>
      </c>
      <c r="U17" s="5">
        <v>6.6433333333333335</v>
      </c>
    </row>
    <row r="18" spans="1:21" x14ac:dyDescent="0.3">
      <c r="A18">
        <v>17</v>
      </c>
      <c r="B18" t="s">
        <v>61</v>
      </c>
      <c r="C18">
        <v>4894</v>
      </c>
      <c r="D18" t="s">
        <v>49</v>
      </c>
      <c r="E18">
        <v>6</v>
      </c>
      <c r="F18" s="1">
        <v>43538</v>
      </c>
      <c r="G18">
        <v>56</v>
      </c>
      <c r="H18">
        <v>1</v>
      </c>
      <c r="I18">
        <v>7</v>
      </c>
      <c r="J18" t="str">
        <f>IF(AND(H18&gt;7,G18&gt;35),"Experienced","UnExperienced")</f>
        <v>UnExperienced</v>
      </c>
    </row>
    <row r="19" spans="1:21" x14ac:dyDescent="0.3">
      <c r="A19">
        <v>18</v>
      </c>
      <c r="B19" t="s">
        <v>62</v>
      </c>
      <c r="C19">
        <v>6340</v>
      </c>
      <c r="D19" t="s">
        <v>53</v>
      </c>
      <c r="E19">
        <v>6</v>
      </c>
      <c r="F19" s="1">
        <v>45312</v>
      </c>
      <c r="G19">
        <v>40</v>
      </c>
      <c r="H19">
        <v>11</v>
      </c>
      <c r="I19">
        <v>7</v>
      </c>
      <c r="J19" t="str">
        <f>IF(AND(H19&gt;7,G19&gt;35),"Experienced","UnExperienced")</f>
        <v>Experienced</v>
      </c>
    </row>
    <row r="20" spans="1:21" x14ac:dyDescent="0.3">
      <c r="A20">
        <v>19</v>
      </c>
      <c r="B20" t="s">
        <v>63</v>
      </c>
      <c r="C20">
        <v>4407</v>
      </c>
      <c r="D20" t="s">
        <v>53</v>
      </c>
      <c r="E20">
        <v>7</v>
      </c>
      <c r="F20" s="1">
        <v>43444</v>
      </c>
      <c r="G20">
        <v>57</v>
      </c>
      <c r="H20">
        <v>2</v>
      </c>
      <c r="I20">
        <v>10</v>
      </c>
      <c r="J20" t="str">
        <f>IF(AND(H20&gt;7,G20&gt;35),"Experienced","UnExperienced")</f>
        <v>UnExperienced</v>
      </c>
      <c r="T20" s="3" t="s">
        <v>30</v>
      </c>
      <c r="U20" t="s">
        <v>29</v>
      </c>
    </row>
    <row r="21" spans="1:21" x14ac:dyDescent="0.3">
      <c r="A21">
        <v>20</v>
      </c>
      <c r="B21" t="s">
        <v>64</v>
      </c>
      <c r="C21">
        <v>6014</v>
      </c>
      <c r="D21" t="s">
        <v>47</v>
      </c>
      <c r="E21">
        <v>9</v>
      </c>
      <c r="F21" s="1">
        <v>41882</v>
      </c>
      <c r="G21">
        <v>25</v>
      </c>
      <c r="H21">
        <v>1</v>
      </c>
      <c r="I21">
        <v>12</v>
      </c>
      <c r="J21" t="str">
        <f>IF(AND(H21&gt;7,G21&gt;35),"Experienced","UnExperienced")</f>
        <v>UnExperienced</v>
      </c>
      <c r="T21" s="4" t="s">
        <v>13</v>
      </c>
      <c r="U21">
        <v>24634.799999999963</v>
      </c>
    </row>
    <row r="22" spans="1:21" x14ac:dyDescent="0.3">
      <c r="A22">
        <v>21</v>
      </c>
      <c r="B22" t="s">
        <v>65</v>
      </c>
      <c r="C22">
        <v>6568</v>
      </c>
      <c r="D22" t="s">
        <v>49</v>
      </c>
      <c r="E22">
        <v>7</v>
      </c>
      <c r="F22" s="1">
        <v>44798</v>
      </c>
      <c r="G22">
        <v>38</v>
      </c>
      <c r="H22">
        <v>12</v>
      </c>
      <c r="I22">
        <v>10</v>
      </c>
      <c r="J22" t="str">
        <f>IF(AND(H22&gt;7,G22&gt;35),"Experienced","UnExperienced")</f>
        <v>Experienced</v>
      </c>
      <c r="T22" s="4" t="s">
        <v>16</v>
      </c>
      <c r="U22">
        <v>160509.60000000015</v>
      </c>
    </row>
    <row r="23" spans="1:21" x14ac:dyDescent="0.3">
      <c r="A23">
        <v>22</v>
      </c>
      <c r="B23" t="s">
        <v>66</v>
      </c>
      <c r="C23">
        <v>5501</v>
      </c>
      <c r="D23" t="s">
        <v>47</v>
      </c>
      <c r="E23">
        <v>4</v>
      </c>
      <c r="F23" s="1">
        <v>44018</v>
      </c>
      <c r="G23">
        <v>34</v>
      </c>
      <c r="H23">
        <v>8</v>
      </c>
      <c r="I23">
        <v>5</v>
      </c>
      <c r="J23" t="str">
        <f>IF(AND(H23&gt;7,G23&gt;35),"Experienced","UnExperienced")</f>
        <v>UnExperienced</v>
      </c>
      <c r="T23" s="4" t="s">
        <v>10</v>
      </c>
      <c r="U23">
        <v>107037.60000000012</v>
      </c>
    </row>
    <row r="24" spans="1:21" x14ac:dyDescent="0.3">
      <c r="A24">
        <v>23</v>
      </c>
      <c r="C24">
        <v>3963</v>
      </c>
      <c r="D24" t="s">
        <v>43</v>
      </c>
      <c r="E24">
        <v>4</v>
      </c>
      <c r="F24" s="1">
        <v>42862</v>
      </c>
      <c r="G24">
        <v>24</v>
      </c>
      <c r="H24">
        <v>3</v>
      </c>
      <c r="I24">
        <v>5</v>
      </c>
      <c r="J24" t="str">
        <f>IF(AND(H24&gt;7,G24&gt;35),"Experienced","UnExperienced")</f>
        <v>UnExperienced</v>
      </c>
      <c r="T24" s="4" t="s">
        <v>19</v>
      </c>
      <c r="U24">
        <v>1077095.9999999993</v>
      </c>
    </row>
    <row r="25" spans="1:21" x14ac:dyDescent="0.3">
      <c r="A25">
        <v>24</v>
      </c>
      <c r="B25" t="s">
        <v>67</v>
      </c>
      <c r="C25">
        <v>6925</v>
      </c>
      <c r="D25" t="s">
        <v>42</v>
      </c>
      <c r="E25">
        <v>4</v>
      </c>
      <c r="F25" s="1">
        <v>40169</v>
      </c>
      <c r="G25">
        <v>24</v>
      </c>
      <c r="H25">
        <v>11</v>
      </c>
      <c r="I25">
        <v>5</v>
      </c>
      <c r="J25" t="str">
        <f>IF(AND(H25&gt;7,G25&gt;35),"Experienced","UnExperienced")</f>
        <v>UnExperienced</v>
      </c>
      <c r="T25" s="4" t="s">
        <v>31</v>
      </c>
      <c r="U25">
        <v>1369277.9999999995</v>
      </c>
    </row>
    <row r="26" spans="1:21" x14ac:dyDescent="0.3">
      <c r="A26">
        <v>25</v>
      </c>
      <c r="B26" t="s">
        <v>68</v>
      </c>
      <c r="C26">
        <v>7410</v>
      </c>
      <c r="D26" t="s">
        <v>45</v>
      </c>
      <c r="E26">
        <v>8</v>
      </c>
      <c r="F26" s="1">
        <v>40905</v>
      </c>
      <c r="G26">
        <v>35</v>
      </c>
      <c r="H26">
        <v>3</v>
      </c>
      <c r="I26">
        <v>10</v>
      </c>
      <c r="J26" t="str">
        <f>IF(AND(H26&gt;7,G26&gt;35),"Experienced","UnExperienced")</f>
        <v>UnExperienced</v>
      </c>
    </row>
    <row r="27" spans="1:21" x14ac:dyDescent="0.3">
      <c r="A27">
        <v>26</v>
      </c>
      <c r="B27" t="s">
        <v>69</v>
      </c>
      <c r="C27">
        <v>4781</v>
      </c>
      <c r="D27" t="s">
        <v>45</v>
      </c>
      <c r="E27">
        <v>6</v>
      </c>
      <c r="F27" s="1">
        <v>43367</v>
      </c>
      <c r="G27">
        <v>47</v>
      </c>
      <c r="H27">
        <v>5</v>
      </c>
      <c r="I27">
        <v>7</v>
      </c>
      <c r="J27" t="str">
        <f>IF(AND(H27&gt;7,G27&gt;35),"Experienced","UnExperienced")</f>
        <v>UnExperienced</v>
      </c>
    </row>
    <row r="28" spans="1:21" x14ac:dyDescent="0.3">
      <c r="A28">
        <v>27</v>
      </c>
      <c r="B28" t="s">
        <v>70</v>
      </c>
      <c r="C28">
        <v>3553</v>
      </c>
      <c r="D28" t="s">
        <v>53</v>
      </c>
      <c r="E28">
        <v>7</v>
      </c>
      <c r="F28" s="1">
        <v>42435</v>
      </c>
      <c r="G28">
        <v>46</v>
      </c>
      <c r="H28">
        <v>13</v>
      </c>
      <c r="I28">
        <v>10</v>
      </c>
      <c r="J28" t="str">
        <f>IF(AND(H28&gt;7,G28&gt;35),"Experienced","UnExperienced")</f>
        <v>Experienced</v>
      </c>
    </row>
    <row r="29" spans="1:21" x14ac:dyDescent="0.3">
      <c r="A29">
        <v>28</v>
      </c>
      <c r="B29" t="s">
        <v>71</v>
      </c>
      <c r="C29">
        <v>3634</v>
      </c>
      <c r="D29" t="s">
        <v>43</v>
      </c>
      <c r="E29">
        <v>8</v>
      </c>
      <c r="F29" s="1">
        <v>45330</v>
      </c>
      <c r="G29">
        <v>36</v>
      </c>
      <c r="H29">
        <v>14</v>
      </c>
      <c r="I29">
        <v>10</v>
      </c>
      <c r="J29" t="str">
        <f>IF(AND(H29&gt;7,G29&gt;35),"Experienced","UnExperienced")</f>
        <v>Experienced</v>
      </c>
    </row>
    <row r="30" spans="1:21" x14ac:dyDescent="0.3">
      <c r="A30">
        <v>29</v>
      </c>
      <c r="B30" t="s">
        <v>72</v>
      </c>
      <c r="C30">
        <v>6558</v>
      </c>
      <c r="D30" t="s">
        <v>53</v>
      </c>
      <c r="E30">
        <v>8</v>
      </c>
      <c r="F30" s="1">
        <v>42740</v>
      </c>
      <c r="G30">
        <v>42</v>
      </c>
      <c r="H30">
        <v>14</v>
      </c>
      <c r="I30">
        <v>10</v>
      </c>
      <c r="J30" t="str">
        <f>IF(AND(H30&gt;7,G30&gt;35),"Experienced","UnExperienced")</f>
        <v>Experienced</v>
      </c>
    </row>
    <row r="31" spans="1:21" x14ac:dyDescent="0.3">
      <c r="A31">
        <v>30</v>
      </c>
      <c r="B31" t="s">
        <v>73</v>
      </c>
      <c r="C31">
        <v>6362</v>
      </c>
      <c r="D31" t="s">
        <v>47</v>
      </c>
      <c r="E31">
        <v>9</v>
      </c>
      <c r="F31" s="1">
        <v>40832</v>
      </c>
      <c r="G31">
        <v>46</v>
      </c>
      <c r="H31">
        <v>11</v>
      </c>
      <c r="I31">
        <v>12</v>
      </c>
      <c r="J31" t="str">
        <f>IF(AND(H31&gt;7,G31&gt;35),"Experienced","UnExperienced")</f>
        <v>Experienced</v>
      </c>
    </row>
    <row r="32" spans="1:21" x14ac:dyDescent="0.3">
      <c r="A32">
        <v>31</v>
      </c>
      <c r="B32" t="s">
        <v>74</v>
      </c>
      <c r="C32">
        <v>4379</v>
      </c>
      <c r="D32" t="s">
        <v>53</v>
      </c>
      <c r="E32">
        <v>4</v>
      </c>
      <c r="F32" s="1">
        <v>44689</v>
      </c>
      <c r="G32">
        <v>32</v>
      </c>
      <c r="H32">
        <v>14</v>
      </c>
      <c r="I32">
        <v>5</v>
      </c>
      <c r="J32" t="str">
        <f>IF(AND(H32&gt;7,G32&gt;35),"Experienced","UnExperienced")</f>
        <v>UnExperienced</v>
      </c>
    </row>
    <row r="33" spans="1:10" x14ac:dyDescent="0.3">
      <c r="A33">
        <v>32</v>
      </c>
      <c r="B33" t="s">
        <v>75</v>
      </c>
      <c r="C33">
        <v>6003</v>
      </c>
      <c r="D33" t="s">
        <v>47</v>
      </c>
      <c r="E33">
        <v>4</v>
      </c>
      <c r="F33" s="1">
        <v>42599</v>
      </c>
      <c r="G33">
        <v>27</v>
      </c>
      <c r="H33">
        <v>3</v>
      </c>
      <c r="I33">
        <v>5</v>
      </c>
      <c r="J33" t="str">
        <f>IF(AND(H33&gt;7,G33&gt;35),"Experienced","UnExperienced")</f>
        <v>UnExperienced</v>
      </c>
    </row>
    <row r="34" spans="1:10" x14ac:dyDescent="0.3">
      <c r="A34">
        <v>33</v>
      </c>
      <c r="B34" t="s">
        <v>76</v>
      </c>
      <c r="C34">
        <v>4057</v>
      </c>
      <c r="D34" t="s">
        <v>53</v>
      </c>
      <c r="E34">
        <v>6</v>
      </c>
      <c r="F34" s="1">
        <v>42079</v>
      </c>
      <c r="G34">
        <v>26</v>
      </c>
      <c r="H34">
        <v>13</v>
      </c>
      <c r="I34">
        <v>7</v>
      </c>
      <c r="J34" t="str">
        <f>IF(AND(H34&gt;7,G34&gt;35),"Experienced","UnExperienced")</f>
        <v>UnExperienced</v>
      </c>
    </row>
    <row r="35" spans="1:10" x14ac:dyDescent="0.3">
      <c r="A35">
        <v>34</v>
      </c>
      <c r="B35" t="s">
        <v>77</v>
      </c>
      <c r="C35">
        <v>3651</v>
      </c>
      <c r="D35" t="s">
        <v>78</v>
      </c>
      <c r="E35">
        <v>6</v>
      </c>
      <c r="F35" s="1">
        <v>41923</v>
      </c>
      <c r="G35">
        <v>28</v>
      </c>
      <c r="H35">
        <v>11</v>
      </c>
      <c r="I35">
        <v>7</v>
      </c>
      <c r="J35" t="str">
        <f>IF(AND(H35&gt;7,G35&gt;35),"Experienced","UnExperienced")</f>
        <v>UnExperienced</v>
      </c>
    </row>
    <row r="36" spans="1:10" x14ac:dyDescent="0.3">
      <c r="A36">
        <v>35</v>
      </c>
      <c r="C36">
        <v>7671</v>
      </c>
      <c r="D36" t="s">
        <v>42</v>
      </c>
      <c r="E36">
        <v>5</v>
      </c>
      <c r="F36" s="1">
        <v>42729</v>
      </c>
      <c r="G36">
        <v>54</v>
      </c>
      <c r="H36">
        <v>7</v>
      </c>
      <c r="I36">
        <v>7</v>
      </c>
      <c r="J36" t="str">
        <f>IF(AND(H36&gt;7,G36&gt;35),"Experienced","UnExperienced")</f>
        <v>UnExperienced</v>
      </c>
    </row>
    <row r="37" spans="1:10" x14ac:dyDescent="0.3">
      <c r="A37">
        <v>36</v>
      </c>
      <c r="B37" t="s">
        <v>79</v>
      </c>
      <c r="C37">
        <v>8581</v>
      </c>
      <c r="D37" t="s">
        <v>53</v>
      </c>
      <c r="E37">
        <v>7</v>
      </c>
      <c r="F37" s="1">
        <v>44852</v>
      </c>
      <c r="G37">
        <v>34</v>
      </c>
      <c r="H37">
        <v>13</v>
      </c>
      <c r="I37">
        <v>10</v>
      </c>
      <c r="J37" t="str">
        <f>IF(AND(H37&gt;7,G37&gt;35),"Experienced","UnExperienced")</f>
        <v>UnExperienced</v>
      </c>
    </row>
    <row r="38" spans="1:10" x14ac:dyDescent="0.3">
      <c r="A38">
        <v>37</v>
      </c>
      <c r="B38" t="s">
        <v>80</v>
      </c>
      <c r="C38">
        <v>7731</v>
      </c>
      <c r="D38" t="s">
        <v>47</v>
      </c>
      <c r="E38">
        <v>8</v>
      </c>
      <c r="F38" s="1">
        <v>42563</v>
      </c>
      <c r="G38">
        <v>58</v>
      </c>
      <c r="H38">
        <v>11</v>
      </c>
      <c r="I38">
        <v>10</v>
      </c>
      <c r="J38" t="str">
        <f>IF(AND(H38&gt;7,G38&gt;35),"Experienced","UnExperienced")</f>
        <v>Experienced</v>
      </c>
    </row>
    <row r="39" spans="1:10" x14ac:dyDescent="0.3">
      <c r="A39">
        <v>38</v>
      </c>
      <c r="B39" t="s">
        <v>81</v>
      </c>
      <c r="C39">
        <v>3935</v>
      </c>
      <c r="D39" t="s">
        <v>43</v>
      </c>
      <c r="E39">
        <v>8</v>
      </c>
      <c r="F39" s="1">
        <v>42269</v>
      </c>
      <c r="G39">
        <v>41</v>
      </c>
      <c r="H39">
        <v>7</v>
      </c>
      <c r="I39">
        <v>10</v>
      </c>
      <c r="J39" t="str">
        <f>IF(AND(H39&gt;7,G39&gt;35),"Experienced","UnExperienced")</f>
        <v>UnExperienced</v>
      </c>
    </row>
    <row r="40" spans="1:10" x14ac:dyDescent="0.3">
      <c r="A40">
        <v>39</v>
      </c>
      <c r="B40" t="s">
        <v>82</v>
      </c>
      <c r="C40">
        <v>6926</v>
      </c>
      <c r="D40" t="s">
        <v>53</v>
      </c>
      <c r="E40">
        <v>8</v>
      </c>
      <c r="F40" s="1">
        <v>43115</v>
      </c>
      <c r="G40">
        <v>48</v>
      </c>
      <c r="H40">
        <v>2</v>
      </c>
      <c r="I40">
        <v>10</v>
      </c>
      <c r="J40" t="str">
        <f>IF(AND(H40&gt;7,G40&gt;35),"Experienced","UnExperienced")</f>
        <v>UnExperienced</v>
      </c>
    </row>
    <row r="41" spans="1:10" x14ac:dyDescent="0.3">
      <c r="A41">
        <v>40</v>
      </c>
      <c r="B41" t="s">
        <v>83</v>
      </c>
      <c r="C41">
        <v>8234</v>
      </c>
      <c r="D41" t="s">
        <v>43</v>
      </c>
      <c r="E41">
        <v>7</v>
      </c>
      <c r="F41" s="1">
        <v>41153</v>
      </c>
      <c r="G41">
        <v>26</v>
      </c>
      <c r="H41">
        <v>5</v>
      </c>
      <c r="I41">
        <v>10</v>
      </c>
      <c r="J41" t="str">
        <f>IF(AND(H41&gt;7,G41&gt;35),"Experienced","UnExperienced")</f>
        <v>UnExperienced</v>
      </c>
    </row>
    <row r="42" spans="1:10" x14ac:dyDescent="0.3">
      <c r="A42">
        <v>41</v>
      </c>
      <c r="B42" t="s">
        <v>84</v>
      </c>
      <c r="C42">
        <v>5784</v>
      </c>
      <c r="D42" t="s">
        <v>49</v>
      </c>
      <c r="E42">
        <v>8</v>
      </c>
      <c r="F42" s="1">
        <v>42456</v>
      </c>
      <c r="G42">
        <v>34</v>
      </c>
      <c r="H42">
        <v>14</v>
      </c>
      <c r="I42">
        <v>10</v>
      </c>
      <c r="J42" t="str">
        <f>IF(AND(H42&gt;7,G42&gt;35),"Experienced","UnExperienced")</f>
        <v>UnExperienced</v>
      </c>
    </row>
    <row r="43" spans="1:10" x14ac:dyDescent="0.3">
      <c r="A43">
        <v>42</v>
      </c>
      <c r="B43" t="s">
        <v>85</v>
      </c>
      <c r="C43">
        <v>6028</v>
      </c>
      <c r="D43" t="s">
        <v>49</v>
      </c>
      <c r="E43">
        <v>5</v>
      </c>
      <c r="F43" s="1">
        <v>41419</v>
      </c>
      <c r="G43">
        <v>29</v>
      </c>
      <c r="H43">
        <v>13</v>
      </c>
      <c r="I43">
        <v>7</v>
      </c>
      <c r="J43" t="str">
        <f>IF(AND(H43&gt;7,G43&gt;35),"Experienced","UnExperienced")</f>
        <v>UnExperienced</v>
      </c>
    </row>
    <row r="44" spans="1:10" x14ac:dyDescent="0.3">
      <c r="A44">
        <v>43</v>
      </c>
      <c r="B44" t="s">
        <v>86</v>
      </c>
      <c r="C44">
        <v>7821</v>
      </c>
      <c r="D44" t="s">
        <v>78</v>
      </c>
      <c r="E44">
        <v>9</v>
      </c>
      <c r="F44" s="1">
        <v>40544</v>
      </c>
      <c r="G44">
        <v>45</v>
      </c>
      <c r="H44">
        <v>1</v>
      </c>
      <c r="I44">
        <v>12</v>
      </c>
      <c r="J44" t="str">
        <f>IF(AND(H44&gt;7,G44&gt;35),"Experienced","UnExperienced")</f>
        <v>UnExperienced</v>
      </c>
    </row>
    <row r="45" spans="1:10" x14ac:dyDescent="0.3">
      <c r="A45">
        <v>44</v>
      </c>
      <c r="B45" t="s">
        <v>87</v>
      </c>
      <c r="C45">
        <v>4326</v>
      </c>
      <c r="D45" t="s">
        <v>53</v>
      </c>
      <c r="E45">
        <v>9</v>
      </c>
      <c r="F45" s="1">
        <v>44326</v>
      </c>
      <c r="G45">
        <v>35</v>
      </c>
      <c r="H45">
        <v>7</v>
      </c>
      <c r="I45">
        <v>12</v>
      </c>
      <c r="J45" t="str">
        <f>IF(AND(H45&gt;7,G45&gt;35),"Experienced","UnExperienced")</f>
        <v>UnExperienced</v>
      </c>
    </row>
    <row r="46" spans="1:10" x14ac:dyDescent="0.3">
      <c r="A46">
        <v>45</v>
      </c>
      <c r="B46" t="s">
        <v>88</v>
      </c>
      <c r="C46">
        <v>8831</v>
      </c>
      <c r="D46" t="s">
        <v>45</v>
      </c>
      <c r="E46">
        <v>6</v>
      </c>
      <c r="F46" s="1">
        <v>40721</v>
      </c>
      <c r="G46">
        <v>57</v>
      </c>
      <c r="H46">
        <v>9</v>
      </c>
      <c r="I46">
        <v>7</v>
      </c>
      <c r="J46" t="str">
        <f>IF(AND(H46&gt;7,G46&gt;35),"Experienced","UnExperienced")</f>
        <v>Experienced</v>
      </c>
    </row>
    <row r="47" spans="1:10" x14ac:dyDescent="0.3">
      <c r="A47">
        <v>46</v>
      </c>
      <c r="B47" t="s">
        <v>89</v>
      </c>
      <c r="C47">
        <v>4873</v>
      </c>
      <c r="D47" t="s">
        <v>49</v>
      </c>
      <c r="E47">
        <v>5</v>
      </c>
      <c r="F47" s="1">
        <v>41610</v>
      </c>
      <c r="G47">
        <v>32</v>
      </c>
      <c r="H47">
        <v>4</v>
      </c>
      <c r="I47">
        <v>7</v>
      </c>
      <c r="J47" t="str">
        <f>IF(AND(H47&gt;7,G47&gt;35),"Experienced","UnExperienced")</f>
        <v>UnExperienced</v>
      </c>
    </row>
    <row r="48" spans="1:10" x14ac:dyDescent="0.3">
      <c r="A48">
        <v>47</v>
      </c>
      <c r="B48" t="s">
        <v>90</v>
      </c>
      <c r="C48">
        <v>6065</v>
      </c>
      <c r="D48" t="s">
        <v>45</v>
      </c>
      <c r="E48">
        <v>8</v>
      </c>
      <c r="F48" s="1">
        <v>43328</v>
      </c>
      <c r="G48">
        <v>26</v>
      </c>
      <c r="H48">
        <v>5</v>
      </c>
      <c r="I48">
        <v>10</v>
      </c>
      <c r="J48" t="str">
        <f>IF(AND(H48&gt;7,G48&gt;35),"Experienced","UnExperienced")</f>
        <v>UnExperienced</v>
      </c>
    </row>
    <row r="49" spans="1:10" x14ac:dyDescent="0.3">
      <c r="A49">
        <v>48</v>
      </c>
      <c r="C49">
        <v>7967</v>
      </c>
      <c r="D49" t="s">
        <v>45</v>
      </c>
      <c r="E49">
        <v>5</v>
      </c>
      <c r="F49" s="1">
        <v>41393</v>
      </c>
      <c r="G49">
        <v>32</v>
      </c>
      <c r="H49">
        <v>14</v>
      </c>
      <c r="I49">
        <v>7</v>
      </c>
      <c r="J49" t="str">
        <f>IF(AND(H49&gt;7,G49&gt;35),"Experienced","UnExperienced")</f>
        <v>UnExperienced</v>
      </c>
    </row>
    <row r="50" spans="1:10" x14ac:dyDescent="0.3">
      <c r="A50">
        <v>49</v>
      </c>
      <c r="B50" t="s">
        <v>91</v>
      </c>
      <c r="C50">
        <v>7230</v>
      </c>
      <c r="D50" t="s">
        <v>53</v>
      </c>
      <c r="E50">
        <v>5</v>
      </c>
      <c r="F50" s="1">
        <v>44351</v>
      </c>
      <c r="G50">
        <v>49</v>
      </c>
      <c r="H50">
        <v>9</v>
      </c>
      <c r="I50">
        <v>7</v>
      </c>
      <c r="J50" t="str">
        <f>IF(AND(H50&gt;7,G50&gt;35),"Experienced","UnExperienced")</f>
        <v>Experienced</v>
      </c>
    </row>
    <row r="51" spans="1:10" x14ac:dyDescent="0.3">
      <c r="A51">
        <v>50</v>
      </c>
      <c r="B51" t="s">
        <v>92</v>
      </c>
      <c r="C51">
        <v>6734</v>
      </c>
      <c r="D51" t="s">
        <v>49</v>
      </c>
      <c r="E51">
        <v>9</v>
      </c>
      <c r="F51" s="1">
        <v>40116</v>
      </c>
      <c r="G51">
        <v>58</v>
      </c>
      <c r="H51">
        <v>9</v>
      </c>
      <c r="I51">
        <v>12</v>
      </c>
      <c r="J51" t="str">
        <f>IF(AND(H51&gt;7,G51&gt;35),"Experienced","UnExperienced")</f>
        <v>Experienced</v>
      </c>
    </row>
    <row r="52" spans="1:10" x14ac:dyDescent="0.3">
      <c r="A52">
        <v>51</v>
      </c>
      <c r="B52" t="s">
        <v>93</v>
      </c>
      <c r="C52">
        <v>7065</v>
      </c>
      <c r="D52" t="s">
        <v>47</v>
      </c>
      <c r="E52">
        <v>4</v>
      </c>
      <c r="F52" s="1">
        <v>42352</v>
      </c>
      <c r="G52">
        <v>23</v>
      </c>
      <c r="H52">
        <v>1</v>
      </c>
      <c r="I52">
        <v>5</v>
      </c>
      <c r="J52" t="str">
        <f>IF(AND(H52&gt;7,G52&gt;35),"Experienced","UnExperienced")</f>
        <v>UnExperienced</v>
      </c>
    </row>
    <row r="53" spans="1:10" x14ac:dyDescent="0.3">
      <c r="A53">
        <v>52</v>
      </c>
      <c r="B53" t="s">
        <v>94</v>
      </c>
      <c r="C53">
        <v>5445</v>
      </c>
      <c r="D53" t="s">
        <v>47</v>
      </c>
      <c r="E53">
        <v>8</v>
      </c>
      <c r="F53" s="1">
        <v>42147</v>
      </c>
      <c r="G53">
        <v>25</v>
      </c>
      <c r="H53">
        <v>8</v>
      </c>
      <c r="I53">
        <v>10</v>
      </c>
      <c r="J53" t="str">
        <f>IF(AND(H53&gt;7,G53&gt;35),"Experienced","UnExperienced")</f>
        <v>UnExperienced</v>
      </c>
    </row>
    <row r="54" spans="1:10" x14ac:dyDescent="0.3">
      <c r="A54">
        <v>53</v>
      </c>
      <c r="B54" t="s">
        <v>95</v>
      </c>
      <c r="C54">
        <v>7472</v>
      </c>
      <c r="D54" t="s">
        <v>45</v>
      </c>
      <c r="E54">
        <v>9</v>
      </c>
      <c r="F54" s="1">
        <v>40206</v>
      </c>
      <c r="G54">
        <v>29</v>
      </c>
      <c r="H54">
        <v>12</v>
      </c>
      <c r="I54">
        <v>12</v>
      </c>
      <c r="J54" t="str">
        <f>IF(AND(H54&gt;7,G54&gt;35),"Experienced","UnExperienced")</f>
        <v>UnExperienced</v>
      </c>
    </row>
    <row r="55" spans="1:10" x14ac:dyDescent="0.3">
      <c r="A55">
        <v>54</v>
      </c>
      <c r="B55" t="s">
        <v>96</v>
      </c>
      <c r="C55">
        <v>3657</v>
      </c>
      <c r="D55" t="s">
        <v>78</v>
      </c>
      <c r="E55">
        <v>7</v>
      </c>
      <c r="F55" s="1">
        <v>42196</v>
      </c>
      <c r="G55">
        <v>52</v>
      </c>
      <c r="H55">
        <v>2</v>
      </c>
      <c r="I55">
        <v>10</v>
      </c>
      <c r="J55" t="str">
        <f>IF(AND(H55&gt;7,G55&gt;35),"Experienced","UnExperienced")</f>
        <v>UnExperienced</v>
      </c>
    </row>
    <row r="56" spans="1:10" x14ac:dyDescent="0.3">
      <c r="A56">
        <v>55</v>
      </c>
      <c r="B56" t="s">
        <v>97</v>
      </c>
      <c r="C56">
        <v>4429</v>
      </c>
      <c r="D56" t="s">
        <v>42</v>
      </c>
      <c r="E56">
        <v>8</v>
      </c>
      <c r="F56" s="1">
        <v>40260</v>
      </c>
      <c r="G56">
        <v>41</v>
      </c>
      <c r="H56">
        <v>11</v>
      </c>
      <c r="I56">
        <v>10</v>
      </c>
      <c r="J56" t="str">
        <f>IF(AND(H56&gt;7,G56&gt;35),"Experienced","UnExperienced")</f>
        <v>Experienced</v>
      </c>
    </row>
    <row r="57" spans="1:10" x14ac:dyDescent="0.3">
      <c r="A57">
        <v>56</v>
      </c>
      <c r="B57" t="s">
        <v>98</v>
      </c>
      <c r="C57">
        <v>3678</v>
      </c>
      <c r="D57" t="s">
        <v>49</v>
      </c>
      <c r="E57">
        <v>5</v>
      </c>
      <c r="F57" s="1">
        <v>43379</v>
      </c>
      <c r="G57">
        <v>22</v>
      </c>
      <c r="H57">
        <v>2</v>
      </c>
      <c r="I57">
        <v>7</v>
      </c>
      <c r="J57" t="str">
        <f>IF(AND(H57&gt;7,G57&gt;35),"Experienced","UnExperienced")</f>
        <v>UnExperienced</v>
      </c>
    </row>
    <row r="58" spans="1:10" x14ac:dyDescent="0.3">
      <c r="A58">
        <v>57</v>
      </c>
      <c r="B58" t="s">
        <v>99</v>
      </c>
      <c r="C58">
        <v>4600</v>
      </c>
      <c r="D58" t="s">
        <v>43</v>
      </c>
      <c r="E58">
        <v>7</v>
      </c>
      <c r="F58" s="1">
        <v>40820</v>
      </c>
      <c r="G58">
        <v>41</v>
      </c>
      <c r="H58">
        <v>11</v>
      </c>
      <c r="I58">
        <v>10</v>
      </c>
      <c r="J58" t="str">
        <f>IF(AND(H58&gt;7,G58&gt;35),"Experienced","UnExperienced")</f>
        <v>Experienced</v>
      </c>
    </row>
    <row r="59" spans="1:10" x14ac:dyDescent="0.3">
      <c r="A59">
        <v>58</v>
      </c>
      <c r="B59" t="s">
        <v>100</v>
      </c>
      <c r="C59">
        <v>6538</v>
      </c>
      <c r="D59" t="s">
        <v>49</v>
      </c>
      <c r="E59">
        <v>4</v>
      </c>
      <c r="F59" s="1">
        <v>40334</v>
      </c>
      <c r="G59">
        <v>46</v>
      </c>
      <c r="H59">
        <v>2</v>
      </c>
      <c r="I59">
        <v>5</v>
      </c>
      <c r="J59" t="str">
        <f>IF(AND(H59&gt;7,G59&gt;35),"Experienced","UnExperienced")</f>
        <v>UnExperienced</v>
      </c>
    </row>
    <row r="60" spans="1:10" x14ac:dyDescent="0.3">
      <c r="A60">
        <v>59</v>
      </c>
      <c r="B60" t="s">
        <v>101</v>
      </c>
      <c r="C60">
        <v>4813</v>
      </c>
      <c r="D60" t="s">
        <v>47</v>
      </c>
      <c r="E60">
        <v>9</v>
      </c>
      <c r="F60" s="1">
        <v>44992</v>
      </c>
      <c r="G60">
        <v>24</v>
      </c>
      <c r="H60">
        <v>9</v>
      </c>
      <c r="I60">
        <v>12</v>
      </c>
      <c r="J60" t="str">
        <f>IF(AND(H60&gt;7,G60&gt;35),"Experienced","UnExperienced")</f>
        <v>UnExperienced</v>
      </c>
    </row>
    <row r="61" spans="1:10" x14ac:dyDescent="0.3">
      <c r="A61">
        <v>60</v>
      </c>
      <c r="B61" t="s">
        <v>102</v>
      </c>
      <c r="C61">
        <v>7974</v>
      </c>
      <c r="D61" t="s">
        <v>42</v>
      </c>
      <c r="E61">
        <v>4</v>
      </c>
      <c r="F61" s="1">
        <v>45000</v>
      </c>
      <c r="G61">
        <v>59</v>
      </c>
      <c r="H61">
        <v>8</v>
      </c>
      <c r="I61">
        <v>5</v>
      </c>
      <c r="J61" t="str">
        <f>IF(AND(H61&gt;7,G61&gt;35),"Experienced","UnExperienced")</f>
        <v>Experienced</v>
      </c>
    </row>
    <row r="62" spans="1:10" x14ac:dyDescent="0.3">
      <c r="A62">
        <v>61</v>
      </c>
      <c r="B62" t="s">
        <v>103</v>
      </c>
      <c r="C62">
        <v>7853</v>
      </c>
      <c r="D62" t="s">
        <v>43</v>
      </c>
      <c r="E62">
        <v>6</v>
      </c>
      <c r="F62" s="1">
        <v>41501</v>
      </c>
      <c r="G62">
        <v>35</v>
      </c>
      <c r="H62">
        <v>3</v>
      </c>
      <c r="I62">
        <v>7</v>
      </c>
      <c r="J62" t="str">
        <f>IF(AND(H62&gt;7,G62&gt;35),"Experienced","UnExperienced")</f>
        <v>UnExperienced</v>
      </c>
    </row>
    <row r="63" spans="1:10" x14ac:dyDescent="0.3">
      <c r="A63">
        <v>62</v>
      </c>
      <c r="B63" t="s">
        <v>104</v>
      </c>
      <c r="C63">
        <v>8584</v>
      </c>
      <c r="D63" t="s">
        <v>42</v>
      </c>
      <c r="E63">
        <v>5</v>
      </c>
      <c r="F63" s="1">
        <v>43972</v>
      </c>
      <c r="G63">
        <v>47</v>
      </c>
      <c r="H63">
        <v>4</v>
      </c>
      <c r="I63">
        <v>7</v>
      </c>
      <c r="J63" t="str">
        <f>IF(AND(H63&gt;7,G63&gt;35),"Experienced","UnExperienced")</f>
        <v>UnExperienced</v>
      </c>
    </row>
    <row r="64" spans="1:10" x14ac:dyDescent="0.3">
      <c r="A64">
        <v>63</v>
      </c>
      <c r="B64" t="s">
        <v>105</v>
      </c>
      <c r="C64">
        <v>7266</v>
      </c>
      <c r="D64" t="s">
        <v>43</v>
      </c>
      <c r="E64">
        <v>4</v>
      </c>
      <c r="F64" s="1">
        <v>43973</v>
      </c>
      <c r="G64">
        <v>49</v>
      </c>
      <c r="H64">
        <v>6</v>
      </c>
      <c r="I64">
        <v>5</v>
      </c>
      <c r="J64" t="str">
        <f>IF(AND(H64&gt;7,G64&gt;35),"Experienced","UnExperienced")</f>
        <v>UnExperienced</v>
      </c>
    </row>
    <row r="65" spans="1:10" x14ac:dyDescent="0.3">
      <c r="A65">
        <v>64</v>
      </c>
      <c r="C65">
        <v>7685</v>
      </c>
      <c r="D65" t="s">
        <v>53</v>
      </c>
      <c r="E65">
        <v>5</v>
      </c>
      <c r="F65" s="1">
        <v>43724</v>
      </c>
      <c r="G65">
        <v>59</v>
      </c>
      <c r="H65">
        <v>11</v>
      </c>
      <c r="I65">
        <v>7</v>
      </c>
      <c r="J65" t="str">
        <f>IF(AND(H65&gt;7,G65&gt;35),"Experienced","UnExperienced")</f>
        <v>Experienced</v>
      </c>
    </row>
    <row r="66" spans="1:10" x14ac:dyDescent="0.3">
      <c r="A66">
        <v>65</v>
      </c>
      <c r="B66" t="s">
        <v>106</v>
      </c>
      <c r="C66">
        <v>4261</v>
      </c>
      <c r="D66" t="s">
        <v>45</v>
      </c>
      <c r="E66">
        <v>9</v>
      </c>
      <c r="F66" s="1">
        <v>43212</v>
      </c>
      <c r="G66">
        <v>44</v>
      </c>
      <c r="H66">
        <v>9</v>
      </c>
      <c r="I66">
        <v>12</v>
      </c>
      <c r="J66" t="str">
        <f>IF(AND(H66&gt;7,G66&gt;35),"Experienced","UnExperienced")</f>
        <v>Experienced</v>
      </c>
    </row>
    <row r="67" spans="1:10" x14ac:dyDescent="0.3">
      <c r="A67">
        <v>66</v>
      </c>
      <c r="B67" t="s">
        <v>107</v>
      </c>
      <c r="C67">
        <v>5349</v>
      </c>
      <c r="D67" t="s">
        <v>47</v>
      </c>
      <c r="E67">
        <v>9</v>
      </c>
      <c r="F67" s="1">
        <v>42801</v>
      </c>
      <c r="G67">
        <v>42</v>
      </c>
      <c r="H67">
        <v>4</v>
      </c>
      <c r="I67">
        <v>12</v>
      </c>
      <c r="J67" t="str">
        <f>IF(AND(H67&gt;7,G67&gt;35),"Experienced","UnExperienced")</f>
        <v>UnExperienced</v>
      </c>
    </row>
    <row r="68" spans="1:10" x14ac:dyDescent="0.3">
      <c r="A68">
        <v>67</v>
      </c>
      <c r="B68" t="s">
        <v>108</v>
      </c>
      <c r="C68">
        <v>6240</v>
      </c>
      <c r="D68" t="s">
        <v>78</v>
      </c>
      <c r="E68">
        <v>6</v>
      </c>
      <c r="F68" s="1">
        <v>45380</v>
      </c>
      <c r="G68">
        <v>50</v>
      </c>
      <c r="H68">
        <v>2</v>
      </c>
      <c r="I68">
        <v>7</v>
      </c>
      <c r="J68" t="str">
        <f>IF(AND(H68&gt;7,G68&gt;35),"Experienced","UnExperienced")</f>
        <v>UnExperienced</v>
      </c>
    </row>
    <row r="69" spans="1:10" x14ac:dyDescent="0.3">
      <c r="A69">
        <v>68</v>
      </c>
      <c r="B69" t="s">
        <v>109</v>
      </c>
      <c r="C69">
        <v>6841</v>
      </c>
      <c r="D69" t="s">
        <v>45</v>
      </c>
      <c r="E69">
        <v>9</v>
      </c>
      <c r="F69" s="1">
        <v>43461</v>
      </c>
      <c r="G69">
        <v>57</v>
      </c>
      <c r="H69">
        <v>14</v>
      </c>
      <c r="I69">
        <v>12</v>
      </c>
      <c r="J69" t="str">
        <f>IF(AND(H69&gt;7,G69&gt;35),"Experienced","UnExperienced")</f>
        <v>Experienced</v>
      </c>
    </row>
    <row r="70" spans="1:10" x14ac:dyDescent="0.3">
      <c r="A70">
        <v>69</v>
      </c>
      <c r="B70" t="s">
        <v>110</v>
      </c>
      <c r="C70">
        <v>8531</v>
      </c>
      <c r="D70" t="s">
        <v>45</v>
      </c>
      <c r="E70">
        <v>7</v>
      </c>
      <c r="F70" s="1">
        <v>41691</v>
      </c>
      <c r="G70">
        <v>31</v>
      </c>
      <c r="H70">
        <v>13</v>
      </c>
      <c r="I70">
        <v>10</v>
      </c>
      <c r="J70" t="str">
        <f>IF(AND(H70&gt;7,G70&gt;35),"Experienced","UnExperienced")</f>
        <v>UnExperienced</v>
      </c>
    </row>
    <row r="71" spans="1:10" x14ac:dyDescent="0.3">
      <c r="A71">
        <v>70</v>
      </c>
      <c r="B71" t="s">
        <v>111</v>
      </c>
      <c r="C71">
        <v>6065</v>
      </c>
      <c r="D71" t="s">
        <v>78</v>
      </c>
      <c r="E71">
        <v>7</v>
      </c>
      <c r="F71" s="1">
        <v>42889</v>
      </c>
      <c r="G71">
        <v>23</v>
      </c>
      <c r="H71">
        <v>11</v>
      </c>
      <c r="I71">
        <v>10</v>
      </c>
      <c r="J71" t="str">
        <f>IF(AND(H71&gt;7,G71&gt;35),"Experienced","UnExperienced")</f>
        <v>UnExperienced</v>
      </c>
    </row>
    <row r="72" spans="1:10" x14ac:dyDescent="0.3">
      <c r="A72">
        <v>71</v>
      </c>
      <c r="B72" t="s">
        <v>112</v>
      </c>
      <c r="C72">
        <v>7842</v>
      </c>
      <c r="D72" t="s">
        <v>43</v>
      </c>
      <c r="E72">
        <v>5</v>
      </c>
      <c r="F72" s="1">
        <v>43270</v>
      </c>
      <c r="G72">
        <v>33</v>
      </c>
      <c r="H72">
        <v>6</v>
      </c>
      <c r="I72">
        <v>7</v>
      </c>
      <c r="J72" t="str">
        <f>IF(AND(H72&gt;7,G72&gt;35),"Experienced","UnExperienced")</f>
        <v>UnExperienced</v>
      </c>
    </row>
    <row r="73" spans="1:10" x14ac:dyDescent="0.3">
      <c r="A73">
        <v>72</v>
      </c>
      <c r="B73" t="s">
        <v>113</v>
      </c>
      <c r="C73">
        <v>6667</v>
      </c>
      <c r="D73" t="s">
        <v>43</v>
      </c>
      <c r="E73">
        <v>9</v>
      </c>
      <c r="F73" s="1">
        <v>44129</v>
      </c>
      <c r="G73">
        <v>31</v>
      </c>
      <c r="H73">
        <v>4</v>
      </c>
      <c r="I73">
        <v>12</v>
      </c>
      <c r="J73" t="str">
        <f>IF(AND(H73&gt;7,G73&gt;35),"Experienced","UnExperienced")</f>
        <v>UnExperienced</v>
      </c>
    </row>
    <row r="74" spans="1:10" x14ac:dyDescent="0.3">
      <c r="A74">
        <v>73</v>
      </c>
      <c r="B74" t="s">
        <v>114</v>
      </c>
      <c r="C74">
        <v>6252</v>
      </c>
      <c r="D74" t="s">
        <v>43</v>
      </c>
      <c r="E74">
        <v>6</v>
      </c>
      <c r="F74" s="1">
        <v>45476</v>
      </c>
      <c r="G74">
        <v>45</v>
      </c>
      <c r="H74">
        <v>3</v>
      </c>
      <c r="I74">
        <v>7</v>
      </c>
      <c r="J74" t="str">
        <f>IF(AND(H74&gt;7,G74&gt;35),"Experienced","UnExperienced")</f>
        <v>UnExperienced</v>
      </c>
    </row>
    <row r="75" spans="1:10" x14ac:dyDescent="0.3">
      <c r="A75">
        <v>74</v>
      </c>
      <c r="B75" t="s">
        <v>115</v>
      </c>
      <c r="C75">
        <v>4740</v>
      </c>
      <c r="D75" t="s">
        <v>49</v>
      </c>
      <c r="E75">
        <v>5</v>
      </c>
      <c r="F75" s="1">
        <v>44583</v>
      </c>
      <c r="G75">
        <v>48</v>
      </c>
      <c r="H75">
        <v>1</v>
      </c>
      <c r="I75">
        <v>7</v>
      </c>
      <c r="J75" t="str">
        <f>IF(AND(H75&gt;7,G75&gt;35),"Experienced","UnExperienced")</f>
        <v>UnExperienced</v>
      </c>
    </row>
    <row r="76" spans="1:10" x14ac:dyDescent="0.3">
      <c r="A76">
        <v>75</v>
      </c>
      <c r="B76" t="s">
        <v>116</v>
      </c>
      <c r="C76">
        <v>6500</v>
      </c>
      <c r="D76" t="s">
        <v>42</v>
      </c>
      <c r="E76">
        <v>4</v>
      </c>
      <c r="F76" s="1">
        <v>44834</v>
      </c>
      <c r="G76">
        <v>46</v>
      </c>
      <c r="H76">
        <v>8</v>
      </c>
      <c r="I76">
        <v>5</v>
      </c>
      <c r="J76" t="str">
        <f>IF(AND(H76&gt;7,G76&gt;35),"Experienced","UnExperienced")</f>
        <v>Experienced</v>
      </c>
    </row>
    <row r="77" spans="1:10" x14ac:dyDescent="0.3">
      <c r="A77">
        <v>76</v>
      </c>
      <c r="B77" t="s">
        <v>117</v>
      </c>
      <c r="C77">
        <v>8199</v>
      </c>
      <c r="D77" t="s">
        <v>43</v>
      </c>
      <c r="E77">
        <v>4</v>
      </c>
      <c r="F77" s="1">
        <v>44326</v>
      </c>
      <c r="G77">
        <v>41</v>
      </c>
      <c r="H77">
        <v>10</v>
      </c>
      <c r="I77">
        <v>5</v>
      </c>
      <c r="J77" t="str">
        <f>IF(AND(H77&gt;7,G77&gt;35),"Experienced","UnExperienced")</f>
        <v>Experienced</v>
      </c>
    </row>
    <row r="78" spans="1:10" x14ac:dyDescent="0.3">
      <c r="A78">
        <v>77</v>
      </c>
      <c r="C78">
        <v>4635</v>
      </c>
      <c r="D78" t="s">
        <v>78</v>
      </c>
      <c r="E78">
        <v>4</v>
      </c>
      <c r="F78" s="1">
        <v>42969</v>
      </c>
      <c r="G78">
        <v>46</v>
      </c>
      <c r="H78">
        <v>5</v>
      </c>
      <c r="I78">
        <v>5</v>
      </c>
      <c r="J78" t="str">
        <f>IF(AND(H78&gt;7,G78&gt;35),"Experienced","UnExperienced")</f>
        <v>UnExperienced</v>
      </c>
    </row>
    <row r="79" spans="1:10" x14ac:dyDescent="0.3">
      <c r="A79">
        <v>78</v>
      </c>
      <c r="B79" t="s">
        <v>118</v>
      </c>
      <c r="C79">
        <v>5060</v>
      </c>
      <c r="D79" t="s">
        <v>43</v>
      </c>
      <c r="E79">
        <v>9</v>
      </c>
      <c r="F79" s="1">
        <v>43049</v>
      </c>
      <c r="G79">
        <v>25</v>
      </c>
      <c r="H79">
        <v>13</v>
      </c>
      <c r="I79">
        <v>12</v>
      </c>
      <c r="J79" t="str">
        <f>IF(AND(H79&gt;7,G79&gt;35),"Experienced","UnExperienced")</f>
        <v>UnExperienced</v>
      </c>
    </row>
    <row r="80" spans="1:10" x14ac:dyDescent="0.3">
      <c r="A80">
        <v>79</v>
      </c>
      <c r="B80" t="s">
        <v>119</v>
      </c>
      <c r="C80">
        <v>8115</v>
      </c>
      <c r="D80" t="s">
        <v>53</v>
      </c>
      <c r="E80">
        <v>7</v>
      </c>
      <c r="F80" s="1">
        <v>43817</v>
      </c>
      <c r="G80">
        <v>23</v>
      </c>
      <c r="H80">
        <v>6</v>
      </c>
      <c r="I80">
        <v>10</v>
      </c>
      <c r="J80" t="str">
        <f>IF(AND(H80&gt;7,G80&gt;35),"Experienced","UnExperienced")</f>
        <v>UnExperienced</v>
      </c>
    </row>
    <row r="81" spans="1:10" x14ac:dyDescent="0.3">
      <c r="A81">
        <v>80</v>
      </c>
      <c r="B81" t="s">
        <v>120</v>
      </c>
      <c r="C81">
        <v>7025</v>
      </c>
      <c r="D81" t="s">
        <v>45</v>
      </c>
      <c r="E81">
        <v>7</v>
      </c>
      <c r="F81" s="1">
        <v>42814</v>
      </c>
      <c r="G81">
        <v>35</v>
      </c>
      <c r="H81">
        <v>9</v>
      </c>
      <c r="I81">
        <v>10</v>
      </c>
      <c r="J81" t="str">
        <f>IF(AND(H81&gt;7,G81&gt;35),"Experienced","UnExperienced")</f>
        <v>UnExperienced</v>
      </c>
    </row>
    <row r="82" spans="1:10" x14ac:dyDescent="0.3">
      <c r="A82">
        <v>81</v>
      </c>
      <c r="B82" t="s">
        <v>121</v>
      </c>
      <c r="C82">
        <v>8308</v>
      </c>
      <c r="D82" t="s">
        <v>42</v>
      </c>
      <c r="E82">
        <v>7</v>
      </c>
      <c r="F82" s="1">
        <v>44595</v>
      </c>
      <c r="G82">
        <v>38</v>
      </c>
      <c r="H82">
        <v>2</v>
      </c>
      <c r="I82">
        <v>10</v>
      </c>
      <c r="J82" t="str">
        <f>IF(AND(H82&gt;7,G82&gt;35),"Experienced","UnExperienced")</f>
        <v>UnExperienced</v>
      </c>
    </row>
    <row r="83" spans="1:10" x14ac:dyDescent="0.3">
      <c r="A83">
        <v>82</v>
      </c>
      <c r="B83" t="s">
        <v>122</v>
      </c>
      <c r="C83">
        <v>5215</v>
      </c>
      <c r="D83" t="s">
        <v>53</v>
      </c>
      <c r="E83">
        <v>5</v>
      </c>
      <c r="F83" s="1">
        <v>42639</v>
      </c>
      <c r="G83">
        <v>54</v>
      </c>
      <c r="H83">
        <v>11</v>
      </c>
      <c r="I83">
        <v>7</v>
      </c>
      <c r="J83" t="str">
        <f>IF(AND(H83&gt;7,G83&gt;35),"Experienced","UnExperienced")</f>
        <v>Experienced</v>
      </c>
    </row>
    <row r="84" spans="1:10" x14ac:dyDescent="0.3">
      <c r="A84">
        <v>83</v>
      </c>
      <c r="B84" t="s">
        <v>123</v>
      </c>
      <c r="C84">
        <v>8857</v>
      </c>
      <c r="D84" t="s">
        <v>43</v>
      </c>
      <c r="E84">
        <v>5</v>
      </c>
      <c r="F84" s="1">
        <v>42176</v>
      </c>
      <c r="G84">
        <v>37</v>
      </c>
      <c r="H84">
        <v>8</v>
      </c>
      <c r="I84">
        <v>7</v>
      </c>
      <c r="J84" t="str">
        <f>IF(AND(H84&gt;7,G84&gt;35),"Experienced","UnExperienced")</f>
        <v>Experienced</v>
      </c>
    </row>
    <row r="85" spans="1:10" x14ac:dyDescent="0.3">
      <c r="A85">
        <v>84</v>
      </c>
      <c r="B85" t="s">
        <v>124</v>
      </c>
      <c r="C85">
        <v>6678</v>
      </c>
      <c r="D85" t="s">
        <v>49</v>
      </c>
      <c r="E85">
        <v>7</v>
      </c>
      <c r="F85" s="1">
        <v>45211</v>
      </c>
      <c r="G85">
        <v>27</v>
      </c>
      <c r="H85">
        <v>8</v>
      </c>
      <c r="I85">
        <v>10</v>
      </c>
      <c r="J85" t="str">
        <f>IF(AND(H85&gt;7,G85&gt;35),"Experienced","UnExperienced")</f>
        <v>UnExperienced</v>
      </c>
    </row>
    <row r="86" spans="1:10" x14ac:dyDescent="0.3">
      <c r="A86">
        <v>85</v>
      </c>
      <c r="B86" t="s">
        <v>125</v>
      </c>
      <c r="C86">
        <v>7613</v>
      </c>
      <c r="D86" t="s">
        <v>53</v>
      </c>
      <c r="E86">
        <v>9</v>
      </c>
      <c r="F86" s="1">
        <v>41847</v>
      </c>
      <c r="G86">
        <v>49</v>
      </c>
      <c r="H86">
        <v>13</v>
      </c>
      <c r="I86">
        <v>12</v>
      </c>
      <c r="J86" t="str">
        <f>IF(AND(H86&gt;7,G86&gt;35),"Experienced","UnExperienced")</f>
        <v>Experienced</v>
      </c>
    </row>
    <row r="87" spans="1:10" x14ac:dyDescent="0.3">
      <c r="A87">
        <v>86</v>
      </c>
      <c r="B87" t="s">
        <v>126</v>
      </c>
      <c r="C87">
        <v>6573</v>
      </c>
      <c r="D87" t="s">
        <v>53</v>
      </c>
      <c r="E87">
        <v>8</v>
      </c>
      <c r="F87" s="1">
        <v>42415</v>
      </c>
      <c r="G87">
        <v>25</v>
      </c>
      <c r="H87">
        <v>2</v>
      </c>
      <c r="I87">
        <v>10</v>
      </c>
      <c r="J87" t="str">
        <f>IF(AND(H87&gt;7,G87&gt;35),"Experienced","UnExperienced")</f>
        <v>UnExperienced</v>
      </c>
    </row>
    <row r="88" spans="1:10" x14ac:dyDescent="0.3">
      <c r="A88">
        <v>87</v>
      </c>
      <c r="B88" t="s">
        <v>127</v>
      </c>
      <c r="C88">
        <v>6691</v>
      </c>
      <c r="D88" t="s">
        <v>47</v>
      </c>
      <c r="E88">
        <v>6</v>
      </c>
      <c r="F88" s="1">
        <v>42234</v>
      </c>
      <c r="G88">
        <v>23</v>
      </c>
      <c r="H88">
        <v>11</v>
      </c>
      <c r="I88">
        <v>7</v>
      </c>
      <c r="J88" t="str">
        <f>IF(AND(H88&gt;7,G88&gt;35),"Experienced","UnExperienced")</f>
        <v>UnExperienced</v>
      </c>
    </row>
    <row r="89" spans="1:10" x14ac:dyDescent="0.3">
      <c r="A89">
        <v>88</v>
      </c>
      <c r="B89" t="s">
        <v>128</v>
      </c>
      <c r="C89">
        <v>4668</v>
      </c>
      <c r="D89" t="s">
        <v>53</v>
      </c>
      <c r="E89">
        <v>6</v>
      </c>
      <c r="F89" s="1">
        <v>41073</v>
      </c>
      <c r="G89">
        <v>50</v>
      </c>
      <c r="H89">
        <v>5</v>
      </c>
      <c r="I89">
        <v>7</v>
      </c>
      <c r="J89" t="str">
        <f>IF(AND(H89&gt;7,G89&gt;35),"Experienced","UnExperienced")</f>
        <v>UnExperienced</v>
      </c>
    </row>
    <row r="90" spans="1:10" x14ac:dyDescent="0.3">
      <c r="A90">
        <v>89</v>
      </c>
      <c r="B90" t="s">
        <v>129</v>
      </c>
      <c r="C90">
        <v>6147</v>
      </c>
      <c r="D90" t="s">
        <v>47</v>
      </c>
      <c r="E90">
        <v>9</v>
      </c>
      <c r="F90" s="1">
        <v>43300</v>
      </c>
      <c r="G90">
        <v>22</v>
      </c>
      <c r="H90">
        <v>13</v>
      </c>
      <c r="I90">
        <v>12</v>
      </c>
      <c r="J90" t="str">
        <f>IF(AND(H90&gt;7,G90&gt;35),"Experienced","UnExperienced")</f>
        <v>UnExperienced</v>
      </c>
    </row>
    <row r="91" spans="1:10" x14ac:dyDescent="0.3">
      <c r="A91">
        <v>90</v>
      </c>
      <c r="B91" t="s">
        <v>130</v>
      </c>
      <c r="C91">
        <v>6981</v>
      </c>
      <c r="D91" t="s">
        <v>49</v>
      </c>
      <c r="E91">
        <v>8</v>
      </c>
      <c r="F91" s="1">
        <v>44861</v>
      </c>
      <c r="G91">
        <v>59</v>
      </c>
      <c r="H91">
        <v>13</v>
      </c>
      <c r="I91">
        <v>10</v>
      </c>
      <c r="J91" t="str">
        <f>IF(AND(H91&gt;7,G91&gt;35),"Experienced","UnExperienced")</f>
        <v>Experienced</v>
      </c>
    </row>
    <row r="92" spans="1:10" x14ac:dyDescent="0.3">
      <c r="A92">
        <v>91</v>
      </c>
      <c r="C92">
        <v>4823</v>
      </c>
      <c r="D92" t="s">
        <v>47</v>
      </c>
      <c r="E92">
        <v>7</v>
      </c>
      <c r="F92" s="1">
        <v>42885</v>
      </c>
      <c r="G92">
        <v>58</v>
      </c>
      <c r="H92">
        <v>8</v>
      </c>
      <c r="I92">
        <v>10</v>
      </c>
      <c r="J92" t="str">
        <f>IF(AND(H92&gt;7,G92&gt;35),"Experienced","UnExperienced")</f>
        <v>Experienced</v>
      </c>
    </row>
    <row r="93" spans="1:10" x14ac:dyDescent="0.3">
      <c r="A93">
        <v>92</v>
      </c>
      <c r="B93" t="s">
        <v>131</v>
      </c>
      <c r="C93">
        <v>6721</v>
      </c>
      <c r="D93" t="s">
        <v>53</v>
      </c>
      <c r="E93">
        <v>7</v>
      </c>
      <c r="F93" s="1">
        <v>44674</v>
      </c>
      <c r="G93">
        <v>40</v>
      </c>
      <c r="H93">
        <v>11</v>
      </c>
      <c r="I93">
        <v>10</v>
      </c>
      <c r="J93" t="str">
        <f>IF(AND(H93&gt;7,G93&gt;35),"Experienced","UnExperienced")</f>
        <v>Experienced</v>
      </c>
    </row>
    <row r="94" spans="1:10" x14ac:dyDescent="0.3">
      <c r="A94">
        <v>93</v>
      </c>
      <c r="B94" t="s">
        <v>132</v>
      </c>
      <c r="C94">
        <v>7942</v>
      </c>
      <c r="D94" t="s">
        <v>42</v>
      </c>
      <c r="E94">
        <v>9</v>
      </c>
      <c r="F94" s="1">
        <v>40649</v>
      </c>
      <c r="G94">
        <v>36</v>
      </c>
      <c r="H94">
        <v>1</v>
      </c>
      <c r="I94">
        <v>12</v>
      </c>
      <c r="J94" t="str">
        <f>IF(AND(H94&gt;7,G94&gt;35),"Experienced","UnExperienced")</f>
        <v>UnExperienced</v>
      </c>
    </row>
    <row r="95" spans="1:10" x14ac:dyDescent="0.3">
      <c r="A95">
        <v>94</v>
      </c>
      <c r="B95" t="s">
        <v>133</v>
      </c>
      <c r="C95">
        <v>6938</v>
      </c>
      <c r="D95" t="s">
        <v>49</v>
      </c>
      <c r="E95">
        <v>4</v>
      </c>
      <c r="F95" s="1">
        <v>45064</v>
      </c>
      <c r="G95">
        <v>36</v>
      </c>
      <c r="H95">
        <v>1</v>
      </c>
      <c r="I95">
        <v>5</v>
      </c>
      <c r="J95" t="str">
        <f>IF(AND(H95&gt;7,G95&gt;35),"Experienced","UnExperienced")</f>
        <v>UnExperienced</v>
      </c>
    </row>
    <row r="96" spans="1:10" x14ac:dyDescent="0.3">
      <c r="A96">
        <v>95</v>
      </c>
      <c r="B96" t="s">
        <v>134</v>
      </c>
      <c r="C96">
        <v>6138</v>
      </c>
      <c r="D96" t="s">
        <v>49</v>
      </c>
      <c r="E96">
        <v>8</v>
      </c>
      <c r="F96" s="1">
        <v>40181</v>
      </c>
      <c r="G96">
        <v>51</v>
      </c>
      <c r="H96">
        <v>12</v>
      </c>
      <c r="I96">
        <v>10</v>
      </c>
      <c r="J96" t="str">
        <f>IF(AND(H96&gt;7,G96&gt;35),"Experienced","UnExperienced")</f>
        <v>Experienced</v>
      </c>
    </row>
    <row r="97" spans="1:10" x14ac:dyDescent="0.3">
      <c r="A97">
        <v>96</v>
      </c>
      <c r="B97" t="s">
        <v>135</v>
      </c>
      <c r="C97">
        <v>5451</v>
      </c>
      <c r="D97" t="s">
        <v>43</v>
      </c>
      <c r="E97">
        <v>7</v>
      </c>
      <c r="F97" s="1">
        <v>40884</v>
      </c>
      <c r="G97">
        <v>52</v>
      </c>
      <c r="H97">
        <v>1</v>
      </c>
      <c r="I97">
        <v>10</v>
      </c>
      <c r="J97" t="str">
        <f>IF(AND(H97&gt;7,G97&gt;35),"Experienced","UnExperienced")</f>
        <v>UnExperienced</v>
      </c>
    </row>
    <row r="98" spans="1:10" x14ac:dyDescent="0.3">
      <c r="A98">
        <v>97</v>
      </c>
      <c r="B98" t="s">
        <v>136</v>
      </c>
      <c r="C98">
        <v>4834</v>
      </c>
      <c r="D98" t="s">
        <v>47</v>
      </c>
      <c r="E98">
        <v>7</v>
      </c>
      <c r="F98" s="1">
        <v>41876</v>
      </c>
      <c r="G98">
        <v>52</v>
      </c>
      <c r="H98">
        <v>10</v>
      </c>
      <c r="I98">
        <v>10</v>
      </c>
      <c r="J98" t="str">
        <f>IF(AND(H98&gt;7,G98&gt;35),"Experienced","UnExperienced")</f>
        <v>Experienced</v>
      </c>
    </row>
    <row r="99" spans="1:10" x14ac:dyDescent="0.3">
      <c r="A99">
        <v>98</v>
      </c>
      <c r="B99" t="s">
        <v>137</v>
      </c>
      <c r="C99">
        <v>3500</v>
      </c>
      <c r="D99" t="s">
        <v>49</v>
      </c>
      <c r="E99">
        <v>9</v>
      </c>
      <c r="F99" s="1">
        <v>44589</v>
      </c>
      <c r="G99">
        <v>53</v>
      </c>
      <c r="H99">
        <v>13</v>
      </c>
      <c r="I99">
        <v>12</v>
      </c>
      <c r="J99" t="str">
        <f>IF(AND(H99&gt;7,G99&gt;35),"Experienced","UnExperienced")</f>
        <v>Experienced</v>
      </c>
    </row>
    <row r="100" spans="1:10" x14ac:dyDescent="0.3">
      <c r="A100">
        <v>99</v>
      </c>
      <c r="B100" t="s">
        <v>138</v>
      </c>
      <c r="C100">
        <v>8884</v>
      </c>
      <c r="D100" t="s">
        <v>49</v>
      </c>
      <c r="E100">
        <v>8</v>
      </c>
      <c r="F100" s="1">
        <v>44513</v>
      </c>
      <c r="G100">
        <v>43</v>
      </c>
      <c r="H100">
        <v>9</v>
      </c>
      <c r="I100">
        <v>10</v>
      </c>
      <c r="J100" t="str">
        <f>IF(AND(H100&gt;7,G100&gt;35),"Experienced","UnExperienced")</f>
        <v>Experienced</v>
      </c>
    </row>
    <row r="101" spans="1:10" x14ac:dyDescent="0.3">
      <c r="A101">
        <v>100</v>
      </c>
      <c r="B101" t="s">
        <v>139</v>
      </c>
      <c r="C101">
        <v>7891</v>
      </c>
      <c r="D101" t="s">
        <v>45</v>
      </c>
      <c r="E101">
        <v>7</v>
      </c>
      <c r="F101" s="1">
        <v>41694</v>
      </c>
      <c r="G101">
        <v>49</v>
      </c>
      <c r="H101">
        <v>6</v>
      </c>
      <c r="I101">
        <v>10</v>
      </c>
      <c r="J101" t="str">
        <f>IF(AND(H101&gt;7,G101&gt;35),"Experienced","UnExperienced")</f>
        <v>UnExperienced</v>
      </c>
    </row>
    <row r="102" spans="1:10" x14ac:dyDescent="0.3">
      <c r="A102">
        <v>101</v>
      </c>
      <c r="C102">
        <v>6583</v>
      </c>
      <c r="D102" t="s">
        <v>43</v>
      </c>
      <c r="E102">
        <v>9</v>
      </c>
      <c r="F102" s="1">
        <v>43307</v>
      </c>
      <c r="G102">
        <v>47</v>
      </c>
      <c r="H102">
        <v>1</v>
      </c>
      <c r="I102">
        <v>12</v>
      </c>
      <c r="J102" t="str">
        <f>IF(AND(H102&gt;7,G102&gt;35),"Experienced","UnExperienced")</f>
        <v>UnExperienced</v>
      </c>
    </row>
    <row r="103" spans="1:10" x14ac:dyDescent="0.3">
      <c r="A103">
        <v>102</v>
      </c>
      <c r="B103" t="s">
        <v>140</v>
      </c>
      <c r="C103">
        <v>4102</v>
      </c>
      <c r="D103" t="s">
        <v>49</v>
      </c>
      <c r="E103">
        <v>4</v>
      </c>
      <c r="F103" s="1">
        <v>40165</v>
      </c>
      <c r="G103">
        <v>54</v>
      </c>
      <c r="H103">
        <v>9</v>
      </c>
      <c r="I103">
        <v>5</v>
      </c>
      <c r="J103" t="str">
        <f>IF(AND(H103&gt;7,G103&gt;35),"Experienced","UnExperienced")</f>
        <v>Experienced</v>
      </c>
    </row>
    <row r="104" spans="1:10" x14ac:dyDescent="0.3">
      <c r="A104">
        <v>103</v>
      </c>
      <c r="B104" t="s">
        <v>141</v>
      </c>
      <c r="C104">
        <v>6230</v>
      </c>
      <c r="D104" t="s">
        <v>43</v>
      </c>
      <c r="E104">
        <v>5</v>
      </c>
      <c r="F104" s="1">
        <v>43348</v>
      </c>
      <c r="G104">
        <v>23</v>
      </c>
      <c r="H104">
        <v>13</v>
      </c>
      <c r="I104">
        <v>7</v>
      </c>
      <c r="J104" t="str">
        <f>IF(AND(H104&gt;7,G104&gt;35),"Experienced","UnExperienced")</f>
        <v>UnExperienced</v>
      </c>
    </row>
    <row r="105" spans="1:10" x14ac:dyDescent="0.3">
      <c r="A105">
        <v>104</v>
      </c>
      <c r="B105" t="s">
        <v>142</v>
      </c>
      <c r="C105">
        <v>7222</v>
      </c>
      <c r="D105" t="s">
        <v>47</v>
      </c>
      <c r="E105">
        <v>4</v>
      </c>
      <c r="F105" s="1">
        <v>43204</v>
      </c>
      <c r="G105">
        <v>54</v>
      </c>
      <c r="H105">
        <v>8</v>
      </c>
      <c r="I105">
        <v>5</v>
      </c>
      <c r="J105" t="str">
        <f>IF(AND(H105&gt;7,G105&gt;35),"Experienced","UnExperienced")</f>
        <v>Experienced</v>
      </c>
    </row>
    <row r="106" spans="1:10" x14ac:dyDescent="0.3">
      <c r="A106">
        <v>105</v>
      </c>
      <c r="B106" t="s">
        <v>143</v>
      </c>
      <c r="C106">
        <v>3621</v>
      </c>
      <c r="D106" t="s">
        <v>43</v>
      </c>
      <c r="E106">
        <v>5</v>
      </c>
      <c r="F106" s="1">
        <v>43482</v>
      </c>
      <c r="G106">
        <v>46</v>
      </c>
      <c r="H106">
        <v>13</v>
      </c>
      <c r="I106">
        <v>7</v>
      </c>
      <c r="J106" t="str">
        <f>IF(AND(H106&gt;7,G106&gt;35),"Experienced","UnExperienced")</f>
        <v>Experienced</v>
      </c>
    </row>
    <row r="107" spans="1:10" x14ac:dyDescent="0.3">
      <c r="A107">
        <v>106</v>
      </c>
      <c r="B107" t="s">
        <v>144</v>
      </c>
      <c r="C107">
        <v>7943</v>
      </c>
      <c r="D107" t="s">
        <v>78</v>
      </c>
      <c r="E107">
        <v>7</v>
      </c>
      <c r="F107" s="1">
        <v>42222</v>
      </c>
      <c r="G107">
        <v>31</v>
      </c>
      <c r="H107">
        <v>2</v>
      </c>
      <c r="I107">
        <v>10</v>
      </c>
      <c r="J107" t="str">
        <f>IF(AND(H107&gt;7,G107&gt;35),"Experienced","UnExperienced")</f>
        <v>UnExperienced</v>
      </c>
    </row>
    <row r="108" spans="1:10" x14ac:dyDescent="0.3">
      <c r="A108">
        <v>107</v>
      </c>
      <c r="B108" t="s">
        <v>145</v>
      </c>
      <c r="C108">
        <v>4195</v>
      </c>
      <c r="D108" t="s">
        <v>53</v>
      </c>
      <c r="E108">
        <v>9</v>
      </c>
      <c r="F108" s="1">
        <v>40467</v>
      </c>
      <c r="G108">
        <v>56</v>
      </c>
      <c r="H108">
        <v>11</v>
      </c>
      <c r="I108">
        <v>12</v>
      </c>
      <c r="J108" t="str">
        <f>IF(AND(H108&gt;7,G108&gt;35),"Experienced","UnExperienced")</f>
        <v>Experienced</v>
      </c>
    </row>
    <row r="109" spans="1:10" x14ac:dyDescent="0.3">
      <c r="A109">
        <v>108</v>
      </c>
      <c r="B109" t="s">
        <v>146</v>
      </c>
      <c r="C109">
        <v>7356</v>
      </c>
      <c r="D109" t="s">
        <v>45</v>
      </c>
      <c r="E109">
        <v>8</v>
      </c>
      <c r="F109" s="1">
        <v>41976</v>
      </c>
      <c r="G109">
        <v>37</v>
      </c>
      <c r="H109">
        <v>12</v>
      </c>
      <c r="I109">
        <v>10</v>
      </c>
      <c r="J109" t="str">
        <f>IF(AND(H109&gt;7,G109&gt;35),"Experienced","UnExperienced")</f>
        <v>Experienced</v>
      </c>
    </row>
    <row r="110" spans="1:10" x14ac:dyDescent="0.3">
      <c r="A110">
        <v>109</v>
      </c>
      <c r="B110" t="s">
        <v>147</v>
      </c>
      <c r="C110">
        <v>7724</v>
      </c>
      <c r="D110" t="s">
        <v>45</v>
      </c>
      <c r="E110">
        <v>5</v>
      </c>
      <c r="F110" s="1">
        <v>41719</v>
      </c>
      <c r="G110">
        <v>35</v>
      </c>
      <c r="H110">
        <v>5</v>
      </c>
      <c r="I110">
        <v>7</v>
      </c>
      <c r="J110" t="str">
        <f>IF(AND(H110&gt;7,G110&gt;35),"Experienced","UnExperienced")</f>
        <v>UnExperienced</v>
      </c>
    </row>
    <row r="111" spans="1:10" x14ac:dyDescent="0.3">
      <c r="A111">
        <v>110</v>
      </c>
      <c r="B111" t="s">
        <v>148</v>
      </c>
      <c r="C111">
        <v>5871</v>
      </c>
      <c r="D111" t="s">
        <v>43</v>
      </c>
      <c r="E111">
        <v>6</v>
      </c>
      <c r="F111" s="1">
        <v>42136</v>
      </c>
      <c r="G111">
        <v>25</v>
      </c>
      <c r="H111">
        <v>13</v>
      </c>
      <c r="I111">
        <v>7</v>
      </c>
      <c r="J111" t="str">
        <f>IF(AND(H111&gt;7,G111&gt;35),"Experienced","UnExperienced")</f>
        <v>UnExperienced</v>
      </c>
    </row>
    <row r="112" spans="1:10" x14ac:dyDescent="0.3">
      <c r="A112">
        <v>111</v>
      </c>
      <c r="B112" t="s">
        <v>149</v>
      </c>
      <c r="C112">
        <v>3929</v>
      </c>
      <c r="D112" t="s">
        <v>49</v>
      </c>
      <c r="E112">
        <v>9</v>
      </c>
      <c r="F112" s="1">
        <v>42288</v>
      </c>
      <c r="G112">
        <v>26</v>
      </c>
      <c r="H112">
        <v>7</v>
      </c>
      <c r="I112">
        <v>12</v>
      </c>
      <c r="J112" t="str">
        <f>IF(AND(H112&gt;7,G112&gt;35),"Experienced","UnExperienced")</f>
        <v>UnExperienced</v>
      </c>
    </row>
    <row r="113" spans="1:10" x14ac:dyDescent="0.3">
      <c r="A113">
        <v>112</v>
      </c>
      <c r="B113" t="s">
        <v>150</v>
      </c>
      <c r="C113">
        <v>8125</v>
      </c>
      <c r="D113" t="s">
        <v>53</v>
      </c>
      <c r="E113">
        <v>4</v>
      </c>
      <c r="F113" s="1">
        <v>41384</v>
      </c>
      <c r="G113">
        <v>42</v>
      </c>
      <c r="H113">
        <v>8</v>
      </c>
      <c r="I113">
        <v>5</v>
      </c>
      <c r="J113" t="str">
        <f>IF(AND(H113&gt;7,G113&gt;35),"Experienced","UnExperienced")</f>
        <v>Experienced</v>
      </c>
    </row>
    <row r="114" spans="1:10" x14ac:dyDescent="0.3">
      <c r="A114">
        <v>113</v>
      </c>
      <c r="B114" t="s">
        <v>151</v>
      </c>
      <c r="C114">
        <v>8342</v>
      </c>
      <c r="D114" t="s">
        <v>47</v>
      </c>
      <c r="E114">
        <v>7</v>
      </c>
      <c r="F114" s="1">
        <v>41537</v>
      </c>
      <c r="G114">
        <v>45</v>
      </c>
      <c r="H114">
        <v>4</v>
      </c>
      <c r="I114">
        <v>10</v>
      </c>
      <c r="J114" t="str">
        <f>IF(AND(H114&gt;7,G114&gt;35),"Experienced","UnExperienced")</f>
        <v>UnExperienced</v>
      </c>
    </row>
    <row r="115" spans="1:10" x14ac:dyDescent="0.3">
      <c r="A115">
        <v>114</v>
      </c>
      <c r="B115" t="s">
        <v>152</v>
      </c>
      <c r="C115">
        <v>7095</v>
      </c>
      <c r="D115" t="s">
        <v>45</v>
      </c>
      <c r="E115">
        <v>8</v>
      </c>
      <c r="F115" s="1">
        <v>45569</v>
      </c>
      <c r="G115">
        <v>36</v>
      </c>
      <c r="H115">
        <v>14</v>
      </c>
      <c r="I115">
        <v>10</v>
      </c>
      <c r="J115" t="str">
        <f>IF(AND(H115&gt;7,G115&gt;35),"Experienced","UnExperienced")</f>
        <v>Experienced</v>
      </c>
    </row>
    <row r="116" spans="1:10" x14ac:dyDescent="0.3">
      <c r="A116">
        <v>115</v>
      </c>
      <c r="B116" t="s">
        <v>153</v>
      </c>
      <c r="C116">
        <v>5250</v>
      </c>
      <c r="D116" t="s">
        <v>43</v>
      </c>
      <c r="E116">
        <v>4</v>
      </c>
      <c r="F116" s="1">
        <v>41340</v>
      </c>
      <c r="G116">
        <v>48</v>
      </c>
      <c r="H116">
        <v>9</v>
      </c>
      <c r="I116">
        <v>5</v>
      </c>
      <c r="J116" t="str">
        <f>IF(AND(H116&gt;7,G116&gt;35),"Experienced","UnExperienced")</f>
        <v>Experienced</v>
      </c>
    </row>
    <row r="117" spans="1:10" x14ac:dyDescent="0.3">
      <c r="A117">
        <v>116</v>
      </c>
      <c r="B117" t="s">
        <v>154</v>
      </c>
      <c r="C117">
        <v>8526</v>
      </c>
      <c r="D117" t="s">
        <v>45</v>
      </c>
      <c r="E117">
        <v>4</v>
      </c>
      <c r="F117" s="1">
        <v>45234</v>
      </c>
      <c r="G117">
        <v>28</v>
      </c>
      <c r="H117">
        <v>4</v>
      </c>
      <c r="I117">
        <v>5</v>
      </c>
      <c r="J117" t="str">
        <f>IF(AND(H117&gt;7,G117&gt;35),"Experienced","UnExperienced")</f>
        <v>UnExperienced</v>
      </c>
    </row>
    <row r="118" spans="1:10" x14ac:dyDescent="0.3">
      <c r="A118">
        <v>117</v>
      </c>
      <c r="B118" t="s">
        <v>155</v>
      </c>
      <c r="C118">
        <v>4149</v>
      </c>
      <c r="D118" t="s">
        <v>78</v>
      </c>
      <c r="E118">
        <v>7</v>
      </c>
      <c r="F118" s="1">
        <v>42978</v>
      </c>
      <c r="G118">
        <v>29</v>
      </c>
      <c r="H118">
        <v>9</v>
      </c>
      <c r="I118">
        <v>10</v>
      </c>
      <c r="J118" t="str">
        <f>IF(AND(H118&gt;7,G118&gt;35),"Experienced","UnExperienced")</f>
        <v>UnExperienced</v>
      </c>
    </row>
    <row r="119" spans="1:10" x14ac:dyDescent="0.3">
      <c r="A119">
        <v>118</v>
      </c>
      <c r="B119" t="s">
        <v>156</v>
      </c>
      <c r="C119">
        <v>7873</v>
      </c>
      <c r="D119" t="s">
        <v>53</v>
      </c>
      <c r="E119">
        <v>8</v>
      </c>
      <c r="F119" s="1">
        <v>45579</v>
      </c>
      <c r="G119">
        <v>30</v>
      </c>
      <c r="H119">
        <v>7</v>
      </c>
      <c r="I119">
        <v>10</v>
      </c>
      <c r="J119" t="str">
        <f>IF(AND(H119&gt;7,G119&gt;35),"Experienced","UnExperienced")</f>
        <v>UnExperienced</v>
      </c>
    </row>
    <row r="120" spans="1:10" x14ac:dyDescent="0.3">
      <c r="A120">
        <v>119</v>
      </c>
      <c r="B120" t="s">
        <v>157</v>
      </c>
      <c r="C120">
        <v>4765</v>
      </c>
      <c r="D120" t="s">
        <v>43</v>
      </c>
      <c r="E120">
        <v>5</v>
      </c>
      <c r="F120" s="1">
        <v>43272</v>
      </c>
      <c r="G120">
        <v>53</v>
      </c>
      <c r="H120">
        <v>4</v>
      </c>
      <c r="I120">
        <v>7</v>
      </c>
      <c r="J120" t="str">
        <f>IF(AND(H120&gt;7,G120&gt;35),"Experienced","UnExperienced")</f>
        <v>UnExperienced</v>
      </c>
    </row>
    <row r="121" spans="1:10" x14ac:dyDescent="0.3">
      <c r="A121">
        <v>120</v>
      </c>
      <c r="B121" t="s">
        <v>158</v>
      </c>
      <c r="C121">
        <v>6299</v>
      </c>
      <c r="D121" t="s">
        <v>78</v>
      </c>
      <c r="E121">
        <v>7</v>
      </c>
      <c r="F121" s="1">
        <v>44386</v>
      </c>
      <c r="G121">
        <v>57</v>
      </c>
      <c r="H121">
        <v>14</v>
      </c>
      <c r="I121">
        <v>10</v>
      </c>
      <c r="J121" t="str">
        <f>IF(AND(H121&gt;7,G121&gt;35),"Experienced","UnExperienced")</f>
        <v>Experienced</v>
      </c>
    </row>
    <row r="122" spans="1:10" x14ac:dyDescent="0.3">
      <c r="A122">
        <v>121</v>
      </c>
      <c r="B122" t="s">
        <v>159</v>
      </c>
      <c r="C122">
        <v>7076</v>
      </c>
      <c r="D122" t="s">
        <v>42</v>
      </c>
      <c r="E122">
        <v>5</v>
      </c>
      <c r="F122" s="1">
        <v>42929</v>
      </c>
      <c r="G122">
        <v>53</v>
      </c>
      <c r="H122">
        <v>5</v>
      </c>
      <c r="I122">
        <v>7</v>
      </c>
      <c r="J122" t="str">
        <f>IF(AND(H122&gt;7,G122&gt;35),"Experienced","UnExperienced")</f>
        <v>UnExperienced</v>
      </c>
    </row>
    <row r="123" spans="1:10" x14ac:dyDescent="0.3">
      <c r="A123">
        <v>122</v>
      </c>
      <c r="B123" t="s">
        <v>160</v>
      </c>
      <c r="C123">
        <v>6021</v>
      </c>
      <c r="D123" t="s">
        <v>49</v>
      </c>
      <c r="E123">
        <v>7</v>
      </c>
      <c r="F123" s="1">
        <v>41639</v>
      </c>
      <c r="G123">
        <v>49</v>
      </c>
      <c r="H123">
        <v>9</v>
      </c>
      <c r="I123">
        <v>10</v>
      </c>
      <c r="J123" t="str">
        <f>IF(AND(H123&gt;7,G123&gt;35),"Experienced","UnExperienced")</f>
        <v>Experienced</v>
      </c>
    </row>
    <row r="124" spans="1:10" x14ac:dyDescent="0.3">
      <c r="A124">
        <v>123</v>
      </c>
      <c r="B124" t="s">
        <v>161</v>
      </c>
      <c r="C124">
        <v>7914</v>
      </c>
      <c r="D124" t="s">
        <v>47</v>
      </c>
      <c r="E124">
        <v>4</v>
      </c>
      <c r="F124" s="1">
        <v>40469</v>
      </c>
      <c r="G124">
        <v>46</v>
      </c>
      <c r="H124">
        <v>9</v>
      </c>
      <c r="I124">
        <v>5</v>
      </c>
      <c r="J124" t="str">
        <f>IF(AND(H124&gt;7,G124&gt;35),"Experienced","UnExperienced")</f>
        <v>Experienced</v>
      </c>
    </row>
    <row r="125" spans="1:10" x14ac:dyDescent="0.3">
      <c r="A125">
        <v>124</v>
      </c>
      <c r="B125" t="s">
        <v>162</v>
      </c>
      <c r="C125">
        <v>7375</v>
      </c>
      <c r="D125" t="s">
        <v>49</v>
      </c>
      <c r="E125">
        <v>4</v>
      </c>
      <c r="F125" s="1">
        <v>44360</v>
      </c>
      <c r="G125">
        <v>31</v>
      </c>
      <c r="H125">
        <v>10</v>
      </c>
      <c r="I125">
        <v>5</v>
      </c>
      <c r="J125" t="str">
        <f>IF(AND(H125&gt;7,G125&gt;35),"Experienced","UnExperienced")</f>
        <v>UnExperienced</v>
      </c>
    </row>
    <row r="126" spans="1:10" x14ac:dyDescent="0.3">
      <c r="A126">
        <v>125</v>
      </c>
      <c r="B126" t="s">
        <v>163</v>
      </c>
      <c r="C126">
        <v>7208</v>
      </c>
      <c r="D126" t="s">
        <v>45</v>
      </c>
      <c r="E126">
        <v>6</v>
      </c>
      <c r="F126" s="1">
        <v>41689</v>
      </c>
      <c r="G126">
        <v>42</v>
      </c>
      <c r="H126">
        <v>4</v>
      </c>
      <c r="I126">
        <v>7</v>
      </c>
      <c r="J126" t="str">
        <f>IF(AND(H126&gt;7,G126&gt;35),"Experienced","UnExperienced")</f>
        <v>UnExperienced</v>
      </c>
    </row>
    <row r="127" spans="1:10" x14ac:dyDescent="0.3">
      <c r="A127">
        <v>126</v>
      </c>
      <c r="B127" t="s">
        <v>164</v>
      </c>
      <c r="C127">
        <v>5834</v>
      </c>
      <c r="D127" t="s">
        <v>47</v>
      </c>
      <c r="E127">
        <v>7</v>
      </c>
      <c r="F127" s="1">
        <v>44740</v>
      </c>
      <c r="G127">
        <v>51</v>
      </c>
      <c r="H127">
        <v>13</v>
      </c>
      <c r="I127">
        <v>10</v>
      </c>
      <c r="J127" t="str">
        <f>IF(AND(H127&gt;7,G127&gt;35),"Experienced","UnExperienced")</f>
        <v>Experienced</v>
      </c>
    </row>
    <row r="128" spans="1:10" x14ac:dyDescent="0.3">
      <c r="A128">
        <v>127</v>
      </c>
      <c r="B128" t="s">
        <v>165</v>
      </c>
      <c r="C128">
        <v>8976</v>
      </c>
      <c r="D128" t="s">
        <v>43</v>
      </c>
      <c r="E128">
        <v>8</v>
      </c>
      <c r="F128" s="1">
        <v>45296</v>
      </c>
      <c r="G128">
        <v>39</v>
      </c>
      <c r="H128">
        <v>5</v>
      </c>
      <c r="I128">
        <v>10</v>
      </c>
      <c r="J128" t="str">
        <f>IF(AND(H128&gt;7,G128&gt;35),"Experienced","UnExperienced")</f>
        <v>UnExperienced</v>
      </c>
    </row>
    <row r="129" spans="1:10" x14ac:dyDescent="0.3">
      <c r="A129">
        <v>128</v>
      </c>
      <c r="B129" t="s">
        <v>166</v>
      </c>
      <c r="C129">
        <v>4916</v>
      </c>
      <c r="D129" t="s">
        <v>42</v>
      </c>
      <c r="E129">
        <v>6</v>
      </c>
      <c r="F129" s="1">
        <v>43008</v>
      </c>
      <c r="G129">
        <v>54</v>
      </c>
      <c r="H129">
        <v>7</v>
      </c>
      <c r="I129">
        <v>7</v>
      </c>
      <c r="J129" t="str">
        <f>IF(AND(H129&gt;7,G129&gt;35),"Experienced","UnExperienced")</f>
        <v>UnExperienced</v>
      </c>
    </row>
    <row r="130" spans="1:10" x14ac:dyDescent="0.3">
      <c r="A130">
        <v>129</v>
      </c>
      <c r="B130" t="s">
        <v>167</v>
      </c>
      <c r="C130">
        <v>7337</v>
      </c>
      <c r="D130" t="s">
        <v>78</v>
      </c>
      <c r="E130">
        <v>5</v>
      </c>
      <c r="F130" s="1">
        <v>44604</v>
      </c>
      <c r="G130">
        <v>58</v>
      </c>
      <c r="H130">
        <v>11</v>
      </c>
      <c r="I130">
        <v>7</v>
      </c>
      <c r="J130" t="str">
        <f>IF(AND(H130&gt;7,G130&gt;35),"Experienced","UnExperienced")</f>
        <v>Experienced</v>
      </c>
    </row>
    <row r="131" spans="1:10" x14ac:dyDescent="0.3">
      <c r="A131">
        <v>130</v>
      </c>
      <c r="B131" t="s">
        <v>168</v>
      </c>
      <c r="C131">
        <v>4394</v>
      </c>
      <c r="D131" t="s">
        <v>45</v>
      </c>
      <c r="E131">
        <v>8</v>
      </c>
      <c r="F131" s="1">
        <v>43230</v>
      </c>
      <c r="G131">
        <v>22</v>
      </c>
      <c r="H131">
        <v>4</v>
      </c>
      <c r="I131">
        <v>10</v>
      </c>
      <c r="J131" t="str">
        <f>IF(AND(H131&gt;7,G131&gt;35),"Experienced","UnExperienced")</f>
        <v>UnExperienced</v>
      </c>
    </row>
    <row r="132" spans="1:10" x14ac:dyDescent="0.3">
      <c r="A132">
        <v>131</v>
      </c>
      <c r="B132" t="s">
        <v>169</v>
      </c>
      <c r="C132">
        <v>4486</v>
      </c>
      <c r="D132" t="s">
        <v>47</v>
      </c>
      <c r="E132">
        <v>5</v>
      </c>
      <c r="F132" s="1">
        <v>41929</v>
      </c>
      <c r="G132">
        <v>46</v>
      </c>
      <c r="H132">
        <v>2</v>
      </c>
      <c r="I132">
        <v>7</v>
      </c>
      <c r="J132" t="str">
        <f>IF(AND(H132&gt;7,G132&gt;35),"Experienced","UnExperienced")</f>
        <v>UnExperienced</v>
      </c>
    </row>
    <row r="133" spans="1:10" x14ac:dyDescent="0.3">
      <c r="A133">
        <v>132</v>
      </c>
      <c r="B133" t="s">
        <v>170</v>
      </c>
      <c r="C133">
        <v>8967</v>
      </c>
      <c r="D133" t="s">
        <v>47</v>
      </c>
      <c r="E133">
        <v>9</v>
      </c>
      <c r="F133" s="1">
        <v>42012</v>
      </c>
      <c r="G133">
        <v>30</v>
      </c>
      <c r="H133">
        <v>12</v>
      </c>
      <c r="I133">
        <v>12</v>
      </c>
      <c r="J133" t="str">
        <f>IF(AND(H133&gt;7,G133&gt;35),"Experienced","UnExperienced")</f>
        <v>UnExperienced</v>
      </c>
    </row>
    <row r="134" spans="1:10" x14ac:dyDescent="0.3">
      <c r="A134">
        <v>133</v>
      </c>
      <c r="C134">
        <v>5539</v>
      </c>
      <c r="D134" t="s">
        <v>42</v>
      </c>
      <c r="E134">
        <v>5</v>
      </c>
      <c r="F134" s="1">
        <v>42310</v>
      </c>
      <c r="G134">
        <v>58</v>
      </c>
      <c r="H134">
        <v>14</v>
      </c>
      <c r="I134">
        <v>7</v>
      </c>
      <c r="J134" t="str">
        <f>IF(AND(H134&gt;7,G134&gt;35),"Experienced","UnExperienced")</f>
        <v>Experienced</v>
      </c>
    </row>
    <row r="135" spans="1:10" x14ac:dyDescent="0.3">
      <c r="A135">
        <v>134</v>
      </c>
      <c r="B135" t="s">
        <v>171</v>
      </c>
      <c r="C135">
        <v>7087</v>
      </c>
      <c r="D135" t="s">
        <v>47</v>
      </c>
      <c r="E135">
        <v>7</v>
      </c>
      <c r="F135" s="1">
        <v>41495</v>
      </c>
      <c r="G135">
        <v>46</v>
      </c>
      <c r="H135">
        <v>12</v>
      </c>
      <c r="I135">
        <v>10</v>
      </c>
      <c r="J135" t="str">
        <f>IF(AND(H135&gt;7,G135&gt;35),"Experienced","UnExperienced")</f>
        <v>Experienced</v>
      </c>
    </row>
    <row r="136" spans="1:10" x14ac:dyDescent="0.3">
      <c r="A136">
        <v>135</v>
      </c>
      <c r="B136" t="s">
        <v>172</v>
      </c>
      <c r="C136">
        <v>4467</v>
      </c>
      <c r="D136" t="s">
        <v>42</v>
      </c>
      <c r="E136">
        <v>9</v>
      </c>
      <c r="F136" s="1">
        <v>42751</v>
      </c>
      <c r="G136">
        <v>46</v>
      </c>
      <c r="H136">
        <v>4</v>
      </c>
      <c r="I136">
        <v>12</v>
      </c>
      <c r="J136" t="str">
        <f>IF(AND(H136&gt;7,G136&gt;35),"Experienced","UnExperienced")</f>
        <v>UnExperienced</v>
      </c>
    </row>
    <row r="137" spans="1:10" x14ac:dyDescent="0.3">
      <c r="A137">
        <v>136</v>
      </c>
      <c r="B137" t="s">
        <v>173</v>
      </c>
      <c r="C137">
        <v>7775</v>
      </c>
      <c r="D137" t="s">
        <v>45</v>
      </c>
      <c r="E137">
        <v>7</v>
      </c>
      <c r="F137" s="1">
        <v>43614</v>
      </c>
      <c r="G137">
        <v>42</v>
      </c>
      <c r="H137">
        <v>3</v>
      </c>
      <c r="I137">
        <v>10</v>
      </c>
      <c r="J137" t="str">
        <f>IF(AND(H137&gt;7,G137&gt;35),"Experienced","UnExperienced")</f>
        <v>UnExperienced</v>
      </c>
    </row>
    <row r="138" spans="1:10" x14ac:dyDescent="0.3">
      <c r="A138">
        <v>137</v>
      </c>
      <c r="B138" t="s">
        <v>174</v>
      </c>
      <c r="C138">
        <v>7215</v>
      </c>
      <c r="D138" t="s">
        <v>53</v>
      </c>
      <c r="E138">
        <v>7</v>
      </c>
      <c r="F138" s="1">
        <v>44968</v>
      </c>
      <c r="G138">
        <v>46</v>
      </c>
      <c r="H138">
        <v>6</v>
      </c>
      <c r="I138">
        <v>10</v>
      </c>
      <c r="J138" t="str">
        <f>IF(AND(H138&gt;7,G138&gt;35),"Experienced","UnExperienced")</f>
        <v>UnExperienced</v>
      </c>
    </row>
    <row r="139" spans="1:10" x14ac:dyDescent="0.3">
      <c r="A139">
        <v>138</v>
      </c>
      <c r="B139" t="s">
        <v>175</v>
      </c>
      <c r="C139">
        <v>3576</v>
      </c>
      <c r="D139" t="s">
        <v>43</v>
      </c>
      <c r="E139">
        <v>5</v>
      </c>
      <c r="F139" s="1">
        <v>41424</v>
      </c>
      <c r="G139">
        <v>42</v>
      </c>
      <c r="H139">
        <v>1</v>
      </c>
      <c r="I139">
        <v>7</v>
      </c>
      <c r="J139" t="str">
        <f>IF(AND(H139&gt;7,G139&gt;35),"Experienced","UnExperienced")</f>
        <v>UnExperienced</v>
      </c>
    </row>
    <row r="140" spans="1:10" x14ac:dyDescent="0.3">
      <c r="A140">
        <v>139</v>
      </c>
      <c r="B140" t="s">
        <v>176</v>
      </c>
      <c r="C140">
        <v>5161</v>
      </c>
      <c r="D140" t="s">
        <v>42</v>
      </c>
      <c r="E140">
        <v>7</v>
      </c>
      <c r="F140" s="1">
        <v>41449</v>
      </c>
      <c r="G140">
        <v>24</v>
      </c>
      <c r="H140">
        <v>14</v>
      </c>
      <c r="I140">
        <v>10</v>
      </c>
      <c r="J140" t="str">
        <f>IF(AND(H140&gt;7,G140&gt;35),"Experienced","UnExperienced")</f>
        <v>UnExperienced</v>
      </c>
    </row>
    <row r="141" spans="1:10" x14ac:dyDescent="0.3">
      <c r="A141">
        <v>140</v>
      </c>
      <c r="B141" t="s">
        <v>177</v>
      </c>
      <c r="C141">
        <v>4656</v>
      </c>
      <c r="D141" t="s">
        <v>43</v>
      </c>
      <c r="E141">
        <v>8</v>
      </c>
      <c r="F141" s="1">
        <v>44062</v>
      </c>
      <c r="G141">
        <v>35</v>
      </c>
      <c r="H141">
        <v>13</v>
      </c>
      <c r="I141">
        <v>10</v>
      </c>
      <c r="J141" t="str">
        <f>IF(AND(H141&gt;7,G141&gt;35),"Experienced","UnExperienced")</f>
        <v>UnExperienced</v>
      </c>
    </row>
    <row r="142" spans="1:10" x14ac:dyDescent="0.3">
      <c r="A142">
        <v>141</v>
      </c>
      <c r="B142" t="s">
        <v>178</v>
      </c>
      <c r="C142">
        <v>7525</v>
      </c>
      <c r="D142" t="s">
        <v>53</v>
      </c>
      <c r="E142">
        <v>7</v>
      </c>
      <c r="F142" s="1">
        <v>45564</v>
      </c>
      <c r="G142">
        <v>46</v>
      </c>
      <c r="H142">
        <v>8</v>
      </c>
      <c r="I142">
        <v>10</v>
      </c>
      <c r="J142" t="str">
        <f>IF(AND(H142&gt;7,G142&gt;35),"Experienced","UnExperienced")</f>
        <v>Experienced</v>
      </c>
    </row>
    <row r="143" spans="1:10" x14ac:dyDescent="0.3">
      <c r="A143">
        <v>142</v>
      </c>
      <c r="B143" t="s">
        <v>179</v>
      </c>
      <c r="C143">
        <v>6102</v>
      </c>
      <c r="D143" t="s">
        <v>78</v>
      </c>
      <c r="E143">
        <v>8</v>
      </c>
      <c r="F143" s="1">
        <v>42366</v>
      </c>
      <c r="G143">
        <v>58</v>
      </c>
      <c r="H143">
        <v>5</v>
      </c>
      <c r="I143">
        <v>10</v>
      </c>
      <c r="J143" t="str">
        <f>IF(AND(H143&gt;7,G143&gt;35),"Experienced","UnExperienced")</f>
        <v>UnExperienced</v>
      </c>
    </row>
    <row r="144" spans="1:10" x14ac:dyDescent="0.3">
      <c r="A144">
        <v>143</v>
      </c>
      <c r="B144" t="s">
        <v>180</v>
      </c>
      <c r="C144">
        <v>4149</v>
      </c>
      <c r="D144" t="s">
        <v>43</v>
      </c>
      <c r="E144">
        <v>4</v>
      </c>
      <c r="F144" s="1">
        <v>45540</v>
      </c>
      <c r="G144">
        <v>43</v>
      </c>
      <c r="H144">
        <v>5</v>
      </c>
      <c r="I144">
        <v>5</v>
      </c>
      <c r="J144" t="str">
        <f>IF(AND(H144&gt;7,G144&gt;35),"Experienced","UnExperienced")</f>
        <v>UnExperienced</v>
      </c>
    </row>
    <row r="145" spans="1:10" x14ac:dyDescent="0.3">
      <c r="A145">
        <v>144</v>
      </c>
      <c r="B145" t="s">
        <v>181</v>
      </c>
      <c r="C145">
        <v>8972</v>
      </c>
      <c r="D145" t="s">
        <v>43</v>
      </c>
      <c r="E145">
        <v>9</v>
      </c>
      <c r="F145" s="1">
        <v>42711</v>
      </c>
      <c r="G145">
        <v>33</v>
      </c>
      <c r="H145">
        <v>2</v>
      </c>
      <c r="I145">
        <v>12</v>
      </c>
      <c r="J145" t="str">
        <f>IF(AND(H145&gt;7,G145&gt;35),"Experienced","UnExperienced")</f>
        <v>UnExperienced</v>
      </c>
    </row>
    <row r="146" spans="1:10" x14ac:dyDescent="0.3">
      <c r="A146">
        <v>145</v>
      </c>
      <c r="B146" t="s">
        <v>182</v>
      </c>
      <c r="C146">
        <v>7409</v>
      </c>
      <c r="D146" t="s">
        <v>47</v>
      </c>
      <c r="E146">
        <v>4</v>
      </c>
      <c r="F146" s="1">
        <v>45517</v>
      </c>
      <c r="G146">
        <v>46</v>
      </c>
      <c r="H146">
        <v>5</v>
      </c>
      <c r="I146">
        <v>5</v>
      </c>
      <c r="J146" t="str">
        <f>IF(AND(H146&gt;7,G146&gt;35),"Experienced","UnExperienced")</f>
        <v>UnExperienced</v>
      </c>
    </row>
    <row r="147" spans="1:10" x14ac:dyDescent="0.3">
      <c r="A147">
        <v>146</v>
      </c>
      <c r="B147" t="s">
        <v>183</v>
      </c>
      <c r="C147">
        <v>3895</v>
      </c>
      <c r="D147" t="s">
        <v>43</v>
      </c>
      <c r="E147">
        <v>6</v>
      </c>
      <c r="F147" s="1">
        <v>40977</v>
      </c>
      <c r="G147">
        <v>35</v>
      </c>
      <c r="H147">
        <v>1</v>
      </c>
      <c r="I147">
        <v>7</v>
      </c>
      <c r="J147" t="str">
        <f>IF(AND(H147&gt;7,G147&gt;35),"Experienced","UnExperienced")</f>
        <v>UnExperienced</v>
      </c>
    </row>
    <row r="148" spans="1:10" x14ac:dyDescent="0.3">
      <c r="A148">
        <v>147</v>
      </c>
      <c r="B148" t="s">
        <v>184</v>
      </c>
      <c r="C148">
        <v>4199</v>
      </c>
      <c r="D148" t="s">
        <v>43</v>
      </c>
      <c r="E148">
        <v>9</v>
      </c>
      <c r="F148" s="1">
        <v>42991</v>
      </c>
      <c r="G148">
        <v>39</v>
      </c>
      <c r="H148">
        <v>4</v>
      </c>
      <c r="I148">
        <v>12</v>
      </c>
      <c r="J148" t="str">
        <f>IF(AND(H148&gt;7,G148&gt;35),"Experienced","UnExperienced")</f>
        <v>UnExperienced</v>
      </c>
    </row>
    <row r="149" spans="1:10" x14ac:dyDescent="0.3">
      <c r="A149">
        <v>148</v>
      </c>
      <c r="B149" t="s">
        <v>185</v>
      </c>
      <c r="C149">
        <v>6562</v>
      </c>
      <c r="D149" t="s">
        <v>43</v>
      </c>
      <c r="E149">
        <v>7</v>
      </c>
      <c r="F149" s="1">
        <v>42320</v>
      </c>
      <c r="G149">
        <v>48</v>
      </c>
      <c r="H149">
        <v>6</v>
      </c>
      <c r="I149">
        <v>10</v>
      </c>
      <c r="J149" t="str">
        <f>IF(AND(H149&gt;7,G149&gt;35),"Experienced","UnExperienced")</f>
        <v>UnExperienced</v>
      </c>
    </row>
    <row r="150" spans="1:10" x14ac:dyDescent="0.3">
      <c r="A150">
        <v>149</v>
      </c>
      <c r="B150" t="s">
        <v>186</v>
      </c>
      <c r="C150">
        <v>5067</v>
      </c>
      <c r="D150" t="s">
        <v>45</v>
      </c>
      <c r="E150">
        <v>4</v>
      </c>
      <c r="F150" s="1">
        <v>40380</v>
      </c>
      <c r="G150">
        <v>52</v>
      </c>
      <c r="H150">
        <v>12</v>
      </c>
      <c r="I150">
        <v>5</v>
      </c>
      <c r="J150" t="str">
        <f>IF(AND(H150&gt;7,G150&gt;35),"Experienced","UnExperienced")</f>
        <v>Experienced</v>
      </c>
    </row>
    <row r="151" spans="1:10" x14ac:dyDescent="0.3">
      <c r="A151">
        <v>150</v>
      </c>
      <c r="B151" t="s">
        <v>187</v>
      </c>
      <c r="C151">
        <v>8285</v>
      </c>
      <c r="D151" t="s">
        <v>42</v>
      </c>
      <c r="E151">
        <v>5</v>
      </c>
      <c r="F151" s="1">
        <v>40644</v>
      </c>
      <c r="G151">
        <v>36</v>
      </c>
      <c r="H151">
        <v>11</v>
      </c>
      <c r="I151">
        <v>7</v>
      </c>
      <c r="J151" t="str">
        <f>IF(AND(H151&gt;7,G151&gt;35),"Experienced","UnExperienced")</f>
        <v>Experienced</v>
      </c>
    </row>
    <row r="152" spans="1:10" x14ac:dyDescent="0.3">
      <c r="A152">
        <v>151</v>
      </c>
      <c r="B152" t="s">
        <v>188</v>
      </c>
      <c r="C152">
        <v>5259</v>
      </c>
      <c r="D152" t="s">
        <v>45</v>
      </c>
      <c r="E152">
        <v>8</v>
      </c>
      <c r="F152" s="1">
        <v>40408</v>
      </c>
      <c r="G152">
        <v>27</v>
      </c>
      <c r="H152">
        <v>8</v>
      </c>
      <c r="I152">
        <v>10</v>
      </c>
      <c r="J152" t="str">
        <f>IF(AND(H152&gt;7,G152&gt;35),"Experienced","UnExperienced")</f>
        <v>UnExperienced</v>
      </c>
    </row>
    <row r="153" spans="1:10" x14ac:dyDescent="0.3">
      <c r="A153">
        <v>152</v>
      </c>
      <c r="B153" t="s">
        <v>99</v>
      </c>
      <c r="C153">
        <v>4693</v>
      </c>
      <c r="D153" t="s">
        <v>49</v>
      </c>
      <c r="E153">
        <v>6</v>
      </c>
      <c r="F153" s="1">
        <v>41963</v>
      </c>
      <c r="G153">
        <v>41</v>
      </c>
      <c r="H153">
        <v>1</v>
      </c>
      <c r="I153">
        <v>7</v>
      </c>
      <c r="J153" t="str">
        <f>IF(AND(H153&gt;7,G153&gt;35),"Experienced","UnExperienced")</f>
        <v>UnExperienced</v>
      </c>
    </row>
    <row r="154" spans="1:10" x14ac:dyDescent="0.3">
      <c r="A154">
        <v>153</v>
      </c>
      <c r="B154" t="s">
        <v>189</v>
      </c>
      <c r="C154">
        <v>3680</v>
      </c>
      <c r="D154" t="s">
        <v>43</v>
      </c>
      <c r="E154">
        <v>6</v>
      </c>
      <c r="F154" s="1">
        <v>44465</v>
      </c>
      <c r="G154">
        <v>55</v>
      </c>
      <c r="H154">
        <v>7</v>
      </c>
      <c r="I154">
        <v>7</v>
      </c>
      <c r="J154" t="str">
        <f>IF(AND(H154&gt;7,G154&gt;35),"Experienced","UnExperienced")</f>
        <v>UnExperienced</v>
      </c>
    </row>
    <row r="155" spans="1:10" x14ac:dyDescent="0.3">
      <c r="A155">
        <v>154</v>
      </c>
      <c r="B155" t="s">
        <v>190</v>
      </c>
      <c r="C155">
        <v>8477</v>
      </c>
      <c r="D155" t="s">
        <v>47</v>
      </c>
      <c r="E155">
        <v>8</v>
      </c>
      <c r="F155" s="1">
        <v>42321</v>
      </c>
      <c r="G155">
        <v>39</v>
      </c>
      <c r="H155">
        <v>10</v>
      </c>
      <c r="I155">
        <v>10</v>
      </c>
      <c r="J155" t="str">
        <f>IF(AND(H155&gt;7,G155&gt;35),"Experienced","UnExperienced")</f>
        <v>Experienced</v>
      </c>
    </row>
    <row r="156" spans="1:10" x14ac:dyDescent="0.3">
      <c r="A156">
        <v>155</v>
      </c>
      <c r="B156" t="s">
        <v>191</v>
      </c>
      <c r="C156">
        <v>6417</v>
      </c>
      <c r="D156" t="s">
        <v>45</v>
      </c>
      <c r="E156">
        <v>7</v>
      </c>
      <c r="F156" s="1">
        <v>43452</v>
      </c>
      <c r="G156">
        <v>40</v>
      </c>
      <c r="H156">
        <v>12</v>
      </c>
      <c r="I156">
        <v>10</v>
      </c>
      <c r="J156" t="str">
        <f>IF(AND(H156&gt;7,G156&gt;35),"Experienced","UnExperienced")</f>
        <v>Experienced</v>
      </c>
    </row>
    <row r="157" spans="1:10" x14ac:dyDescent="0.3">
      <c r="A157">
        <v>156</v>
      </c>
      <c r="B157" t="s">
        <v>192</v>
      </c>
      <c r="C157">
        <v>4315</v>
      </c>
      <c r="D157" t="s">
        <v>43</v>
      </c>
      <c r="E157">
        <v>5</v>
      </c>
      <c r="F157" s="1">
        <v>40696</v>
      </c>
      <c r="G157">
        <v>45</v>
      </c>
      <c r="H157">
        <v>6</v>
      </c>
      <c r="I157">
        <v>7</v>
      </c>
      <c r="J157" t="str">
        <f>IF(AND(H157&gt;7,G157&gt;35),"Experienced","UnExperienced")</f>
        <v>UnExperienced</v>
      </c>
    </row>
    <row r="158" spans="1:10" x14ac:dyDescent="0.3">
      <c r="A158">
        <v>157</v>
      </c>
      <c r="B158" t="s">
        <v>193</v>
      </c>
      <c r="C158">
        <v>8319</v>
      </c>
      <c r="D158" t="s">
        <v>45</v>
      </c>
      <c r="E158">
        <v>4</v>
      </c>
      <c r="F158" s="1">
        <v>43647</v>
      </c>
      <c r="G158">
        <v>44</v>
      </c>
      <c r="H158">
        <v>3</v>
      </c>
      <c r="I158">
        <v>5</v>
      </c>
      <c r="J158" t="str">
        <f>IF(AND(H158&gt;7,G158&gt;35),"Experienced","UnExperienced")</f>
        <v>UnExperienced</v>
      </c>
    </row>
    <row r="159" spans="1:10" x14ac:dyDescent="0.3">
      <c r="A159">
        <v>158</v>
      </c>
      <c r="B159" t="s">
        <v>194</v>
      </c>
      <c r="C159">
        <v>6434</v>
      </c>
      <c r="D159" t="s">
        <v>43</v>
      </c>
      <c r="E159">
        <v>5</v>
      </c>
      <c r="F159" s="1">
        <v>43996</v>
      </c>
      <c r="G159">
        <v>59</v>
      </c>
      <c r="H159">
        <v>8</v>
      </c>
      <c r="I159">
        <v>7</v>
      </c>
      <c r="J159" t="str">
        <f>IF(AND(H159&gt;7,G159&gt;35),"Experienced","UnExperienced")</f>
        <v>Experienced</v>
      </c>
    </row>
    <row r="160" spans="1:10" x14ac:dyDescent="0.3">
      <c r="A160">
        <v>159</v>
      </c>
      <c r="B160" t="s">
        <v>195</v>
      </c>
      <c r="C160">
        <v>8559</v>
      </c>
      <c r="D160" t="s">
        <v>42</v>
      </c>
      <c r="E160">
        <v>7</v>
      </c>
      <c r="F160" s="1">
        <v>45314</v>
      </c>
      <c r="G160">
        <v>51</v>
      </c>
      <c r="H160">
        <v>10</v>
      </c>
      <c r="I160">
        <v>10</v>
      </c>
      <c r="J160" t="str">
        <f>IF(AND(H160&gt;7,G160&gt;35),"Experienced","UnExperienced")</f>
        <v>Experienced</v>
      </c>
    </row>
    <row r="161" spans="1:10" x14ac:dyDescent="0.3">
      <c r="A161">
        <v>160</v>
      </c>
      <c r="B161" t="s">
        <v>196</v>
      </c>
      <c r="C161">
        <v>5030</v>
      </c>
      <c r="D161" t="s">
        <v>42</v>
      </c>
      <c r="E161">
        <v>9</v>
      </c>
      <c r="F161" s="1">
        <v>45289</v>
      </c>
      <c r="G161">
        <v>29</v>
      </c>
      <c r="H161">
        <v>12</v>
      </c>
      <c r="I161">
        <v>12</v>
      </c>
      <c r="J161" t="str">
        <f>IF(AND(H161&gt;7,G161&gt;35),"Experienced","UnExperienced")</f>
        <v>UnExperienced</v>
      </c>
    </row>
    <row r="162" spans="1:10" x14ac:dyDescent="0.3">
      <c r="A162">
        <v>161</v>
      </c>
      <c r="B162" t="s">
        <v>197</v>
      </c>
      <c r="C162">
        <v>8759</v>
      </c>
      <c r="D162" t="s">
        <v>49</v>
      </c>
      <c r="E162">
        <v>6</v>
      </c>
      <c r="F162" s="1">
        <v>45030</v>
      </c>
      <c r="G162">
        <v>53</v>
      </c>
      <c r="H162">
        <v>7</v>
      </c>
      <c r="I162">
        <v>7</v>
      </c>
      <c r="J162" t="str">
        <f>IF(AND(H162&gt;7,G162&gt;35),"Experienced","UnExperienced")</f>
        <v>UnExperienced</v>
      </c>
    </row>
    <row r="163" spans="1:10" x14ac:dyDescent="0.3">
      <c r="A163">
        <v>162</v>
      </c>
      <c r="B163" t="s">
        <v>198</v>
      </c>
      <c r="C163">
        <v>4192</v>
      </c>
      <c r="D163" t="s">
        <v>53</v>
      </c>
      <c r="E163">
        <v>7</v>
      </c>
      <c r="F163" s="1">
        <v>41085</v>
      </c>
      <c r="G163">
        <v>23</v>
      </c>
      <c r="H163">
        <v>12</v>
      </c>
      <c r="I163">
        <v>10</v>
      </c>
      <c r="J163" t="str">
        <f>IF(AND(H163&gt;7,G163&gt;35),"Experienced","UnExperienced")</f>
        <v>UnExperienced</v>
      </c>
    </row>
    <row r="164" spans="1:10" x14ac:dyDescent="0.3">
      <c r="A164">
        <v>163</v>
      </c>
      <c r="B164" t="s">
        <v>199</v>
      </c>
      <c r="C164">
        <v>4981</v>
      </c>
      <c r="D164" t="s">
        <v>43</v>
      </c>
      <c r="E164">
        <v>7</v>
      </c>
      <c r="F164" s="1">
        <v>40462</v>
      </c>
      <c r="G164">
        <v>36</v>
      </c>
      <c r="H164">
        <v>4</v>
      </c>
      <c r="I164">
        <v>10</v>
      </c>
      <c r="J164" t="str">
        <f>IF(AND(H164&gt;7,G164&gt;35),"Experienced","UnExperienced")</f>
        <v>UnExperienced</v>
      </c>
    </row>
    <row r="165" spans="1:10" x14ac:dyDescent="0.3">
      <c r="A165">
        <v>164</v>
      </c>
      <c r="B165" t="s">
        <v>200</v>
      </c>
      <c r="C165">
        <v>8995</v>
      </c>
      <c r="D165" t="s">
        <v>53</v>
      </c>
      <c r="E165">
        <v>4</v>
      </c>
      <c r="F165" s="1">
        <v>42372</v>
      </c>
      <c r="G165">
        <v>57</v>
      </c>
      <c r="H165">
        <v>3</v>
      </c>
      <c r="I165">
        <v>5</v>
      </c>
      <c r="J165" t="str">
        <f>IF(AND(H165&gt;7,G165&gt;35),"Experienced","UnExperienced")</f>
        <v>UnExperienced</v>
      </c>
    </row>
    <row r="166" spans="1:10" x14ac:dyDescent="0.3">
      <c r="A166">
        <v>165</v>
      </c>
      <c r="B166" t="s">
        <v>201</v>
      </c>
      <c r="C166">
        <v>6661</v>
      </c>
      <c r="D166" t="s">
        <v>49</v>
      </c>
      <c r="E166">
        <v>4</v>
      </c>
      <c r="F166" s="1">
        <v>43123</v>
      </c>
      <c r="G166">
        <v>53</v>
      </c>
      <c r="H166">
        <v>11</v>
      </c>
      <c r="I166">
        <v>5</v>
      </c>
      <c r="J166" t="str">
        <f>IF(AND(H166&gt;7,G166&gt;35),"Experienced","UnExperienced")</f>
        <v>Experienced</v>
      </c>
    </row>
    <row r="167" spans="1:10" x14ac:dyDescent="0.3">
      <c r="A167">
        <v>166</v>
      </c>
      <c r="B167" t="s">
        <v>202</v>
      </c>
      <c r="C167">
        <v>5960</v>
      </c>
      <c r="D167" t="s">
        <v>43</v>
      </c>
      <c r="E167">
        <v>4</v>
      </c>
      <c r="F167" s="1">
        <v>43387</v>
      </c>
      <c r="G167">
        <v>49</v>
      </c>
      <c r="H167">
        <v>7</v>
      </c>
      <c r="I167">
        <v>5</v>
      </c>
      <c r="J167" t="str">
        <f>IF(AND(H167&gt;7,G167&gt;35),"Experienced","UnExperienced")</f>
        <v>UnExperienced</v>
      </c>
    </row>
    <row r="168" spans="1:10" x14ac:dyDescent="0.3">
      <c r="A168">
        <v>167</v>
      </c>
      <c r="B168" t="s">
        <v>203</v>
      </c>
      <c r="C168">
        <v>8272</v>
      </c>
      <c r="D168" t="s">
        <v>43</v>
      </c>
      <c r="E168">
        <v>7</v>
      </c>
      <c r="F168" s="1">
        <v>43204</v>
      </c>
      <c r="G168">
        <v>22</v>
      </c>
      <c r="H168">
        <v>11</v>
      </c>
      <c r="I168">
        <v>10</v>
      </c>
      <c r="J168" t="str">
        <f>IF(AND(H168&gt;7,G168&gt;35),"Experienced","UnExperienced")</f>
        <v>UnExperienced</v>
      </c>
    </row>
    <row r="169" spans="1:10" x14ac:dyDescent="0.3">
      <c r="A169">
        <v>168</v>
      </c>
      <c r="B169" t="s">
        <v>204</v>
      </c>
      <c r="C169">
        <v>6347</v>
      </c>
      <c r="D169" t="s">
        <v>53</v>
      </c>
      <c r="E169">
        <v>4</v>
      </c>
      <c r="F169" s="1">
        <v>41988</v>
      </c>
      <c r="G169">
        <v>28</v>
      </c>
      <c r="H169">
        <v>9</v>
      </c>
      <c r="I169">
        <v>5</v>
      </c>
      <c r="J169" t="str">
        <f>IF(AND(H169&gt;7,G169&gt;35),"Experienced","UnExperienced")</f>
        <v>UnExperienced</v>
      </c>
    </row>
    <row r="170" spans="1:10" x14ac:dyDescent="0.3">
      <c r="A170">
        <v>169</v>
      </c>
      <c r="B170" t="s">
        <v>205</v>
      </c>
      <c r="C170">
        <v>5220</v>
      </c>
      <c r="D170" t="s">
        <v>78</v>
      </c>
      <c r="E170">
        <v>9</v>
      </c>
      <c r="F170" s="1">
        <v>44268</v>
      </c>
      <c r="G170">
        <v>24</v>
      </c>
      <c r="H170">
        <v>11</v>
      </c>
      <c r="I170">
        <v>12</v>
      </c>
      <c r="J170" t="str">
        <f>IF(AND(H170&gt;7,G170&gt;35),"Experienced","UnExperienced")</f>
        <v>UnExperienced</v>
      </c>
    </row>
    <row r="171" spans="1:10" x14ac:dyDescent="0.3">
      <c r="A171">
        <v>170</v>
      </c>
      <c r="B171" t="s">
        <v>206</v>
      </c>
      <c r="C171">
        <v>5316</v>
      </c>
      <c r="D171" t="s">
        <v>47</v>
      </c>
      <c r="E171">
        <v>9</v>
      </c>
      <c r="F171" s="1">
        <v>40587</v>
      </c>
      <c r="G171">
        <v>25</v>
      </c>
      <c r="H171">
        <v>12</v>
      </c>
      <c r="I171">
        <v>12</v>
      </c>
      <c r="J171" t="str">
        <f>IF(AND(H171&gt;7,G171&gt;35),"Experienced","UnExperienced")</f>
        <v>UnExperienced</v>
      </c>
    </row>
    <row r="172" spans="1:10" x14ac:dyDescent="0.3">
      <c r="A172">
        <v>171</v>
      </c>
      <c r="B172" t="s">
        <v>207</v>
      </c>
      <c r="C172">
        <v>7368</v>
      </c>
      <c r="D172" t="s">
        <v>47</v>
      </c>
      <c r="E172">
        <v>4</v>
      </c>
      <c r="F172" s="1">
        <v>40891</v>
      </c>
      <c r="G172">
        <v>24</v>
      </c>
      <c r="H172">
        <v>1</v>
      </c>
      <c r="I172">
        <v>5</v>
      </c>
      <c r="J172" t="str">
        <f>IF(AND(H172&gt;7,G172&gt;35),"Experienced","UnExperienced")</f>
        <v>UnExperienced</v>
      </c>
    </row>
    <row r="173" spans="1:10" x14ac:dyDescent="0.3">
      <c r="A173">
        <v>172</v>
      </c>
      <c r="B173" t="s">
        <v>208</v>
      </c>
      <c r="C173">
        <v>4407</v>
      </c>
      <c r="D173" t="s">
        <v>43</v>
      </c>
      <c r="E173">
        <v>7</v>
      </c>
      <c r="F173" s="1">
        <v>42068</v>
      </c>
      <c r="G173">
        <v>43</v>
      </c>
      <c r="H173">
        <v>14</v>
      </c>
      <c r="I173">
        <v>10</v>
      </c>
      <c r="J173" t="str">
        <f>IF(AND(H173&gt;7,G173&gt;35),"Experienced","UnExperienced")</f>
        <v>Experienced</v>
      </c>
    </row>
    <row r="174" spans="1:10" x14ac:dyDescent="0.3">
      <c r="A174">
        <v>173</v>
      </c>
      <c r="B174" t="s">
        <v>209</v>
      </c>
      <c r="C174">
        <v>3581</v>
      </c>
      <c r="D174" t="s">
        <v>43</v>
      </c>
      <c r="E174">
        <v>8</v>
      </c>
      <c r="F174" s="1">
        <v>43623</v>
      </c>
      <c r="G174">
        <v>57</v>
      </c>
      <c r="H174">
        <v>1</v>
      </c>
      <c r="I174">
        <v>10</v>
      </c>
      <c r="J174" t="str">
        <f>IF(AND(H174&gt;7,G174&gt;35),"Experienced","UnExperienced")</f>
        <v>UnExperienced</v>
      </c>
    </row>
    <row r="175" spans="1:10" x14ac:dyDescent="0.3">
      <c r="A175">
        <v>174</v>
      </c>
      <c r="B175" t="s">
        <v>210</v>
      </c>
      <c r="C175">
        <v>7019</v>
      </c>
      <c r="D175" t="s">
        <v>45</v>
      </c>
      <c r="E175">
        <v>7</v>
      </c>
      <c r="F175" s="1">
        <v>43663</v>
      </c>
      <c r="G175">
        <v>25</v>
      </c>
      <c r="H175">
        <v>1</v>
      </c>
      <c r="I175">
        <v>10</v>
      </c>
      <c r="J175" t="str">
        <f>IF(AND(H175&gt;7,G175&gt;35),"Experienced","UnExperienced")</f>
        <v>UnExperienced</v>
      </c>
    </row>
    <row r="176" spans="1:10" x14ac:dyDescent="0.3">
      <c r="A176">
        <v>175</v>
      </c>
      <c r="B176" t="s">
        <v>211</v>
      </c>
      <c r="C176">
        <v>8832</v>
      </c>
      <c r="D176" t="s">
        <v>42</v>
      </c>
      <c r="E176">
        <v>9</v>
      </c>
      <c r="F176" s="1">
        <v>41903</v>
      </c>
      <c r="G176">
        <v>31</v>
      </c>
      <c r="H176">
        <v>11</v>
      </c>
      <c r="I176">
        <v>12</v>
      </c>
      <c r="J176" t="str">
        <f>IF(AND(H176&gt;7,G176&gt;35),"Experienced","UnExperienced")</f>
        <v>UnExperienced</v>
      </c>
    </row>
    <row r="177" spans="1:10" x14ac:dyDescent="0.3">
      <c r="A177">
        <v>176</v>
      </c>
      <c r="B177" t="s">
        <v>212</v>
      </c>
      <c r="C177">
        <v>3678</v>
      </c>
      <c r="D177" t="s">
        <v>53</v>
      </c>
      <c r="E177">
        <v>9</v>
      </c>
      <c r="F177" s="1">
        <v>41131</v>
      </c>
      <c r="G177">
        <v>33</v>
      </c>
      <c r="H177">
        <v>1</v>
      </c>
      <c r="I177">
        <v>12</v>
      </c>
      <c r="J177" t="str">
        <f>IF(AND(H177&gt;7,G177&gt;35),"Experienced","UnExperienced")</f>
        <v>UnExperienced</v>
      </c>
    </row>
    <row r="178" spans="1:10" x14ac:dyDescent="0.3">
      <c r="A178">
        <v>177</v>
      </c>
      <c r="B178" t="s">
        <v>213</v>
      </c>
      <c r="C178">
        <v>6035</v>
      </c>
      <c r="D178" t="s">
        <v>49</v>
      </c>
      <c r="E178">
        <v>6</v>
      </c>
      <c r="F178" s="1">
        <v>44117</v>
      </c>
      <c r="G178">
        <v>31</v>
      </c>
      <c r="H178">
        <v>3</v>
      </c>
      <c r="I178">
        <v>7</v>
      </c>
      <c r="J178" t="str">
        <f>IF(AND(H178&gt;7,G178&gt;35),"Experienced","UnExperienced")</f>
        <v>UnExperienced</v>
      </c>
    </row>
    <row r="179" spans="1:10" x14ac:dyDescent="0.3">
      <c r="A179">
        <v>178</v>
      </c>
      <c r="B179" t="s">
        <v>214</v>
      </c>
      <c r="C179">
        <v>4350</v>
      </c>
      <c r="D179" t="s">
        <v>78</v>
      </c>
      <c r="E179">
        <v>6</v>
      </c>
      <c r="F179" s="1">
        <v>45259</v>
      </c>
      <c r="G179">
        <v>42</v>
      </c>
      <c r="H179">
        <v>9</v>
      </c>
      <c r="I179">
        <v>7</v>
      </c>
      <c r="J179" t="str">
        <f>IF(AND(H179&gt;7,G179&gt;35),"Experienced","UnExperienced")</f>
        <v>Experienced</v>
      </c>
    </row>
    <row r="180" spans="1:10" x14ac:dyDescent="0.3">
      <c r="A180">
        <v>179</v>
      </c>
      <c r="B180" t="s">
        <v>215</v>
      </c>
      <c r="C180">
        <v>8888</v>
      </c>
      <c r="D180" t="s">
        <v>49</v>
      </c>
      <c r="E180">
        <v>8</v>
      </c>
      <c r="F180" s="1">
        <v>44580</v>
      </c>
      <c r="G180">
        <v>23</v>
      </c>
      <c r="H180">
        <v>5</v>
      </c>
      <c r="I180">
        <v>10</v>
      </c>
      <c r="J180" t="str">
        <f>IF(AND(H180&gt;7,G180&gt;35),"Experienced","UnExperienced")</f>
        <v>UnExperienced</v>
      </c>
    </row>
    <row r="181" spans="1:10" x14ac:dyDescent="0.3">
      <c r="A181">
        <v>180</v>
      </c>
      <c r="B181" t="s">
        <v>216</v>
      </c>
      <c r="C181">
        <v>8223</v>
      </c>
      <c r="D181" t="s">
        <v>45</v>
      </c>
      <c r="E181">
        <v>7</v>
      </c>
      <c r="F181" s="1">
        <v>41475</v>
      </c>
      <c r="G181">
        <v>53</v>
      </c>
      <c r="H181">
        <v>12</v>
      </c>
      <c r="I181">
        <v>10</v>
      </c>
      <c r="J181" t="str">
        <f>IF(AND(H181&gt;7,G181&gt;35),"Experienced","UnExperienced")</f>
        <v>Experienced</v>
      </c>
    </row>
    <row r="182" spans="1:10" x14ac:dyDescent="0.3">
      <c r="A182">
        <v>181</v>
      </c>
      <c r="B182" t="s">
        <v>217</v>
      </c>
      <c r="C182">
        <v>7048</v>
      </c>
      <c r="D182" t="s">
        <v>78</v>
      </c>
      <c r="E182">
        <v>5</v>
      </c>
      <c r="F182" s="1">
        <v>41664</v>
      </c>
      <c r="G182">
        <v>50</v>
      </c>
      <c r="H182">
        <v>11</v>
      </c>
      <c r="I182">
        <v>7</v>
      </c>
      <c r="J182" t="str">
        <f>IF(AND(H182&gt;7,G182&gt;35),"Experienced","UnExperienced")</f>
        <v>Experienced</v>
      </c>
    </row>
    <row r="183" spans="1:10" x14ac:dyDescent="0.3">
      <c r="A183">
        <v>182</v>
      </c>
      <c r="B183" t="s">
        <v>218</v>
      </c>
      <c r="C183">
        <v>5332</v>
      </c>
      <c r="D183" t="s">
        <v>45</v>
      </c>
      <c r="E183">
        <v>9</v>
      </c>
      <c r="F183" s="1">
        <v>41666</v>
      </c>
      <c r="G183">
        <v>47</v>
      </c>
      <c r="H183">
        <v>6</v>
      </c>
      <c r="I183">
        <v>12</v>
      </c>
      <c r="J183" t="str">
        <f>IF(AND(H183&gt;7,G183&gt;35),"Experienced","UnExperienced")</f>
        <v>UnExperienced</v>
      </c>
    </row>
    <row r="184" spans="1:10" x14ac:dyDescent="0.3">
      <c r="A184">
        <v>183</v>
      </c>
      <c r="B184" t="s">
        <v>219</v>
      </c>
      <c r="C184">
        <v>5938</v>
      </c>
      <c r="D184" t="s">
        <v>43</v>
      </c>
      <c r="E184">
        <v>8</v>
      </c>
      <c r="F184" s="1">
        <v>40778</v>
      </c>
      <c r="G184">
        <v>48</v>
      </c>
      <c r="H184">
        <v>10</v>
      </c>
      <c r="I184">
        <v>10</v>
      </c>
      <c r="J184" t="str">
        <f>IF(AND(H184&gt;7,G184&gt;35),"Experienced","UnExperienced")</f>
        <v>Experienced</v>
      </c>
    </row>
    <row r="185" spans="1:10" x14ac:dyDescent="0.3">
      <c r="A185">
        <v>184</v>
      </c>
      <c r="C185">
        <v>4719</v>
      </c>
      <c r="D185" t="s">
        <v>43</v>
      </c>
      <c r="E185">
        <v>4</v>
      </c>
      <c r="F185" s="1">
        <v>43886</v>
      </c>
      <c r="G185">
        <v>55</v>
      </c>
      <c r="H185">
        <v>9</v>
      </c>
      <c r="I185">
        <v>5</v>
      </c>
      <c r="J185" t="str">
        <f>IF(AND(H185&gt;7,G185&gt;35),"Experienced","UnExperienced")</f>
        <v>Experienced</v>
      </c>
    </row>
    <row r="186" spans="1:10" x14ac:dyDescent="0.3">
      <c r="A186">
        <v>185</v>
      </c>
      <c r="B186" t="s">
        <v>220</v>
      </c>
      <c r="C186">
        <v>8851</v>
      </c>
      <c r="D186" t="s">
        <v>42</v>
      </c>
      <c r="E186">
        <v>5</v>
      </c>
      <c r="F186" s="1">
        <v>40518</v>
      </c>
      <c r="G186">
        <v>53</v>
      </c>
      <c r="H186">
        <v>8</v>
      </c>
      <c r="I186">
        <v>7</v>
      </c>
      <c r="J186" t="str">
        <f>IF(AND(H186&gt;7,G186&gt;35),"Experienced","UnExperienced")</f>
        <v>Experienced</v>
      </c>
    </row>
    <row r="187" spans="1:10" x14ac:dyDescent="0.3">
      <c r="A187">
        <v>186</v>
      </c>
      <c r="B187" t="s">
        <v>221</v>
      </c>
      <c r="C187">
        <v>4624</v>
      </c>
      <c r="D187" t="s">
        <v>42</v>
      </c>
      <c r="E187">
        <v>7</v>
      </c>
      <c r="F187" s="1">
        <v>43654</v>
      </c>
      <c r="G187">
        <v>43</v>
      </c>
      <c r="H187">
        <v>6</v>
      </c>
      <c r="I187">
        <v>10</v>
      </c>
      <c r="J187" t="str">
        <f>IF(AND(H187&gt;7,G187&gt;35),"Experienced","UnExperienced")</f>
        <v>UnExperienced</v>
      </c>
    </row>
    <row r="188" spans="1:10" x14ac:dyDescent="0.3">
      <c r="A188">
        <v>187</v>
      </c>
      <c r="B188" t="s">
        <v>222</v>
      </c>
      <c r="C188">
        <v>7773</v>
      </c>
      <c r="D188" t="s">
        <v>78</v>
      </c>
      <c r="E188">
        <v>6</v>
      </c>
      <c r="F188" s="1">
        <v>44918</v>
      </c>
      <c r="G188">
        <v>25</v>
      </c>
      <c r="H188">
        <v>10</v>
      </c>
      <c r="I188">
        <v>7</v>
      </c>
      <c r="J188" t="str">
        <f>IF(AND(H188&gt;7,G188&gt;35),"Experienced","UnExperienced")</f>
        <v>UnExperienced</v>
      </c>
    </row>
    <row r="189" spans="1:10" x14ac:dyDescent="0.3">
      <c r="A189">
        <v>188</v>
      </c>
      <c r="B189" t="s">
        <v>223</v>
      </c>
      <c r="C189">
        <v>5460</v>
      </c>
      <c r="D189" t="s">
        <v>49</v>
      </c>
      <c r="E189">
        <v>8</v>
      </c>
      <c r="F189" s="1">
        <v>42719</v>
      </c>
      <c r="G189">
        <v>58</v>
      </c>
      <c r="H189">
        <v>2</v>
      </c>
      <c r="I189">
        <v>10</v>
      </c>
      <c r="J189" t="str">
        <f>IF(AND(H189&gt;7,G189&gt;35),"Experienced","UnExperienced")</f>
        <v>UnExperienced</v>
      </c>
    </row>
    <row r="190" spans="1:10" x14ac:dyDescent="0.3">
      <c r="A190">
        <v>189</v>
      </c>
      <c r="B190" t="s">
        <v>224</v>
      </c>
      <c r="C190">
        <v>8386</v>
      </c>
      <c r="D190" t="s">
        <v>42</v>
      </c>
      <c r="E190">
        <v>8</v>
      </c>
      <c r="F190" s="1">
        <v>40882</v>
      </c>
      <c r="G190">
        <v>22</v>
      </c>
      <c r="H190">
        <v>5</v>
      </c>
      <c r="I190">
        <v>10</v>
      </c>
      <c r="J190" t="str">
        <f>IF(AND(H190&gt;7,G190&gt;35),"Experienced","UnExperienced")</f>
        <v>UnExperienced</v>
      </c>
    </row>
    <row r="191" spans="1:10" x14ac:dyDescent="0.3">
      <c r="A191">
        <v>190</v>
      </c>
      <c r="B191" t="s">
        <v>225</v>
      </c>
      <c r="C191">
        <v>3832</v>
      </c>
      <c r="D191" t="s">
        <v>47</v>
      </c>
      <c r="E191">
        <v>4</v>
      </c>
      <c r="F191" s="1">
        <v>40814</v>
      </c>
      <c r="G191">
        <v>58</v>
      </c>
      <c r="H191">
        <v>11</v>
      </c>
      <c r="I191">
        <v>5</v>
      </c>
      <c r="J191" t="str">
        <f>IF(AND(H191&gt;7,G191&gt;35),"Experienced","UnExperienced")</f>
        <v>Experienced</v>
      </c>
    </row>
    <row r="192" spans="1:10" x14ac:dyDescent="0.3">
      <c r="A192">
        <v>191</v>
      </c>
      <c r="B192" t="s">
        <v>226</v>
      </c>
      <c r="C192">
        <v>6120</v>
      </c>
      <c r="D192" t="s">
        <v>45</v>
      </c>
      <c r="E192">
        <v>8</v>
      </c>
      <c r="F192" s="1">
        <v>42463</v>
      </c>
      <c r="G192">
        <v>42</v>
      </c>
      <c r="H192">
        <v>13</v>
      </c>
      <c r="I192">
        <v>10</v>
      </c>
      <c r="J192" t="str">
        <f>IF(AND(H192&gt;7,G192&gt;35),"Experienced","UnExperienced")</f>
        <v>Experienced</v>
      </c>
    </row>
    <row r="193" spans="1:10" x14ac:dyDescent="0.3">
      <c r="A193">
        <v>192</v>
      </c>
      <c r="B193" t="s">
        <v>227</v>
      </c>
      <c r="C193">
        <v>4526</v>
      </c>
      <c r="D193" t="s">
        <v>49</v>
      </c>
      <c r="E193">
        <v>9</v>
      </c>
      <c r="F193" s="1">
        <v>44208</v>
      </c>
      <c r="G193">
        <v>23</v>
      </c>
      <c r="H193">
        <v>5</v>
      </c>
      <c r="I193">
        <v>12</v>
      </c>
      <c r="J193" t="str">
        <f>IF(AND(H193&gt;7,G193&gt;35),"Experienced","UnExperienced")</f>
        <v>UnExperienced</v>
      </c>
    </row>
    <row r="194" spans="1:10" x14ac:dyDescent="0.3">
      <c r="A194">
        <v>193</v>
      </c>
      <c r="B194" t="s">
        <v>228</v>
      </c>
      <c r="C194">
        <v>5550</v>
      </c>
      <c r="D194" t="s">
        <v>49</v>
      </c>
      <c r="E194">
        <v>4</v>
      </c>
      <c r="F194" s="1">
        <v>41229</v>
      </c>
      <c r="G194">
        <v>56</v>
      </c>
      <c r="H194">
        <v>2</v>
      </c>
      <c r="I194">
        <v>5</v>
      </c>
      <c r="J194" t="str">
        <f>IF(AND(H194&gt;7,G194&gt;35),"Experienced","UnExperienced")</f>
        <v>UnExperienced</v>
      </c>
    </row>
    <row r="195" spans="1:10" x14ac:dyDescent="0.3">
      <c r="A195">
        <v>194</v>
      </c>
      <c r="B195" t="s">
        <v>229</v>
      </c>
      <c r="C195">
        <v>6611</v>
      </c>
      <c r="D195" t="s">
        <v>42</v>
      </c>
      <c r="E195">
        <v>7</v>
      </c>
      <c r="F195" s="1">
        <v>41259</v>
      </c>
      <c r="G195">
        <v>56</v>
      </c>
      <c r="H195">
        <v>2</v>
      </c>
      <c r="I195">
        <v>10</v>
      </c>
      <c r="J195" t="str">
        <f>IF(AND(H195&gt;7,G195&gt;35),"Experienced","UnExperienced")</f>
        <v>UnExperienced</v>
      </c>
    </row>
    <row r="196" spans="1:10" x14ac:dyDescent="0.3">
      <c r="A196">
        <v>195</v>
      </c>
      <c r="B196" t="s">
        <v>230</v>
      </c>
      <c r="C196">
        <v>5722</v>
      </c>
      <c r="D196" t="s">
        <v>47</v>
      </c>
      <c r="E196">
        <v>6</v>
      </c>
      <c r="F196" s="1">
        <v>42879</v>
      </c>
      <c r="G196">
        <v>43</v>
      </c>
      <c r="H196">
        <v>8</v>
      </c>
      <c r="I196">
        <v>7</v>
      </c>
      <c r="J196" t="str">
        <f>IF(AND(H196&gt;7,G196&gt;35),"Experienced","UnExperienced")</f>
        <v>Experienced</v>
      </c>
    </row>
    <row r="197" spans="1:10" x14ac:dyDescent="0.3">
      <c r="A197">
        <v>196</v>
      </c>
      <c r="B197" t="s">
        <v>231</v>
      </c>
      <c r="C197">
        <v>8701</v>
      </c>
      <c r="D197" t="s">
        <v>53</v>
      </c>
      <c r="E197">
        <v>9</v>
      </c>
      <c r="F197" s="1">
        <v>40511</v>
      </c>
      <c r="G197">
        <v>28</v>
      </c>
      <c r="H197">
        <v>13</v>
      </c>
      <c r="I197">
        <v>12</v>
      </c>
      <c r="J197" t="str">
        <f>IF(AND(H197&gt;7,G197&gt;35),"Experienced","UnExperienced")</f>
        <v>UnExperienced</v>
      </c>
    </row>
    <row r="198" spans="1:10" x14ac:dyDescent="0.3">
      <c r="A198">
        <v>197</v>
      </c>
      <c r="B198" t="s">
        <v>232</v>
      </c>
      <c r="C198">
        <v>5996</v>
      </c>
      <c r="D198" t="s">
        <v>43</v>
      </c>
      <c r="E198">
        <v>8</v>
      </c>
      <c r="F198" s="1">
        <v>40398</v>
      </c>
      <c r="G198">
        <v>58</v>
      </c>
      <c r="H198">
        <v>1</v>
      </c>
      <c r="I198">
        <v>10</v>
      </c>
      <c r="J198" t="str">
        <f>IF(AND(H198&gt;7,G198&gt;35),"Experienced","UnExperienced")</f>
        <v>UnExperienced</v>
      </c>
    </row>
    <row r="199" spans="1:10" x14ac:dyDescent="0.3">
      <c r="A199">
        <v>198</v>
      </c>
      <c r="B199" t="s">
        <v>233</v>
      </c>
      <c r="C199">
        <v>5597</v>
      </c>
      <c r="D199" t="s">
        <v>43</v>
      </c>
      <c r="E199">
        <v>4</v>
      </c>
      <c r="F199" s="1">
        <v>40755</v>
      </c>
      <c r="G199">
        <v>59</v>
      </c>
      <c r="H199">
        <v>7</v>
      </c>
      <c r="I199">
        <v>5</v>
      </c>
      <c r="J199" t="str">
        <f>IF(AND(H199&gt;7,G199&gt;35),"Experienced","UnExperienced")</f>
        <v>UnExperienced</v>
      </c>
    </row>
    <row r="200" spans="1:10" x14ac:dyDescent="0.3">
      <c r="A200">
        <v>199</v>
      </c>
      <c r="B200" t="s">
        <v>234</v>
      </c>
      <c r="C200">
        <v>3956</v>
      </c>
      <c r="D200" t="s">
        <v>43</v>
      </c>
      <c r="E200">
        <v>7</v>
      </c>
      <c r="F200" s="1">
        <v>42198</v>
      </c>
      <c r="G200">
        <v>23</v>
      </c>
      <c r="H200">
        <v>9</v>
      </c>
      <c r="I200">
        <v>10</v>
      </c>
      <c r="J200" t="str">
        <f>IF(AND(H200&gt;7,G200&gt;35),"Experienced","UnExperienced")</f>
        <v>UnExperienced</v>
      </c>
    </row>
    <row r="201" spans="1:10" x14ac:dyDescent="0.3">
      <c r="A201">
        <v>200</v>
      </c>
      <c r="B201" t="s">
        <v>235</v>
      </c>
      <c r="C201">
        <v>6719</v>
      </c>
      <c r="D201" t="s">
        <v>45</v>
      </c>
      <c r="E201">
        <v>4</v>
      </c>
      <c r="F201" s="1">
        <v>42250</v>
      </c>
      <c r="G201">
        <v>22</v>
      </c>
      <c r="H201">
        <v>13</v>
      </c>
      <c r="I201">
        <v>5</v>
      </c>
      <c r="J201" t="str">
        <f>IF(AND(H201&gt;7,G201&gt;35),"Experienced","UnExperienced")</f>
        <v>UnExperienced</v>
      </c>
    </row>
    <row r="202" spans="1:10" x14ac:dyDescent="0.3">
      <c r="A202">
        <v>201</v>
      </c>
      <c r="B202" t="s">
        <v>236</v>
      </c>
      <c r="C202">
        <v>5516</v>
      </c>
      <c r="D202" t="s">
        <v>45</v>
      </c>
      <c r="E202">
        <v>6</v>
      </c>
      <c r="F202" s="1">
        <v>41303</v>
      </c>
      <c r="G202">
        <v>28</v>
      </c>
      <c r="H202">
        <v>7</v>
      </c>
      <c r="I202">
        <v>7</v>
      </c>
      <c r="J202" t="str">
        <f>IF(AND(H202&gt;7,G202&gt;35),"Experienced","UnExperienced")</f>
        <v>UnExperienced</v>
      </c>
    </row>
    <row r="203" spans="1:10" x14ac:dyDescent="0.3">
      <c r="A203">
        <v>202</v>
      </c>
      <c r="B203" t="s">
        <v>237</v>
      </c>
      <c r="C203">
        <v>5520</v>
      </c>
      <c r="D203" t="s">
        <v>42</v>
      </c>
      <c r="E203">
        <v>7</v>
      </c>
      <c r="F203" s="1">
        <v>42139</v>
      </c>
      <c r="G203">
        <v>50</v>
      </c>
      <c r="H203">
        <v>9</v>
      </c>
      <c r="I203">
        <v>10</v>
      </c>
      <c r="J203" t="str">
        <f>IF(AND(H203&gt;7,G203&gt;35),"Experienced","UnExperienced")</f>
        <v>Experienced</v>
      </c>
    </row>
    <row r="204" spans="1:10" x14ac:dyDescent="0.3">
      <c r="A204">
        <v>203</v>
      </c>
      <c r="B204" t="s">
        <v>238</v>
      </c>
      <c r="C204">
        <v>7112</v>
      </c>
      <c r="D204" t="s">
        <v>43</v>
      </c>
      <c r="E204">
        <v>5</v>
      </c>
      <c r="F204" s="1">
        <v>43049</v>
      </c>
      <c r="G204">
        <v>45</v>
      </c>
      <c r="H204">
        <v>2</v>
      </c>
      <c r="I204">
        <v>7</v>
      </c>
      <c r="J204" t="str">
        <f>IF(AND(H204&gt;7,G204&gt;35),"Experienced","UnExperienced")</f>
        <v>UnExperienced</v>
      </c>
    </row>
    <row r="205" spans="1:10" x14ac:dyDescent="0.3">
      <c r="A205">
        <v>204</v>
      </c>
      <c r="B205" t="s">
        <v>239</v>
      </c>
      <c r="C205">
        <v>5444</v>
      </c>
      <c r="D205" t="s">
        <v>45</v>
      </c>
      <c r="E205">
        <v>4</v>
      </c>
      <c r="F205" s="1">
        <v>40740</v>
      </c>
      <c r="G205">
        <v>48</v>
      </c>
      <c r="H205">
        <v>5</v>
      </c>
      <c r="I205">
        <v>5</v>
      </c>
      <c r="J205" t="str">
        <f>IF(AND(H205&gt;7,G205&gt;35),"Experienced","UnExperienced")</f>
        <v>UnExperienced</v>
      </c>
    </row>
    <row r="206" spans="1:10" x14ac:dyDescent="0.3">
      <c r="A206">
        <v>205</v>
      </c>
      <c r="B206" t="s">
        <v>240</v>
      </c>
      <c r="C206">
        <v>5153</v>
      </c>
      <c r="D206" t="s">
        <v>42</v>
      </c>
      <c r="E206">
        <v>9</v>
      </c>
      <c r="F206" s="1">
        <v>43628</v>
      </c>
      <c r="G206">
        <v>44</v>
      </c>
      <c r="H206">
        <v>7</v>
      </c>
      <c r="I206">
        <v>12</v>
      </c>
      <c r="J206" t="str">
        <f>IF(AND(H206&gt;7,G206&gt;35),"Experienced","UnExperienced")</f>
        <v>UnExperienced</v>
      </c>
    </row>
    <row r="207" spans="1:10" x14ac:dyDescent="0.3">
      <c r="A207">
        <v>206</v>
      </c>
      <c r="B207" t="s">
        <v>241</v>
      </c>
      <c r="C207">
        <v>7448</v>
      </c>
      <c r="D207" t="s">
        <v>43</v>
      </c>
      <c r="E207">
        <v>8</v>
      </c>
      <c r="F207" s="1">
        <v>43630</v>
      </c>
      <c r="G207">
        <v>38</v>
      </c>
      <c r="H207">
        <v>1</v>
      </c>
      <c r="I207">
        <v>10</v>
      </c>
      <c r="J207" t="str">
        <f>IF(AND(H207&gt;7,G207&gt;35),"Experienced","UnExperienced")</f>
        <v>UnExperienced</v>
      </c>
    </row>
    <row r="208" spans="1:10" x14ac:dyDescent="0.3">
      <c r="A208">
        <v>207</v>
      </c>
      <c r="B208" t="s">
        <v>242</v>
      </c>
      <c r="C208">
        <v>3938</v>
      </c>
      <c r="D208" t="s">
        <v>42</v>
      </c>
      <c r="E208">
        <v>9</v>
      </c>
      <c r="F208" s="1">
        <v>43102</v>
      </c>
      <c r="G208">
        <v>39</v>
      </c>
      <c r="H208">
        <v>5</v>
      </c>
      <c r="I208">
        <v>12</v>
      </c>
      <c r="J208" t="str">
        <f>IF(AND(H208&gt;7,G208&gt;35),"Experienced","UnExperienced")</f>
        <v>UnExperienced</v>
      </c>
    </row>
    <row r="209" spans="1:10" x14ac:dyDescent="0.3">
      <c r="A209">
        <v>208</v>
      </c>
      <c r="B209" t="s">
        <v>243</v>
      </c>
      <c r="C209">
        <v>6267</v>
      </c>
      <c r="D209" t="s">
        <v>53</v>
      </c>
      <c r="E209">
        <v>6</v>
      </c>
      <c r="F209" s="1">
        <v>45087</v>
      </c>
      <c r="G209">
        <v>31</v>
      </c>
      <c r="H209">
        <v>3</v>
      </c>
      <c r="I209">
        <v>7</v>
      </c>
      <c r="J209" t="str">
        <f>IF(AND(H209&gt;7,G209&gt;35),"Experienced","UnExperienced")</f>
        <v>UnExperienced</v>
      </c>
    </row>
    <row r="210" spans="1:10" x14ac:dyDescent="0.3">
      <c r="A210">
        <v>209</v>
      </c>
      <c r="B210" t="s">
        <v>244</v>
      </c>
      <c r="C210">
        <v>8267</v>
      </c>
      <c r="D210" t="s">
        <v>47</v>
      </c>
      <c r="E210">
        <v>9</v>
      </c>
      <c r="F210" s="1">
        <v>45488</v>
      </c>
      <c r="G210">
        <v>34</v>
      </c>
      <c r="H210">
        <v>14</v>
      </c>
      <c r="I210">
        <v>12</v>
      </c>
      <c r="J210" t="str">
        <f>IF(AND(H210&gt;7,G210&gt;35),"Experienced","UnExperienced")</f>
        <v>UnExperienced</v>
      </c>
    </row>
    <row r="211" spans="1:10" x14ac:dyDescent="0.3">
      <c r="A211">
        <v>210</v>
      </c>
      <c r="B211" t="s">
        <v>245</v>
      </c>
      <c r="C211">
        <v>6477</v>
      </c>
      <c r="D211" t="s">
        <v>49</v>
      </c>
      <c r="E211">
        <v>8</v>
      </c>
      <c r="F211" s="1">
        <v>43517</v>
      </c>
      <c r="G211">
        <v>57</v>
      </c>
      <c r="H211">
        <v>2</v>
      </c>
      <c r="I211">
        <v>10</v>
      </c>
      <c r="J211" t="str">
        <f>IF(AND(H211&gt;7,G211&gt;35),"Experienced","UnExperienced")</f>
        <v>UnExperienced</v>
      </c>
    </row>
    <row r="212" spans="1:10" x14ac:dyDescent="0.3">
      <c r="A212">
        <v>211</v>
      </c>
      <c r="B212" t="s">
        <v>246</v>
      </c>
      <c r="C212">
        <v>6790</v>
      </c>
      <c r="D212" t="s">
        <v>45</v>
      </c>
      <c r="E212">
        <v>4</v>
      </c>
      <c r="F212" s="1">
        <v>44430</v>
      </c>
      <c r="G212">
        <v>28</v>
      </c>
      <c r="H212">
        <v>1</v>
      </c>
      <c r="I212">
        <v>5</v>
      </c>
      <c r="J212" t="str">
        <f>IF(AND(H212&gt;7,G212&gt;35),"Experienced","UnExperienced")</f>
        <v>UnExperienced</v>
      </c>
    </row>
    <row r="213" spans="1:10" x14ac:dyDescent="0.3">
      <c r="A213">
        <v>212</v>
      </c>
      <c r="B213" t="s">
        <v>247</v>
      </c>
      <c r="C213">
        <v>5879</v>
      </c>
      <c r="D213" t="s">
        <v>42</v>
      </c>
      <c r="E213">
        <v>6</v>
      </c>
      <c r="F213" s="1">
        <v>43839</v>
      </c>
      <c r="G213">
        <v>36</v>
      </c>
      <c r="H213">
        <v>12</v>
      </c>
      <c r="I213">
        <v>7</v>
      </c>
      <c r="J213" t="str">
        <f>IF(AND(H213&gt;7,G213&gt;35),"Experienced","UnExperienced")</f>
        <v>Experienced</v>
      </c>
    </row>
    <row r="214" spans="1:10" x14ac:dyDescent="0.3">
      <c r="A214">
        <v>213</v>
      </c>
      <c r="B214" t="s">
        <v>248</v>
      </c>
      <c r="C214">
        <v>3709</v>
      </c>
      <c r="D214" t="s">
        <v>45</v>
      </c>
      <c r="E214">
        <v>5</v>
      </c>
      <c r="F214" s="1">
        <v>40991</v>
      </c>
      <c r="G214">
        <v>22</v>
      </c>
      <c r="H214">
        <v>2</v>
      </c>
      <c r="I214">
        <v>7</v>
      </c>
      <c r="J214" t="str">
        <f>IF(AND(H214&gt;7,G214&gt;35),"Experienced","UnExperienced")</f>
        <v>UnExperienced</v>
      </c>
    </row>
    <row r="215" spans="1:10" x14ac:dyDescent="0.3">
      <c r="A215">
        <v>214</v>
      </c>
      <c r="B215" t="s">
        <v>249</v>
      </c>
      <c r="C215">
        <v>7539</v>
      </c>
      <c r="D215" t="s">
        <v>45</v>
      </c>
      <c r="E215">
        <v>9</v>
      </c>
      <c r="F215" s="1">
        <v>44571</v>
      </c>
      <c r="G215">
        <v>47</v>
      </c>
      <c r="H215">
        <v>14</v>
      </c>
      <c r="I215">
        <v>12</v>
      </c>
      <c r="J215" t="str">
        <f>IF(AND(H215&gt;7,G215&gt;35),"Experienced","UnExperienced")</f>
        <v>Experienced</v>
      </c>
    </row>
    <row r="216" spans="1:10" x14ac:dyDescent="0.3">
      <c r="A216">
        <v>215</v>
      </c>
      <c r="B216" t="s">
        <v>250</v>
      </c>
      <c r="C216">
        <v>4526</v>
      </c>
      <c r="D216" t="s">
        <v>49</v>
      </c>
      <c r="E216">
        <v>7</v>
      </c>
      <c r="F216" s="1">
        <v>40546</v>
      </c>
      <c r="G216">
        <v>43</v>
      </c>
      <c r="H216">
        <v>1</v>
      </c>
      <c r="I216">
        <v>10</v>
      </c>
      <c r="J216" t="str">
        <f>IF(AND(H216&gt;7,G216&gt;35),"Experienced","UnExperienced")</f>
        <v>UnExperienced</v>
      </c>
    </row>
    <row r="217" spans="1:10" x14ac:dyDescent="0.3">
      <c r="A217">
        <v>216</v>
      </c>
      <c r="B217" t="s">
        <v>251</v>
      </c>
      <c r="C217">
        <v>6722</v>
      </c>
      <c r="D217" t="s">
        <v>49</v>
      </c>
      <c r="E217">
        <v>6</v>
      </c>
      <c r="F217" s="1">
        <v>44494</v>
      </c>
      <c r="G217">
        <v>30</v>
      </c>
      <c r="H217">
        <v>7</v>
      </c>
      <c r="I217">
        <v>7</v>
      </c>
      <c r="J217" t="str">
        <f>IF(AND(H217&gt;7,G217&gt;35),"Experienced","UnExperienced")</f>
        <v>UnExperienced</v>
      </c>
    </row>
    <row r="218" spans="1:10" x14ac:dyDescent="0.3">
      <c r="A218">
        <v>217</v>
      </c>
      <c r="B218" t="s">
        <v>252</v>
      </c>
      <c r="C218">
        <v>6808</v>
      </c>
      <c r="D218" t="s">
        <v>43</v>
      </c>
      <c r="E218">
        <v>7</v>
      </c>
      <c r="F218" s="1">
        <v>41313</v>
      </c>
      <c r="G218">
        <v>44</v>
      </c>
      <c r="H218">
        <v>4</v>
      </c>
      <c r="I218">
        <v>10</v>
      </c>
      <c r="J218" t="str">
        <f>IF(AND(H218&gt;7,G218&gt;35),"Experienced","UnExperienced")</f>
        <v>UnExperienced</v>
      </c>
    </row>
    <row r="219" spans="1:10" x14ac:dyDescent="0.3">
      <c r="A219">
        <v>218</v>
      </c>
      <c r="B219" t="s">
        <v>253</v>
      </c>
      <c r="C219">
        <v>3921</v>
      </c>
      <c r="D219" t="s">
        <v>45</v>
      </c>
      <c r="E219">
        <v>7</v>
      </c>
      <c r="F219" s="1">
        <v>45181</v>
      </c>
      <c r="G219">
        <v>51</v>
      </c>
      <c r="H219">
        <v>7</v>
      </c>
      <c r="I219">
        <v>10</v>
      </c>
      <c r="J219" t="str">
        <f>IF(AND(H219&gt;7,G219&gt;35),"Experienced","UnExperienced")</f>
        <v>UnExperienced</v>
      </c>
    </row>
    <row r="220" spans="1:10" x14ac:dyDescent="0.3">
      <c r="A220">
        <v>219</v>
      </c>
      <c r="B220" t="s">
        <v>254</v>
      </c>
      <c r="C220">
        <v>4260</v>
      </c>
      <c r="D220" t="s">
        <v>49</v>
      </c>
      <c r="E220">
        <v>9</v>
      </c>
      <c r="F220" s="1">
        <v>41956</v>
      </c>
      <c r="G220">
        <v>31</v>
      </c>
      <c r="H220">
        <v>4</v>
      </c>
      <c r="I220">
        <v>12</v>
      </c>
      <c r="J220" t="str">
        <f>IF(AND(H220&gt;7,G220&gt;35),"Experienced","UnExperienced")</f>
        <v>UnExperienced</v>
      </c>
    </row>
    <row r="221" spans="1:10" x14ac:dyDescent="0.3">
      <c r="A221">
        <v>220</v>
      </c>
      <c r="B221" t="s">
        <v>255</v>
      </c>
      <c r="C221">
        <v>4321</v>
      </c>
      <c r="D221" t="s">
        <v>49</v>
      </c>
      <c r="E221">
        <v>8</v>
      </c>
      <c r="F221" s="1">
        <v>41184</v>
      </c>
      <c r="G221">
        <v>31</v>
      </c>
      <c r="H221">
        <v>11</v>
      </c>
      <c r="I221">
        <v>10</v>
      </c>
      <c r="J221" t="str">
        <f>IF(AND(H221&gt;7,G221&gt;35),"Experienced","UnExperienced")</f>
        <v>UnExperienced</v>
      </c>
    </row>
    <row r="222" spans="1:10" x14ac:dyDescent="0.3">
      <c r="A222">
        <v>221</v>
      </c>
      <c r="C222">
        <v>8922</v>
      </c>
      <c r="D222" t="s">
        <v>78</v>
      </c>
      <c r="E222">
        <v>8</v>
      </c>
      <c r="F222" s="1">
        <v>43010</v>
      </c>
      <c r="G222">
        <v>58</v>
      </c>
      <c r="H222">
        <v>14</v>
      </c>
      <c r="I222">
        <v>10</v>
      </c>
      <c r="J222" t="str">
        <f>IF(AND(H222&gt;7,G222&gt;35),"Experienced","UnExperienced")</f>
        <v>Experienced</v>
      </c>
    </row>
    <row r="223" spans="1:10" x14ac:dyDescent="0.3">
      <c r="A223">
        <v>222</v>
      </c>
      <c r="B223" t="s">
        <v>256</v>
      </c>
      <c r="C223">
        <v>5495</v>
      </c>
      <c r="D223" t="s">
        <v>45</v>
      </c>
      <c r="E223">
        <v>8</v>
      </c>
      <c r="F223" s="1">
        <v>42991</v>
      </c>
      <c r="G223">
        <v>46</v>
      </c>
      <c r="H223">
        <v>2</v>
      </c>
      <c r="I223">
        <v>10</v>
      </c>
      <c r="J223" t="str">
        <f>IF(AND(H223&gt;7,G223&gt;35),"Experienced","UnExperienced")</f>
        <v>UnExperienced</v>
      </c>
    </row>
    <row r="224" spans="1:10" x14ac:dyDescent="0.3">
      <c r="A224">
        <v>223</v>
      </c>
      <c r="B224" t="s">
        <v>257</v>
      </c>
      <c r="C224">
        <v>4664</v>
      </c>
      <c r="D224" t="s">
        <v>53</v>
      </c>
      <c r="E224">
        <v>4</v>
      </c>
      <c r="F224" s="1">
        <v>45424</v>
      </c>
      <c r="G224">
        <v>55</v>
      </c>
      <c r="H224">
        <v>10</v>
      </c>
      <c r="I224">
        <v>5</v>
      </c>
      <c r="J224" t="str">
        <f>IF(AND(H224&gt;7,G224&gt;35),"Experienced","UnExperienced")</f>
        <v>Experienced</v>
      </c>
    </row>
    <row r="225" spans="1:10" x14ac:dyDescent="0.3">
      <c r="A225">
        <v>224</v>
      </c>
      <c r="B225" t="s">
        <v>258</v>
      </c>
      <c r="C225">
        <v>7680</v>
      </c>
      <c r="D225" t="s">
        <v>49</v>
      </c>
      <c r="E225">
        <v>6</v>
      </c>
      <c r="F225" s="1">
        <v>41424</v>
      </c>
      <c r="G225">
        <v>39</v>
      </c>
      <c r="H225">
        <v>3</v>
      </c>
      <c r="I225">
        <v>7</v>
      </c>
      <c r="J225" t="str">
        <f>IF(AND(H225&gt;7,G225&gt;35),"Experienced","UnExperienced")</f>
        <v>UnExperienced</v>
      </c>
    </row>
    <row r="226" spans="1:10" x14ac:dyDescent="0.3">
      <c r="A226">
        <v>225</v>
      </c>
      <c r="B226" t="s">
        <v>259</v>
      </c>
      <c r="C226">
        <v>7147</v>
      </c>
      <c r="D226" t="s">
        <v>43</v>
      </c>
      <c r="E226">
        <v>4</v>
      </c>
      <c r="F226" s="1">
        <v>41586</v>
      </c>
      <c r="G226">
        <v>48</v>
      </c>
      <c r="H226">
        <v>11</v>
      </c>
      <c r="I226">
        <v>5</v>
      </c>
      <c r="J226" t="str">
        <f>IF(AND(H226&gt;7,G226&gt;35),"Experienced","UnExperienced")</f>
        <v>Experienced</v>
      </c>
    </row>
    <row r="227" spans="1:10" x14ac:dyDescent="0.3">
      <c r="A227">
        <v>226</v>
      </c>
      <c r="B227" t="s">
        <v>260</v>
      </c>
      <c r="C227">
        <v>7528</v>
      </c>
      <c r="D227" t="s">
        <v>42</v>
      </c>
      <c r="E227">
        <v>8</v>
      </c>
      <c r="F227" s="1">
        <v>44345</v>
      </c>
      <c r="G227">
        <v>25</v>
      </c>
      <c r="H227">
        <v>4</v>
      </c>
      <c r="I227">
        <v>10</v>
      </c>
      <c r="J227" t="str">
        <f>IF(AND(H227&gt;7,G227&gt;35),"Experienced","UnExperienced")</f>
        <v>UnExperienced</v>
      </c>
    </row>
    <row r="228" spans="1:10" x14ac:dyDescent="0.3">
      <c r="A228">
        <v>227</v>
      </c>
      <c r="B228" t="s">
        <v>261</v>
      </c>
      <c r="C228">
        <v>8751</v>
      </c>
      <c r="D228" t="s">
        <v>42</v>
      </c>
      <c r="E228">
        <v>7</v>
      </c>
      <c r="F228" s="1">
        <v>43198</v>
      </c>
      <c r="G228">
        <v>25</v>
      </c>
      <c r="H228">
        <v>5</v>
      </c>
      <c r="I228">
        <v>10</v>
      </c>
      <c r="J228" t="str">
        <f>IF(AND(H228&gt;7,G228&gt;35),"Experienced","UnExperienced")</f>
        <v>UnExperienced</v>
      </c>
    </row>
    <row r="229" spans="1:10" x14ac:dyDescent="0.3">
      <c r="A229">
        <v>228</v>
      </c>
      <c r="B229" t="s">
        <v>262</v>
      </c>
      <c r="C229">
        <v>6790</v>
      </c>
      <c r="D229" t="s">
        <v>78</v>
      </c>
      <c r="E229">
        <v>7</v>
      </c>
      <c r="F229" s="1">
        <v>40927</v>
      </c>
      <c r="G229">
        <v>57</v>
      </c>
      <c r="H229">
        <v>11</v>
      </c>
      <c r="I229">
        <v>10</v>
      </c>
      <c r="J229" t="str">
        <f>IF(AND(H229&gt;7,G229&gt;35),"Experienced","UnExperienced")</f>
        <v>Experienced</v>
      </c>
    </row>
    <row r="230" spans="1:10" x14ac:dyDescent="0.3">
      <c r="A230">
        <v>229</v>
      </c>
      <c r="B230" t="s">
        <v>263</v>
      </c>
      <c r="C230">
        <v>7559</v>
      </c>
      <c r="D230" t="s">
        <v>53</v>
      </c>
      <c r="E230">
        <v>6</v>
      </c>
      <c r="F230" s="1">
        <v>42930</v>
      </c>
      <c r="G230">
        <v>58</v>
      </c>
      <c r="H230">
        <v>11</v>
      </c>
      <c r="I230">
        <v>7</v>
      </c>
      <c r="J230" t="str">
        <f>IF(AND(H230&gt;7,G230&gt;35),"Experienced","UnExperienced")</f>
        <v>Experienced</v>
      </c>
    </row>
    <row r="231" spans="1:10" x14ac:dyDescent="0.3">
      <c r="A231">
        <v>230</v>
      </c>
      <c r="B231" t="s">
        <v>264</v>
      </c>
      <c r="C231">
        <v>5634</v>
      </c>
      <c r="D231" t="s">
        <v>53</v>
      </c>
      <c r="E231">
        <v>6</v>
      </c>
      <c r="F231" s="1">
        <v>42371</v>
      </c>
      <c r="G231">
        <v>46</v>
      </c>
      <c r="H231">
        <v>1</v>
      </c>
      <c r="I231">
        <v>7</v>
      </c>
      <c r="J231" t="str">
        <f>IF(AND(H231&gt;7,G231&gt;35),"Experienced","UnExperienced")</f>
        <v>UnExperienced</v>
      </c>
    </row>
    <row r="232" spans="1:10" x14ac:dyDescent="0.3">
      <c r="A232">
        <v>231</v>
      </c>
      <c r="B232" t="s">
        <v>265</v>
      </c>
      <c r="C232">
        <v>7270</v>
      </c>
      <c r="D232" t="s">
        <v>42</v>
      </c>
      <c r="E232">
        <v>4</v>
      </c>
      <c r="F232" s="1">
        <v>43054</v>
      </c>
      <c r="G232">
        <v>31</v>
      </c>
      <c r="H232">
        <v>2</v>
      </c>
      <c r="I232">
        <v>5</v>
      </c>
      <c r="J232" t="str">
        <f>IF(AND(H232&gt;7,G232&gt;35),"Experienced","UnExperienced")</f>
        <v>UnExperienced</v>
      </c>
    </row>
    <row r="233" spans="1:10" x14ac:dyDescent="0.3">
      <c r="A233">
        <v>232</v>
      </c>
      <c r="B233" t="s">
        <v>266</v>
      </c>
      <c r="C233">
        <v>4868</v>
      </c>
      <c r="D233" t="s">
        <v>78</v>
      </c>
      <c r="E233">
        <v>4</v>
      </c>
      <c r="F233" s="1">
        <v>40610</v>
      </c>
      <c r="G233">
        <v>36</v>
      </c>
      <c r="H233">
        <v>4</v>
      </c>
      <c r="I233">
        <v>5</v>
      </c>
      <c r="J233" t="str">
        <f>IF(AND(H233&gt;7,G233&gt;35),"Experienced","UnExperienced")</f>
        <v>UnExperienced</v>
      </c>
    </row>
    <row r="234" spans="1:10" x14ac:dyDescent="0.3">
      <c r="A234">
        <v>233</v>
      </c>
      <c r="B234" t="s">
        <v>267</v>
      </c>
      <c r="C234">
        <v>8801</v>
      </c>
      <c r="D234" t="s">
        <v>47</v>
      </c>
      <c r="E234">
        <v>6</v>
      </c>
      <c r="F234" s="1">
        <v>44851</v>
      </c>
      <c r="G234">
        <v>30</v>
      </c>
      <c r="H234">
        <v>9</v>
      </c>
      <c r="I234">
        <v>7</v>
      </c>
      <c r="J234" t="str">
        <f>IF(AND(H234&gt;7,G234&gt;35),"Experienced","UnExperienced")</f>
        <v>UnExperienced</v>
      </c>
    </row>
    <row r="235" spans="1:10" x14ac:dyDescent="0.3">
      <c r="A235">
        <v>234</v>
      </c>
      <c r="B235" t="s">
        <v>268</v>
      </c>
      <c r="C235">
        <v>7019</v>
      </c>
      <c r="D235" t="s">
        <v>43</v>
      </c>
      <c r="E235">
        <v>8</v>
      </c>
      <c r="F235" s="1">
        <v>44434</v>
      </c>
      <c r="G235">
        <v>36</v>
      </c>
      <c r="H235">
        <v>1</v>
      </c>
      <c r="I235">
        <v>10</v>
      </c>
      <c r="J235" t="str">
        <f>IF(AND(H235&gt;7,G235&gt;35),"Experienced","UnExperienced")</f>
        <v>UnExperienced</v>
      </c>
    </row>
    <row r="236" spans="1:10" x14ac:dyDescent="0.3">
      <c r="A236">
        <v>235</v>
      </c>
      <c r="B236" t="s">
        <v>269</v>
      </c>
      <c r="C236">
        <v>6345</v>
      </c>
      <c r="D236" t="s">
        <v>53</v>
      </c>
      <c r="E236">
        <v>9</v>
      </c>
      <c r="F236" s="1">
        <v>44857</v>
      </c>
      <c r="G236">
        <v>59</v>
      </c>
      <c r="H236">
        <v>12</v>
      </c>
      <c r="I236">
        <v>12</v>
      </c>
      <c r="J236" t="str">
        <f>IF(AND(H236&gt;7,G236&gt;35),"Experienced","UnExperienced")</f>
        <v>Experienced</v>
      </c>
    </row>
    <row r="237" spans="1:10" x14ac:dyDescent="0.3">
      <c r="A237">
        <v>236</v>
      </c>
      <c r="B237" t="s">
        <v>270</v>
      </c>
      <c r="C237">
        <v>8537</v>
      </c>
      <c r="D237" t="s">
        <v>78</v>
      </c>
      <c r="E237">
        <v>4</v>
      </c>
      <c r="F237" s="1">
        <v>44752</v>
      </c>
      <c r="G237">
        <v>33</v>
      </c>
      <c r="H237">
        <v>5</v>
      </c>
      <c r="I237">
        <v>5</v>
      </c>
      <c r="J237" t="str">
        <f>IF(AND(H237&gt;7,G237&gt;35),"Experienced","UnExperienced")</f>
        <v>UnExperienced</v>
      </c>
    </row>
    <row r="238" spans="1:10" x14ac:dyDescent="0.3">
      <c r="A238">
        <v>237</v>
      </c>
      <c r="B238" t="s">
        <v>271</v>
      </c>
      <c r="C238">
        <v>4378</v>
      </c>
      <c r="D238" t="s">
        <v>49</v>
      </c>
      <c r="E238">
        <v>9</v>
      </c>
      <c r="F238" s="1">
        <v>43217</v>
      </c>
      <c r="G238">
        <v>46</v>
      </c>
      <c r="H238">
        <v>5</v>
      </c>
      <c r="I238">
        <v>12</v>
      </c>
      <c r="J238" t="str">
        <f>IF(AND(H238&gt;7,G238&gt;35),"Experienced","UnExperienced")</f>
        <v>UnExperienced</v>
      </c>
    </row>
    <row r="239" spans="1:10" x14ac:dyDescent="0.3">
      <c r="A239">
        <v>238</v>
      </c>
      <c r="B239" t="s">
        <v>272</v>
      </c>
      <c r="C239">
        <v>5012</v>
      </c>
      <c r="D239" t="s">
        <v>45</v>
      </c>
      <c r="E239">
        <v>8</v>
      </c>
      <c r="F239" s="1">
        <v>40870</v>
      </c>
      <c r="G239">
        <v>26</v>
      </c>
      <c r="H239">
        <v>1</v>
      </c>
      <c r="I239">
        <v>10</v>
      </c>
      <c r="J239" t="str">
        <f>IF(AND(H239&gt;7,G239&gt;35),"Experienced","UnExperienced")</f>
        <v>UnExperienced</v>
      </c>
    </row>
    <row r="240" spans="1:10" x14ac:dyDescent="0.3">
      <c r="A240">
        <v>239</v>
      </c>
      <c r="C240">
        <v>5511</v>
      </c>
      <c r="D240" t="s">
        <v>78</v>
      </c>
      <c r="E240">
        <v>7</v>
      </c>
      <c r="F240" s="1">
        <v>45128</v>
      </c>
      <c r="G240">
        <v>55</v>
      </c>
      <c r="H240">
        <v>2</v>
      </c>
      <c r="I240">
        <v>10</v>
      </c>
      <c r="J240" t="str">
        <f>IF(AND(H240&gt;7,G240&gt;35),"Experienced","UnExperienced")</f>
        <v>UnExperienced</v>
      </c>
    </row>
    <row r="241" spans="1:10" x14ac:dyDescent="0.3">
      <c r="A241">
        <v>240</v>
      </c>
      <c r="B241" t="s">
        <v>273</v>
      </c>
      <c r="C241">
        <v>6659</v>
      </c>
      <c r="D241" t="s">
        <v>45</v>
      </c>
      <c r="E241">
        <v>8</v>
      </c>
      <c r="F241" s="1">
        <v>44841</v>
      </c>
      <c r="G241">
        <v>35</v>
      </c>
      <c r="H241">
        <v>4</v>
      </c>
      <c r="I241">
        <v>10</v>
      </c>
      <c r="J241" t="str">
        <f>IF(AND(H241&gt;7,G241&gt;35),"Experienced","UnExperienced")</f>
        <v>UnExperienced</v>
      </c>
    </row>
    <row r="242" spans="1:10" x14ac:dyDescent="0.3">
      <c r="A242">
        <v>241</v>
      </c>
      <c r="B242" t="s">
        <v>274</v>
      </c>
      <c r="C242">
        <v>6495</v>
      </c>
      <c r="D242" t="s">
        <v>47</v>
      </c>
      <c r="E242">
        <v>9</v>
      </c>
      <c r="F242" s="1">
        <v>43095</v>
      </c>
      <c r="G242">
        <v>39</v>
      </c>
      <c r="H242">
        <v>13</v>
      </c>
      <c r="I242">
        <v>12</v>
      </c>
      <c r="J242" t="str">
        <f>IF(AND(H242&gt;7,G242&gt;35),"Experienced","UnExperienced")</f>
        <v>Experienced</v>
      </c>
    </row>
    <row r="243" spans="1:10" x14ac:dyDescent="0.3">
      <c r="A243">
        <v>242</v>
      </c>
      <c r="B243" t="s">
        <v>275</v>
      </c>
      <c r="C243">
        <v>8695</v>
      </c>
      <c r="D243" t="s">
        <v>78</v>
      </c>
      <c r="E243">
        <v>8</v>
      </c>
      <c r="F243" s="1">
        <v>40494</v>
      </c>
      <c r="G243">
        <v>23</v>
      </c>
      <c r="H243">
        <v>10</v>
      </c>
      <c r="I243">
        <v>10</v>
      </c>
      <c r="J243" t="str">
        <f>IF(AND(H243&gt;7,G243&gt;35),"Experienced","UnExperienced")</f>
        <v>UnExperienced</v>
      </c>
    </row>
    <row r="244" spans="1:10" x14ac:dyDescent="0.3">
      <c r="A244">
        <v>243</v>
      </c>
      <c r="B244" t="s">
        <v>276</v>
      </c>
      <c r="C244">
        <v>8030</v>
      </c>
      <c r="D244" t="s">
        <v>42</v>
      </c>
      <c r="E244">
        <v>4</v>
      </c>
      <c r="F244" s="1">
        <v>43508</v>
      </c>
      <c r="G244">
        <v>39</v>
      </c>
      <c r="H244">
        <v>7</v>
      </c>
      <c r="I244">
        <v>5</v>
      </c>
      <c r="J244" t="str">
        <f>IF(AND(H244&gt;7,G244&gt;35),"Experienced","UnExperienced")</f>
        <v>UnExperienced</v>
      </c>
    </row>
    <row r="245" spans="1:10" x14ac:dyDescent="0.3">
      <c r="A245">
        <v>244</v>
      </c>
      <c r="B245" t="s">
        <v>277</v>
      </c>
      <c r="C245">
        <v>6154</v>
      </c>
      <c r="D245" t="s">
        <v>53</v>
      </c>
      <c r="E245">
        <v>8</v>
      </c>
      <c r="F245" s="1">
        <v>42725</v>
      </c>
      <c r="G245">
        <v>55</v>
      </c>
      <c r="H245">
        <v>3</v>
      </c>
      <c r="I245">
        <v>10</v>
      </c>
      <c r="J245" t="str">
        <f>IF(AND(H245&gt;7,G245&gt;35),"Experienced","UnExperienced")</f>
        <v>UnExperienced</v>
      </c>
    </row>
    <row r="246" spans="1:10" x14ac:dyDescent="0.3">
      <c r="A246">
        <v>245</v>
      </c>
      <c r="B246" t="s">
        <v>278</v>
      </c>
      <c r="C246">
        <v>8997</v>
      </c>
      <c r="D246" t="s">
        <v>53</v>
      </c>
      <c r="E246">
        <v>5</v>
      </c>
      <c r="F246" s="1">
        <v>44201</v>
      </c>
      <c r="G246">
        <v>55</v>
      </c>
      <c r="H246">
        <v>14</v>
      </c>
      <c r="I246">
        <v>7</v>
      </c>
      <c r="J246" t="str">
        <f>IF(AND(H246&gt;7,G246&gt;35),"Experienced","UnExperienced")</f>
        <v>Experienced</v>
      </c>
    </row>
    <row r="247" spans="1:10" x14ac:dyDescent="0.3">
      <c r="A247">
        <v>246</v>
      </c>
      <c r="B247" t="s">
        <v>279</v>
      </c>
      <c r="C247">
        <v>8101</v>
      </c>
      <c r="D247" t="s">
        <v>53</v>
      </c>
      <c r="E247">
        <v>6</v>
      </c>
      <c r="F247" s="1">
        <v>40982</v>
      </c>
      <c r="G247">
        <v>42</v>
      </c>
      <c r="H247">
        <v>1</v>
      </c>
      <c r="I247">
        <v>7</v>
      </c>
      <c r="J247" t="str">
        <f>IF(AND(H247&gt;7,G247&gt;35),"Experienced","UnExperienced")</f>
        <v>UnExperienced</v>
      </c>
    </row>
    <row r="248" spans="1:10" x14ac:dyDescent="0.3">
      <c r="A248">
        <v>247</v>
      </c>
      <c r="B248" t="s">
        <v>280</v>
      </c>
      <c r="C248">
        <v>8066</v>
      </c>
      <c r="D248" t="s">
        <v>49</v>
      </c>
      <c r="E248">
        <v>8</v>
      </c>
      <c r="F248" s="1">
        <v>40584</v>
      </c>
      <c r="G248">
        <v>34</v>
      </c>
      <c r="H248">
        <v>4</v>
      </c>
      <c r="I248">
        <v>10</v>
      </c>
      <c r="J248" t="str">
        <f>IF(AND(H248&gt;7,G248&gt;35),"Experienced","UnExperienced")</f>
        <v>UnExperienced</v>
      </c>
    </row>
    <row r="249" spans="1:10" x14ac:dyDescent="0.3">
      <c r="A249">
        <v>248</v>
      </c>
      <c r="B249" t="s">
        <v>281</v>
      </c>
      <c r="C249">
        <v>8591</v>
      </c>
      <c r="D249" t="s">
        <v>42</v>
      </c>
      <c r="E249">
        <v>5</v>
      </c>
      <c r="F249" s="1">
        <v>42139</v>
      </c>
      <c r="G249">
        <v>22</v>
      </c>
      <c r="H249">
        <v>4</v>
      </c>
      <c r="I249">
        <v>7</v>
      </c>
      <c r="J249" t="str">
        <f>IF(AND(H249&gt;7,G249&gt;35),"Experienced","UnExperienced")</f>
        <v>UnExperienced</v>
      </c>
    </row>
    <row r="250" spans="1:10" x14ac:dyDescent="0.3">
      <c r="A250">
        <v>249</v>
      </c>
      <c r="B250" t="s">
        <v>282</v>
      </c>
      <c r="C250">
        <v>6196</v>
      </c>
      <c r="D250" t="s">
        <v>53</v>
      </c>
      <c r="E250">
        <v>6</v>
      </c>
      <c r="F250" s="1">
        <v>41396</v>
      </c>
      <c r="G250">
        <v>37</v>
      </c>
      <c r="H250">
        <v>1</v>
      </c>
      <c r="I250">
        <v>7</v>
      </c>
      <c r="J250" t="str">
        <f>IF(AND(H250&gt;7,G250&gt;35),"Experienced","UnExperienced")</f>
        <v>UnExperienced</v>
      </c>
    </row>
    <row r="251" spans="1:10" x14ac:dyDescent="0.3">
      <c r="A251">
        <v>250</v>
      </c>
      <c r="B251" t="s">
        <v>283</v>
      </c>
      <c r="C251">
        <v>8987</v>
      </c>
      <c r="D251" t="s">
        <v>45</v>
      </c>
      <c r="E251">
        <v>9</v>
      </c>
      <c r="F251" s="1">
        <v>42614</v>
      </c>
      <c r="G251">
        <v>50</v>
      </c>
      <c r="H251">
        <v>12</v>
      </c>
      <c r="I251">
        <v>12</v>
      </c>
      <c r="J251" t="str">
        <f>IF(AND(H251&gt;7,G251&gt;35),"Experienced","UnExperienced")</f>
        <v>Experienced</v>
      </c>
    </row>
    <row r="252" spans="1:10" x14ac:dyDescent="0.3">
      <c r="A252">
        <v>251</v>
      </c>
      <c r="B252" t="s">
        <v>284</v>
      </c>
      <c r="C252">
        <v>5553</v>
      </c>
      <c r="D252" t="s">
        <v>45</v>
      </c>
      <c r="E252">
        <v>4</v>
      </c>
      <c r="F252" s="1">
        <v>41600</v>
      </c>
      <c r="G252">
        <v>35</v>
      </c>
      <c r="H252">
        <v>4</v>
      </c>
      <c r="I252">
        <v>5</v>
      </c>
      <c r="J252" t="str">
        <f>IF(AND(H252&gt;7,G252&gt;35),"Experienced","UnExperienced")</f>
        <v>UnExperienced</v>
      </c>
    </row>
    <row r="253" spans="1:10" x14ac:dyDescent="0.3">
      <c r="A253">
        <v>252</v>
      </c>
      <c r="B253" t="s">
        <v>285</v>
      </c>
      <c r="C253">
        <v>4416</v>
      </c>
      <c r="D253" t="s">
        <v>42</v>
      </c>
      <c r="E253">
        <v>6</v>
      </c>
      <c r="F253" s="1">
        <v>41032</v>
      </c>
      <c r="G253">
        <v>55</v>
      </c>
      <c r="H253">
        <v>12</v>
      </c>
      <c r="I253">
        <v>7</v>
      </c>
      <c r="J253" t="str">
        <f>IF(AND(H253&gt;7,G253&gt;35),"Experienced","UnExperienced")</f>
        <v>Experienced</v>
      </c>
    </row>
    <row r="254" spans="1:10" x14ac:dyDescent="0.3">
      <c r="A254">
        <v>253</v>
      </c>
      <c r="B254" t="s">
        <v>286</v>
      </c>
      <c r="C254">
        <v>7530</v>
      </c>
      <c r="D254" t="s">
        <v>49</v>
      </c>
      <c r="E254">
        <v>7</v>
      </c>
      <c r="F254" s="1">
        <v>40589</v>
      </c>
      <c r="G254">
        <v>59</v>
      </c>
      <c r="H254">
        <v>13</v>
      </c>
      <c r="I254">
        <v>10</v>
      </c>
      <c r="J254" t="str">
        <f>IF(AND(H254&gt;7,G254&gt;35),"Experienced","UnExperienced")</f>
        <v>Experienced</v>
      </c>
    </row>
    <row r="255" spans="1:10" x14ac:dyDescent="0.3">
      <c r="A255">
        <v>254</v>
      </c>
      <c r="B255" t="s">
        <v>287</v>
      </c>
      <c r="C255">
        <v>6296</v>
      </c>
      <c r="D255" t="s">
        <v>45</v>
      </c>
      <c r="E255">
        <v>7</v>
      </c>
      <c r="F255" s="1">
        <v>41663</v>
      </c>
      <c r="G255">
        <v>32</v>
      </c>
      <c r="H255">
        <v>9</v>
      </c>
      <c r="I255">
        <v>10</v>
      </c>
      <c r="J255" t="str">
        <f>IF(AND(H255&gt;7,G255&gt;35),"Experienced","UnExperienced")</f>
        <v>UnExperienced</v>
      </c>
    </row>
    <row r="256" spans="1:10" x14ac:dyDescent="0.3">
      <c r="A256">
        <v>255</v>
      </c>
      <c r="B256" t="s">
        <v>288</v>
      </c>
      <c r="C256">
        <v>8795</v>
      </c>
      <c r="D256" t="s">
        <v>49</v>
      </c>
      <c r="E256">
        <v>7</v>
      </c>
      <c r="F256" s="1">
        <v>42872</v>
      </c>
      <c r="G256">
        <v>50</v>
      </c>
      <c r="H256">
        <v>6</v>
      </c>
      <c r="I256">
        <v>10</v>
      </c>
      <c r="J256" t="str">
        <f>IF(AND(H256&gt;7,G256&gt;35),"Experienced","UnExperienced")</f>
        <v>UnExperienced</v>
      </c>
    </row>
    <row r="257" spans="1:10" x14ac:dyDescent="0.3">
      <c r="A257">
        <v>256</v>
      </c>
      <c r="B257" t="s">
        <v>289</v>
      </c>
      <c r="C257">
        <v>8919</v>
      </c>
      <c r="D257" t="s">
        <v>43</v>
      </c>
      <c r="E257">
        <v>9</v>
      </c>
      <c r="F257" s="1">
        <v>42595</v>
      </c>
      <c r="G257">
        <v>26</v>
      </c>
      <c r="H257">
        <v>8</v>
      </c>
      <c r="I257">
        <v>12</v>
      </c>
      <c r="J257" t="str">
        <f>IF(AND(H257&gt;7,G257&gt;35),"Experienced","UnExperienced")</f>
        <v>UnExperienced</v>
      </c>
    </row>
    <row r="258" spans="1:10" x14ac:dyDescent="0.3">
      <c r="A258">
        <v>257</v>
      </c>
      <c r="B258" t="s">
        <v>290</v>
      </c>
      <c r="C258">
        <v>3812</v>
      </c>
      <c r="D258" t="s">
        <v>78</v>
      </c>
      <c r="E258">
        <v>9</v>
      </c>
      <c r="F258" s="1">
        <v>44362</v>
      </c>
      <c r="G258">
        <v>58</v>
      </c>
      <c r="H258">
        <v>12</v>
      </c>
      <c r="I258">
        <v>12</v>
      </c>
      <c r="J258" t="str">
        <f>IF(AND(H258&gt;7,G258&gt;35),"Experienced","UnExperienced")</f>
        <v>Experienced</v>
      </c>
    </row>
    <row r="259" spans="1:10" x14ac:dyDescent="0.3">
      <c r="A259">
        <v>258</v>
      </c>
      <c r="B259" t="s">
        <v>291</v>
      </c>
      <c r="C259">
        <v>4022</v>
      </c>
      <c r="D259" t="s">
        <v>53</v>
      </c>
      <c r="E259">
        <v>8</v>
      </c>
      <c r="F259" s="1">
        <v>42128</v>
      </c>
      <c r="G259">
        <v>44</v>
      </c>
      <c r="H259">
        <v>1</v>
      </c>
      <c r="I259">
        <v>10</v>
      </c>
      <c r="J259" t="str">
        <f>IF(AND(H259&gt;7,G259&gt;35),"Experienced","UnExperienced")</f>
        <v>UnExperienced</v>
      </c>
    </row>
    <row r="260" spans="1:10" x14ac:dyDescent="0.3">
      <c r="A260">
        <v>259</v>
      </c>
      <c r="B260" t="s">
        <v>292</v>
      </c>
      <c r="C260">
        <v>8035</v>
      </c>
      <c r="D260" t="s">
        <v>49</v>
      </c>
      <c r="E260">
        <v>8</v>
      </c>
      <c r="F260" s="1">
        <v>42435</v>
      </c>
      <c r="G260">
        <v>23</v>
      </c>
      <c r="H260">
        <v>13</v>
      </c>
      <c r="I260">
        <v>10</v>
      </c>
      <c r="J260" t="str">
        <f>IF(AND(H260&gt;7,G260&gt;35),"Experienced","UnExperienced")</f>
        <v>UnExperienced</v>
      </c>
    </row>
    <row r="261" spans="1:10" x14ac:dyDescent="0.3">
      <c r="A261">
        <v>260</v>
      </c>
      <c r="B261" t="s">
        <v>293</v>
      </c>
      <c r="C261">
        <v>5082</v>
      </c>
      <c r="D261" t="s">
        <v>49</v>
      </c>
      <c r="E261">
        <v>9</v>
      </c>
      <c r="F261" s="1">
        <v>43081</v>
      </c>
      <c r="G261">
        <v>41</v>
      </c>
      <c r="H261">
        <v>11</v>
      </c>
      <c r="I261">
        <v>12</v>
      </c>
      <c r="J261" t="str">
        <f>IF(AND(H261&gt;7,G261&gt;35),"Experienced","UnExperienced")</f>
        <v>Experienced</v>
      </c>
    </row>
    <row r="262" spans="1:10" x14ac:dyDescent="0.3">
      <c r="A262">
        <v>261</v>
      </c>
      <c r="B262" t="s">
        <v>294</v>
      </c>
      <c r="C262">
        <v>6927</v>
      </c>
      <c r="D262" t="s">
        <v>78</v>
      </c>
      <c r="E262">
        <v>7</v>
      </c>
      <c r="F262" s="1">
        <v>42280</v>
      </c>
      <c r="G262">
        <v>34</v>
      </c>
      <c r="H262">
        <v>11</v>
      </c>
      <c r="I262">
        <v>10</v>
      </c>
      <c r="J262" t="str">
        <f>IF(AND(H262&gt;7,G262&gt;35),"Experienced","UnExperienced")</f>
        <v>UnExperienced</v>
      </c>
    </row>
    <row r="263" spans="1:10" x14ac:dyDescent="0.3">
      <c r="A263">
        <v>262</v>
      </c>
      <c r="B263" t="s">
        <v>295</v>
      </c>
      <c r="C263">
        <v>8829</v>
      </c>
      <c r="D263" t="s">
        <v>78</v>
      </c>
      <c r="E263">
        <v>7</v>
      </c>
      <c r="F263" s="1">
        <v>43337</v>
      </c>
      <c r="G263">
        <v>55</v>
      </c>
      <c r="H263">
        <v>9</v>
      </c>
      <c r="I263">
        <v>10</v>
      </c>
      <c r="J263" t="str">
        <f>IF(AND(H263&gt;7,G263&gt;35),"Experienced","UnExperienced")</f>
        <v>Experienced</v>
      </c>
    </row>
    <row r="264" spans="1:10" x14ac:dyDescent="0.3">
      <c r="A264">
        <v>263</v>
      </c>
      <c r="B264" t="s">
        <v>296</v>
      </c>
      <c r="C264">
        <v>5111</v>
      </c>
      <c r="D264" t="s">
        <v>43</v>
      </c>
      <c r="E264">
        <v>5</v>
      </c>
      <c r="F264" s="1">
        <v>42514</v>
      </c>
      <c r="G264">
        <v>50</v>
      </c>
      <c r="H264">
        <v>14</v>
      </c>
      <c r="I264">
        <v>7</v>
      </c>
      <c r="J264" t="str">
        <f>IF(AND(H264&gt;7,G264&gt;35),"Experienced","UnExperienced")</f>
        <v>Experienced</v>
      </c>
    </row>
    <row r="265" spans="1:10" x14ac:dyDescent="0.3">
      <c r="A265">
        <v>264</v>
      </c>
      <c r="B265" t="s">
        <v>297</v>
      </c>
      <c r="C265">
        <v>8352</v>
      </c>
      <c r="D265" t="s">
        <v>43</v>
      </c>
      <c r="E265">
        <v>4</v>
      </c>
      <c r="F265" s="1">
        <v>43130</v>
      </c>
      <c r="G265">
        <v>51</v>
      </c>
      <c r="H265">
        <v>2</v>
      </c>
      <c r="I265">
        <v>5</v>
      </c>
      <c r="J265" t="str">
        <f>IF(AND(H265&gt;7,G265&gt;35),"Experienced","UnExperienced")</f>
        <v>UnExperienced</v>
      </c>
    </row>
    <row r="266" spans="1:10" x14ac:dyDescent="0.3">
      <c r="A266">
        <v>265</v>
      </c>
      <c r="B266" t="s">
        <v>298</v>
      </c>
      <c r="C266">
        <v>7666</v>
      </c>
      <c r="D266" t="s">
        <v>53</v>
      </c>
      <c r="E266">
        <v>8</v>
      </c>
      <c r="F266" s="1">
        <v>44841</v>
      </c>
      <c r="G266">
        <v>30</v>
      </c>
      <c r="H266">
        <v>10</v>
      </c>
      <c r="I266">
        <v>10</v>
      </c>
      <c r="J266" t="str">
        <f>IF(AND(H266&gt;7,G266&gt;35),"Experienced","UnExperienced")</f>
        <v>UnExperienced</v>
      </c>
    </row>
    <row r="267" spans="1:10" x14ac:dyDescent="0.3">
      <c r="A267">
        <v>266</v>
      </c>
      <c r="B267" t="s">
        <v>299</v>
      </c>
      <c r="C267">
        <v>6289</v>
      </c>
      <c r="D267" t="s">
        <v>53</v>
      </c>
      <c r="E267">
        <v>4</v>
      </c>
      <c r="F267" s="1">
        <v>43291</v>
      </c>
      <c r="G267">
        <v>38</v>
      </c>
      <c r="H267">
        <v>4</v>
      </c>
      <c r="I267">
        <v>5</v>
      </c>
      <c r="J267" t="str">
        <f>IF(AND(H267&gt;7,G267&gt;35),"Experienced","UnExperienced")</f>
        <v>UnExperienced</v>
      </c>
    </row>
    <row r="268" spans="1:10" x14ac:dyDescent="0.3">
      <c r="A268">
        <v>267</v>
      </c>
      <c r="B268" t="s">
        <v>300</v>
      </c>
      <c r="C268">
        <v>5613</v>
      </c>
      <c r="D268" t="s">
        <v>43</v>
      </c>
      <c r="E268">
        <v>9</v>
      </c>
      <c r="F268" s="1">
        <v>44750</v>
      </c>
      <c r="G268">
        <v>36</v>
      </c>
      <c r="H268">
        <v>6</v>
      </c>
      <c r="I268">
        <v>12</v>
      </c>
      <c r="J268" t="str">
        <f>IF(AND(H268&gt;7,G268&gt;35),"Experienced","UnExperienced")</f>
        <v>UnExperienced</v>
      </c>
    </row>
    <row r="269" spans="1:10" x14ac:dyDescent="0.3">
      <c r="A269">
        <v>268</v>
      </c>
      <c r="B269" t="s">
        <v>301</v>
      </c>
      <c r="C269">
        <v>8916</v>
      </c>
      <c r="D269" t="s">
        <v>49</v>
      </c>
      <c r="E269">
        <v>6</v>
      </c>
      <c r="F269" s="1">
        <v>42885</v>
      </c>
      <c r="G269">
        <v>42</v>
      </c>
      <c r="H269">
        <v>4</v>
      </c>
      <c r="I269">
        <v>7</v>
      </c>
      <c r="J269" t="str">
        <f>IF(AND(H269&gt;7,G269&gt;35),"Experienced","UnExperienced")</f>
        <v>UnExperienced</v>
      </c>
    </row>
    <row r="270" spans="1:10" x14ac:dyDescent="0.3">
      <c r="A270">
        <v>269</v>
      </c>
      <c r="B270" t="s">
        <v>302</v>
      </c>
      <c r="C270">
        <v>3882</v>
      </c>
      <c r="D270" t="s">
        <v>47</v>
      </c>
      <c r="E270">
        <v>8</v>
      </c>
      <c r="F270" s="1">
        <v>44492</v>
      </c>
      <c r="G270">
        <v>22</v>
      </c>
      <c r="H270">
        <v>4</v>
      </c>
      <c r="I270">
        <v>10</v>
      </c>
      <c r="J270" t="str">
        <f>IF(AND(H270&gt;7,G270&gt;35),"Experienced","UnExperienced")</f>
        <v>UnExperienced</v>
      </c>
    </row>
    <row r="271" spans="1:10" x14ac:dyDescent="0.3">
      <c r="A271">
        <v>270</v>
      </c>
      <c r="B271" t="s">
        <v>303</v>
      </c>
      <c r="C271">
        <v>5092</v>
      </c>
      <c r="D271" t="s">
        <v>42</v>
      </c>
      <c r="E271">
        <v>7</v>
      </c>
      <c r="F271" s="1">
        <v>44649</v>
      </c>
      <c r="G271">
        <v>24</v>
      </c>
      <c r="H271">
        <v>9</v>
      </c>
      <c r="I271">
        <v>10</v>
      </c>
      <c r="J271" t="str">
        <f>IF(AND(H271&gt;7,G271&gt;35),"Experienced","UnExperienced")</f>
        <v>UnExperienced</v>
      </c>
    </row>
    <row r="272" spans="1:10" x14ac:dyDescent="0.3">
      <c r="A272">
        <v>271</v>
      </c>
      <c r="B272" t="s">
        <v>304</v>
      </c>
      <c r="C272">
        <v>3600</v>
      </c>
      <c r="D272" t="s">
        <v>42</v>
      </c>
      <c r="E272">
        <v>9</v>
      </c>
      <c r="F272" s="1">
        <v>42244</v>
      </c>
      <c r="G272">
        <v>36</v>
      </c>
      <c r="H272">
        <v>11</v>
      </c>
      <c r="I272">
        <v>12</v>
      </c>
      <c r="J272" t="str">
        <f>IF(AND(H272&gt;7,G272&gt;35),"Experienced","UnExperienced")</f>
        <v>Experienced</v>
      </c>
    </row>
    <row r="273" spans="1:10" x14ac:dyDescent="0.3">
      <c r="A273">
        <v>272</v>
      </c>
      <c r="B273" t="s">
        <v>305</v>
      </c>
      <c r="C273">
        <v>4847</v>
      </c>
      <c r="D273" t="s">
        <v>49</v>
      </c>
      <c r="E273">
        <v>8</v>
      </c>
      <c r="F273" s="1">
        <v>43407</v>
      </c>
      <c r="G273">
        <v>52</v>
      </c>
      <c r="H273">
        <v>5</v>
      </c>
      <c r="I273">
        <v>10</v>
      </c>
      <c r="J273" t="str">
        <f>IF(AND(H273&gt;7,G273&gt;35),"Experienced","UnExperienced")</f>
        <v>UnExperienced</v>
      </c>
    </row>
    <row r="274" spans="1:10" x14ac:dyDescent="0.3">
      <c r="A274">
        <v>273</v>
      </c>
      <c r="B274" t="s">
        <v>306</v>
      </c>
      <c r="C274">
        <v>4356</v>
      </c>
      <c r="D274" t="s">
        <v>53</v>
      </c>
      <c r="E274">
        <v>7</v>
      </c>
      <c r="F274" s="1">
        <v>40913</v>
      </c>
      <c r="G274">
        <v>53</v>
      </c>
      <c r="H274">
        <v>13</v>
      </c>
      <c r="I274">
        <v>10</v>
      </c>
      <c r="J274" t="str">
        <f>IF(AND(H274&gt;7,G274&gt;35),"Experienced","UnExperienced")</f>
        <v>Experienced</v>
      </c>
    </row>
    <row r="275" spans="1:10" x14ac:dyDescent="0.3">
      <c r="A275">
        <v>274</v>
      </c>
      <c r="B275" t="s">
        <v>307</v>
      </c>
      <c r="C275">
        <v>4320</v>
      </c>
      <c r="D275" t="s">
        <v>78</v>
      </c>
      <c r="E275">
        <v>5</v>
      </c>
      <c r="F275" s="1">
        <v>41711</v>
      </c>
      <c r="G275">
        <v>55</v>
      </c>
      <c r="H275">
        <v>4</v>
      </c>
      <c r="I275">
        <v>7</v>
      </c>
      <c r="J275" t="str">
        <f>IF(AND(H275&gt;7,G275&gt;35),"Experienced","UnExperienced")</f>
        <v>UnExperienced</v>
      </c>
    </row>
    <row r="276" spans="1:10" x14ac:dyDescent="0.3">
      <c r="A276">
        <v>275</v>
      </c>
      <c r="B276" t="s">
        <v>308</v>
      </c>
      <c r="C276">
        <v>4374</v>
      </c>
      <c r="D276" t="s">
        <v>43</v>
      </c>
      <c r="E276">
        <v>9</v>
      </c>
      <c r="F276" s="1">
        <v>45034</v>
      </c>
      <c r="G276">
        <v>41</v>
      </c>
      <c r="H276">
        <v>11</v>
      </c>
      <c r="I276">
        <v>12</v>
      </c>
      <c r="J276" t="str">
        <f>IF(AND(H276&gt;7,G276&gt;35),"Experienced","UnExperienced")</f>
        <v>Experienced</v>
      </c>
    </row>
    <row r="277" spans="1:10" x14ac:dyDescent="0.3">
      <c r="A277">
        <v>276</v>
      </c>
      <c r="B277" t="s">
        <v>309</v>
      </c>
      <c r="C277">
        <v>4912</v>
      </c>
      <c r="D277" t="s">
        <v>78</v>
      </c>
      <c r="E277">
        <v>9</v>
      </c>
      <c r="F277" s="1">
        <v>44498</v>
      </c>
      <c r="G277">
        <v>34</v>
      </c>
      <c r="H277">
        <v>2</v>
      </c>
      <c r="I277">
        <v>12</v>
      </c>
      <c r="J277" t="str">
        <f>IF(AND(H277&gt;7,G277&gt;35),"Experienced","UnExperienced")</f>
        <v>UnExperienced</v>
      </c>
    </row>
    <row r="278" spans="1:10" x14ac:dyDescent="0.3">
      <c r="A278">
        <v>277</v>
      </c>
      <c r="B278" t="s">
        <v>310</v>
      </c>
      <c r="C278">
        <v>8245</v>
      </c>
      <c r="D278" t="s">
        <v>43</v>
      </c>
      <c r="E278">
        <v>9</v>
      </c>
      <c r="F278" s="1">
        <v>41386</v>
      </c>
      <c r="G278">
        <v>47</v>
      </c>
      <c r="H278">
        <v>6</v>
      </c>
      <c r="I278">
        <v>12</v>
      </c>
      <c r="J278" t="str">
        <f>IF(AND(H278&gt;7,G278&gt;35),"Experienced","UnExperienced")</f>
        <v>UnExperienced</v>
      </c>
    </row>
    <row r="279" spans="1:10" x14ac:dyDescent="0.3">
      <c r="A279">
        <v>278</v>
      </c>
      <c r="B279" t="s">
        <v>311</v>
      </c>
      <c r="C279">
        <v>7038</v>
      </c>
      <c r="D279" t="s">
        <v>78</v>
      </c>
      <c r="E279">
        <v>4</v>
      </c>
      <c r="F279" s="1">
        <v>41122</v>
      </c>
      <c r="G279">
        <v>23</v>
      </c>
      <c r="H279">
        <v>7</v>
      </c>
      <c r="I279">
        <v>5</v>
      </c>
      <c r="J279" t="str">
        <f>IF(AND(H279&gt;7,G279&gt;35),"Experienced","UnExperienced")</f>
        <v>UnExperienced</v>
      </c>
    </row>
    <row r="280" spans="1:10" x14ac:dyDescent="0.3">
      <c r="A280">
        <v>279</v>
      </c>
      <c r="B280" t="s">
        <v>312</v>
      </c>
      <c r="C280">
        <v>6314</v>
      </c>
      <c r="D280" t="s">
        <v>47</v>
      </c>
      <c r="E280">
        <v>7</v>
      </c>
      <c r="F280" s="1">
        <v>43479</v>
      </c>
      <c r="G280">
        <v>36</v>
      </c>
      <c r="H280">
        <v>8</v>
      </c>
      <c r="I280">
        <v>10</v>
      </c>
      <c r="J280" t="str">
        <f>IF(AND(H280&gt;7,G280&gt;35),"Experienced","UnExperienced")</f>
        <v>Experienced</v>
      </c>
    </row>
    <row r="281" spans="1:10" x14ac:dyDescent="0.3">
      <c r="A281">
        <v>280</v>
      </c>
      <c r="B281" t="s">
        <v>313</v>
      </c>
      <c r="C281">
        <v>5982</v>
      </c>
      <c r="D281" t="s">
        <v>47</v>
      </c>
      <c r="E281">
        <v>7</v>
      </c>
      <c r="F281" s="1">
        <v>41562</v>
      </c>
      <c r="G281">
        <v>22</v>
      </c>
      <c r="H281">
        <v>1</v>
      </c>
      <c r="I281">
        <v>10</v>
      </c>
      <c r="J281" t="str">
        <f>IF(AND(H281&gt;7,G281&gt;35),"Experienced","UnExperienced")</f>
        <v>UnExperienced</v>
      </c>
    </row>
    <row r="282" spans="1:10" x14ac:dyDescent="0.3">
      <c r="A282">
        <v>281</v>
      </c>
      <c r="B282" t="s">
        <v>314</v>
      </c>
      <c r="C282">
        <v>8453</v>
      </c>
      <c r="D282" t="s">
        <v>49</v>
      </c>
      <c r="E282">
        <v>9</v>
      </c>
      <c r="F282" s="1">
        <v>43726</v>
      </c>
      <c r="G282">
        <v>54</v>
      </c>
      <c r="H282">
        <v>6</v>
      </c>
      <c r="I282">
        <v>12</v>
      </c>
      <c r="J282" t="str">
        <f>IF(AND(H282&gt;7,G282&gt;35),"Experienced","UnExperienced")</f>
        <v>UnExperienced</v>
      </c>
    </row>
    <row r="283" spans="1:10" x14ac:dyDescent="0.3">
      <c r="A283">
        <v>282</v>
      </c>
      <c r="B283" t="s">
        <v>315</v>
      </c>
      <c r="C283">
        <v>6055</v>
      </c>
      <c r="D283" t="s">
        <v>47</v>
      </c>
      <c r="E283">
        <v>4</v>
      </c>
      <c r="F283" s="1">
        <v>42670</v>
      </c>
      <c r="G283">
        <v>24</v>
      </c>
      <c r="H283">
        <v>6</v>
      </c>
      <c r="I283">
        <v>5</v>
      </c>
      <c r="J283" t="str">
        <f>IF(AND(H283&gt;7,G283&gt;35),"Experienced","UnExperienced")</f>
        <v>UnExperienced</v>
      </c>
    </row>
    <row r="284" spans="1:10" x14ac:dyDescent="0.3">
      <c r="A284">
        <v>283</v>
      </c>
      <c r="C284">
        <v>4228</v>
      </c>
      <c r="D284" t="s">
        <v>43</v>
      </c>
      <c r="E284">
        <v>7</v>
      </c>
      <c r="F284" s="1">
        <v>44550</v>
      </c>
      <c r="G284">
        <v>39</v>
      </c>
      <c r="H284">
        <v>14</v>
      </c>
      <c r="I284">
        <v>10</v>
      </c>
      <c r="J284" t="str">
        <f>IF(AND(H284&gt;7,G284&gt;35),"Experienced","UnExperienced")</f>
        <v>Experienced</v>
      </c>
    </row>
    <row r="285" spans="1:10" x14ac:dyDescent="0.3">
      <c r="A285">
        <v>284</v>
      </c>
      <c r="B285" t="s">
        <v>316</v>
      </c>
      <c r="C285">
        <v>7409</v>
      </c>
      <c r="D285" t="s">
        <v>78</v>
      </c>
      <c r="E285">
        <v>8</v>
      </c>
      <c r="F285" s="1">
        <v>44980</v>
      </c>
      <c r="G285">
        <v>24</v>
      </c>
      <c r="H285">
        <v>2</v>
      </c>
      <c r="I285">
        <v>10</v>
      </c>
      <c r="J285" t="str">
        <f>IF(AND(H285&gt;7,G285&gt;35),"Experienced","UnExperienced")</f>
        <v>UnExperienced</v>
      </c>
    </row>
    <row r="286" spans="1:10" x14ac:dyDescent="0.3">
      <c r="A286">
        <v>285</v>
      </c>
      <c r="B286" t="s">
        <v>317</v>
      </c>
      <c r="C286">
        <v>8323</v>
      </c>
      <c r="D286" t="s">
        <v>43</v>
      </c>
      <c r="E286">
        <v>5</v>
      </c>
      <c r="F286" s="1">
        <v>45461</v>
      </c>
      <c r="G286">
        <v>45</v>
      </c>
      <c r="H286">
        <v>14</v>
      </c>
      <c r="I286">
        <v>7</v>
      </c>
      <c r="J286" t="str">
        <f>IF(AND(H286&gt;7,G286&gt;35),"Experienced","UnExperienced")</f>
        <v>Experienced</v>
      </c>
    </row>
    <row r="287" spans="1:10" x14ac:dyDescent="0.3">
      <c r="A287">
        <v>286</v>
      </c>
      <c r="B287" t="s">
        <v>318</v>
      </c>
      <c r="C287">
        <v>8505</v>
      </c>
      <c r="D287" t="s">
        <v>53</v>
      </c>
      <c r="E287">
        <v>5</v>
      </c>
      <c r="F287" s="1">
        <v>40234</v>
      </c>
      <c r="G287">
        <v>24</v>
      </c>
      <c r="H287">
        <v>9</v>
      </c>
      <c r="I287">
        <v>7</v>
      </c>
      <c r="J287" t="str">
        <f>IF(AND(H287&gt;7,G287&gt;35),"Experienced","UnExperienced")</f>
        <v>UnExperienced</v>
      </c>
    </row>
    <row r="288" spans="1:10" x14ac:dyDescent="0.3">
      <c r="A288">
        <v>287</v>
      </c>
      <c r="B288" t="s">
        <v>319</v>
      </c>
      <c r="C288">
        <v>4786</v>
      </c>
      <c r="D288" t="s">
        <v>49</v>
      </c>
      <c r="E288">
        <v>5</v>
      </c>
      <c r="F288" s="1">
        <v>42944</v>
      </c>
      <c r="G288">
        <v>48</v>
      </c>
      <c r="H288">
        <v>1</v>
      </c>
      <c r="I288">
        <v>7</v>
      </c>
      <c r="J288" t="str">
        <f>IF(AND(H288&gt;7,G288&gt;35),"Experienced","UnExperienced")</f>
        <v>UnExperienced</v>
      </c>
    </row>
    <row r="289" spans="1:10" x14ac:dyDescent="0.3">
      <c r="A289">
        <v>288</v>
      </c>
      <c r="B289" t="s">
        <v>320</v>
      </c>
      <c r="C289">
        <v>4383</v>
      </c>
      <c r="D289" t="s">
        <v>78</v>
      </c>
      <c r="E289">
        <v>8</v>
      </c>
      <c r="F289" s="1">
        <v>42631</v>
      </c>
      <c r="G289">
        <v>36</v>
      </c>
      <c r="H289">
        <v>6</v>
      </c>
      <c r="I289">
        <v>10</v>
      </c>
      <c r="J289" t="str">
        <f>IF(AND(H289&gt;7,G289&gt;35),"Experienced","UnExperienced")</f>
        <v>UnExperienced</v>
      </c>
    </row>
    <row r="290" spans="1:10" x14ac:dyDescent="0.3">
      <c r="A290">
        <v>289</v>
      </c>
      <c r="B290" t="s">
        <v>321</v>
      </c>
      <c r="C290">
        <v>8743</v>
      </c>
      <c r="D290" t="s">
        <v>42</v>
      </c>
      <c r="E290">
        <v>9</v>
      </c>
      <c r="F290" s="1">
        <v>43363</v>
      </c>
      <c r="G290">
        <v>40</v>
      </c>
      <c r="H290">
        <v>13</v>
      </c>
      <c r="I290">
        <v>12</v>
      </c>
      <c r="J290" t="str">
        <f>IF(AND(H290&gt;7,G290&gt;35),"Experienced","UnExperienced")</f>
        <v>Experienced</v>
      </c>
    </row>
    <row r="291" spans="1:10" x14ac:dyDescent="0.3">
      <c r="A291">
        <v>290</v>
      </c>
      <c r="B291" t="s">
        <v>322</v>
      </c>
      <c r="C291">
        <v>4241</v>
      </c>
      <c r="D291" t="s">
        <v>43</v>
      </c>
      <c r="E291">
        <v>7</v>
      </c>
      <c r="F291" s="1">
        <v>44975</v>
      </c>
      <c r="G291">
        <v>49</v>
      </c>
      <c r="H291">
        <v>6</v>
      </c>
      <c r="I291">
        <v>10</v>
      </c>
      <c r="J291" t="str">
        <f>IF(AND(H291&gt;7,G291&gt;35),"Experienced","UnExperienced")</f>
        <v>UnExperienced</v>
      </c>
    </row>
    <row r="292" spans="1:10" x14ac:dyDescent="0.3">
      <c r="A292">
        <v>291</v>
      </c>
      <c r="B292" t="s">
        <v>323</v>
      </c>
      <c r="C292">
        <v>8229</v>
      </c>
      <c r="D292" t="s">
        <v>53</v>
      </c>
      <c r="E292">
        <v>7</v>
      </c>
      <c r="F292" s="1">
        <v>40811</v>
      </c>
      <c r="G292">
        <v>27</v>
      </c>
      <c r="H292">
        <v>14</v>
      </c>
      <c r="I292">
        <v>10</v>
      </c>
      <c r="J292" t="str">
        <f>IF(AND(H292&gt;7,G292&gt;35),"Experienced","UnExperienced")</f>
        <v>UnExperienced</v>
      </c>
    </row>
    <row r="293" spans="1:10" x14ac:dyDescent="0.3">
      <c r="A293">
        <v>292</v>
      </c>
      <c r="B293" t="s">
        <v>324</v>
      </c>
      <c r="C293">
        <v>6578</v>
      </c>
      <c r="D293" t="s">
        <v>42</v>
      </c>
      <c r="E293">
        <v>8</v>
      </c>
      <c r="F293" s="1">
        <v>43076</v>
      </c>
      <c r="G293">
        <v>31</v>
      </c>
      <c r="H293">
        <v>12</v>
      </c>
      <c r="I293">
        <v>10</v>
      </c>
      <c r="J293" t="str">
        <f>IF(AND(H293&gt;7,G293&gt;35),"Experienced","UnExperienced")</f>
        <v>UnExperienced</v>
      </c>
    </row>
    <row r="294" spans="1:10" x14ac:dyDescent="0.3">
      <c r="A294">
        <v>293</v>
      </c>
      <c r="B294" t="s">
        <v>325</v>
      </c>
      <c r="C294">
        <v>5964</v>
      </c>
      <c r="D294" t="s">
        <v>49</v>
      </c>
      <c r="E294">
        <v>4</v>
      </c>
      <c r="F294" s="1">
        <v>43475</v>
      </c>
      <c r="G294">
        <v>30</v>
      </c>
      <c r="H294">
        <v>12</v>
      </c>
      <c r="I294">
        <v>5</v>
      </c>
      <c r="J294" t="str">
        <f>IF(AND(H294&gt;7,G294&gt;35),"Experienced","UnExperienced")</f>
        <v>UnExperienced</v>
      </c>
    </row>
    <row r="295" spans="1:10" x14ac:dyDescent="0.3">
      <c r="A295">
        <v>294</v>
      </c>
      <c r="B295" t="s">
        <v>326</v>
      </c>
      <c r="C295">
        <v>5244</v>
      </c>
      <c r="D295" t="s">
        <v>49</v>
      </c>
      <c r="E295">
        <v>7</v>
      </c>
      <c r="F295" s="1">
        <v>42257</v>
      </c>
      <c r="G295">
        <v>56</v>
      </c>
      <c r="H295">
        <v>12</v>
      </c>
      <c r="I295">
        <v>10</v>
      </c>
      <c r="J295" t="str">
        <f>IF(AND(H295&gt;7,G295&gt;35),"Experienced","UnExperienced")</f>
        <v>Experienced</v>
      </c>
    </row>
    <row r="296" spans="1:10" x14ac:dyDescent="0.3">
      <c r="A296">
        <v>295</v>
      </c>
      <c r="B296" t="s">
        <v>327</v>
      </c>
      <c r="C296">
        <v>6169</v>
      </c>
      <c r="D296" t="s">
        <v>43</v>
      </c>
      <c r="E296">
        <v>4</v>
      </c>
      <c r="F296" s="1">
        <v>44544</v>
      </c>
      <c r="G296">
        <v>26</v>
      </c>
      <c r="H296">
        <v>7</v>
      </c>
      <c r="I296">
        <v>5</v>
      </c>
      <c r="J296" t="str">
        <f>IF(AND(H296&gt;7,G296&gt;35),"Experienced","UnExperienced")</f>
        <v>UnExperienced</v>
      </c>
    </row>
    <row r="297" spans="1:10" x14ac:dyDescent="0.3">
      <c r="A297">
        <v>296</v>
      </c>
      <c r="B297" t="s">
        <v>328</v>
      </c>
      <c r="C297">
        <v>4802</v>
      </c>
      <c r="D297" t="s">
        <v>47</v>
      </c>
      <c r="E297">
        <v>9</v>
      </c>
      <c r="F297" s="1">
        <v>45581</v>
      </c>
      <c r="G297">
        <v>31</v>
      </c>
      <c r="H297">
        <v>9</v>
      </c>
      <c r="I297">
        <v>12</v>
      </c>
      <c r="J297" t="str">
        <f>IF(AND(H297&gt;7,G297&gt;35),"Experienced","UnExperienced")</f>
        <v>UnExperienced</v>
      </c>
    </row>
    <row r="298" spans="1:10" x14ac:dyDescent="0.3">
      <c r="A298">
        <v>297</v>
      </c>
      <c r="B298" t="s">
        <v>329</v>
      </c>
      <c r="C298">
        <v>7614</v>
      </c>
      <c r="D298" t="s">
        <v>42</v>
      </c>
      <c r="E298">
        <v>6</v>
      </c>
      <c r="F298" s="1">
        <v>45214</v>
      </c>
      <c r="G298">
        <v>39</v>
      </c>
      <c r="H298">
        <v>10</v>
      </c>
      <c r="I298">
        <v>7</v>
      </c>
      <c r="J298" t="str">
        <f>IF(AND(H298&gt;7,G298&gt;35),"Experienced","UnExperienced")</f>
        <v>Experienced</v>
      </c>
    </row>
    <row r="299" spans="1:10" x14ac:dyDescent="0.3">
      <c r="A299">
        <v>298</v>
      </c>
      <c r="B299" t="s">
        <v>330</v>
      </c>
      <c r="C299">
        <v>7276</v>
      </c>
      <c r="D299" t="s">
        <v>43</v>
      </c>
      <c r="E299">
        <v>9</v>
      </c>
      <c r="F299" s="1">
        <v>42231</v>
      </c>
      <c r="G299">
        <v>25</v>
      </c>
      <c r="H299">
        <v>4</v>
      </c>
      <c r="I299">
        <v>12</v>
      </c>
      <c r="J299" t="str">
        <f>IF(AND(H299&gt;7,G299&gt;35),"Experienced","UnExperienced")</f>
        <v>UnExperienced</v>
      </c>
    </row>
    <row r="300" spans="1:10" x14ac:dyDescent="0.3">
      <c r="A300">
        <v>299</v>
      </c>
      <c r="B300" t="s">
        <v>331</v>
      </c>
      <c r="C300">
        <v>7427</v>
      </c>
      <c r="D300" t="s">
        <v>53</v>
      </c>
      <c r="E300">
        <v>9</v>
      </c>
      <c r="F300" s="1">
        <v>43607</v>
      </c>
      <c r="G300">
        <v>41</v>
      </c>
      <c r="H300">
        <v>2</v>
      </c>
      <c r="I300">
        <v>12</v>
      </c>
      <c r="J300" t="str">
        <f>IF(AND(H300&gt;7,G300&gt;35),"Experienced","UnExperienced")</f>
        <v>UnExperienced</v>
      </c>
    </row>
    <row r="301" spans="1:10" x14ac:dyDescent="0.3">
      <c r="A301">
        <v>300</v>
      </c>
      <c r="B301" t="s">
        <v>332</v>
      </c>
      <c r="C301">
        <v>8461</v>
      </c>
      <c r="D301" t="s">
        <v>47</v>
      </c>
      <c r="E301">
        <v>5</v>
      </c>
      <c r="F301" s="1">
        <v>45034</v>
      </c>
      <c r="G301">
        <v>25</v>
      </c>
      <c r="H301">
        <v>6</v>
      </c>
      <c r="I301">
        <v>7</v>
      </c>
      <c r="J301" t="str">
        <f>IF(AND(H301&gt;7,G301&gt;35),"Experienced","UnExperienced")</f>
        <v>UnExperienced</v>
      </c>
    </row>
  </sheetData>
  <dataValidations count="1">
    <dataValidation type="custom" allowBlank="1" showInputMessage="1" showErrorMessage="1" sqref="K2:K301" xr:uid="{89CF7475-6585-44D6-94C7-F09007FBAFEA}">
      <formula1>OR(K2&lt;3000,K2&gt;9000)</formula1>
    </dataValidation>
  </dataValidation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2B9F-C1F8-4857-B802-C8DB5D027E29}">
  <dimension ref="A1:W301"/>
  <sheetViews>
    <sheetView tabSelected="1" topLeftCell="H1" workbookViewId="0">
      <selection activeCell="T15" sqref="T15"/>
    </sheetView>
  </sheetViews>
  <sheetFormatPr defaultRowHeight="14.4" x14ac:dyDescent="0.3"/>
  <cols>
    <col min="2" max="2" width="13.33203125" bestFit="1" customWidth="1"/>
    <col min="3" max="3" width="15.109375" bestFit="1" customWidth="1"/>
    <col min="4" max="4" width="10.33203125" bestFit="1" customWidth="1"/>
    <col min="5" max="5" width="11.88671875" bestFit="1" customWidth="1"/>
    <col min="7" max="7" width="12.6640625" bestFit="1" customWidth="1"/>
    <col min="8" max="8" width="12.88671875" bestFit="1" customWidth="1"/>
    <col min="9" max="9" width="12" bestFit="1" customWidth="1"/>
    <col min="12" max="12" width="10.33203125" bestFit="1" customWidth="1"/>
    <col min="14" max="14" width="26.21875" bestFit="1" customWidth="1"/>
    <col min="17" max="17" width="11" customWidth="1"/>
    <col min="22" max="22" width="27.6640625" bestFit="1" customWidth="1"/>
    <col min="23" max="23" width="19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23" x14ac:dyDescent="0.3">
      <c r="A2">
        <v>1</v>
      </c>
      <c r="B2" t="s">
        <v>8</v>
      </c>
      <c r="C2" t="s">
        <v>9</v>
      </c>
      <c r="D2" s="1">
        <v>44927</v>
      </c>
      <c r="E2">
        <v>4</v>
      </c>
      <c r="F2">
        <v>445.99</v>
      </c>
      <c r="G2">
        <v>1783.96</v>
      </c>
      <c r="H2" t="s">
        <v>10</v>
      </c>
      <c r="I2" t="str">
        <f>IF(G2&gt;10000,"High Revenue","Low Revenue")</f>
        <v>Low Revenue</v>
      </c>
      <c r="J2">
        <f>F2-F2*0.1</f>
        <v>401.39100000000002</v>
      </c>
      <c r="K2">
        <f>YEAR(D2)</f>
        <v>2023</v>
      </c>
      <c r="L2" s="2">
        <f>"18-10-2024"-D2</f>
        <v>656</v>
      </c>
      <c r="M2" t="str">
        <f>LEFT(B2,5)</f>
        <v xml:space="preserve">Hold </v>
      </c>
      <c r="N2" t="str">
        <f>_xlfn.CONCAT(B2," ",C2)</f>
        <v>Hold Furniture Electronics</v>
      </c>
      <c r="T2" s="3" t="s">
        <v>30</v>
      </c>
      <c r="U2" t="s">
        <v>335</v>
      </c>
      <c r="V2" t="s">
        <v>336</v>
      </c>
    </row>
    <row r="3" spans="1:23" x14ac:dyDescent="0.3">
      <c r="A3">
        <v>2</v>
      </c>
      <c r="B3" t="s">
        <v>11</v>
      </c>
      <c r="C3" t="s">
        <v>12</v>
      </c>
      <c r="D3" s="1">
        <v>44934</v>
      </c>
      <c r="E3">
        <v>3</v>
      </c>
      <c r="F3">
        <v>10.26</v>
      </c>
      <c r="G3">
        <v>30.78</v>
      </c>
      <c r="H3" t="s">
        <v>13</v>
      </c>
      <c r="I3" t="str">
        <f t="shared" ref="I3:I66" si="0">IF(G3&gt;10000,"High Revenue","Low Revenue")</f>
        <v>Low Revenue</v>
      </c>
      <c r="J3">
        <f t="shared" ref="J3:J66" si="1">F3-F3*0.1</f>
        <v>9.234</v>
      </c>
      <c r="K3">
        <f t="shared" ref="K3:K66" si="2">YEAR(D3)</f>
        <v>2023</v>
      </c>
      <c r="L3" s="2">
        <f t="shared" ref="L3:L66" si="3">"18-10-2024"-D3</f>
        <v>649</v>
      </c>
      <c r="M3" t="str">
        <f>LEFT(B3,5)</f>
        <v>Color</v>
      </c>
      <c r="N3" t="str">
        <f>_xlfn.CONCAT(B3," ",C3)</f>
        <v>Color Furniture Toys</v>
      </c>
      <c r="T3" s="4" t="s">
        <v>47</v>
      </c>
      <c r="U3" s="5">
        <v>236736</v>
      </c>
      <c r="V3" s="5">
        <v>6.7027027027027026</v>
      </c>
    </row>
    <row r="4" spans="1:23" x14ac:dyDescent="0.3">
      <c r="A4">
        <v>3</v>
      </c>
      <c r="B4" t="s">
        <v>14</v>
      </c>
      <c r="C4" t="s">
        <v>15</v>
      </c>
      <c r="D4" s="1">
        <v>44941</v>
      </c>
      <c r="E4">
        <v>36</v>
      </c>
      <c r="F4">
        <v>74.31</v>
      </c>
      <c r="G4">
        <v>2675.16</v>
      </c>
      <c r="H4" t="s">
        <v>16</v>
      </c>
      <c r="I4" t="str">
        <f t="shared" si="0"/>
        <v>Low Revenue</v>
      </c>
      <c r="J4">
        <f t="shared" si="1"/>
        <v>66.879000000000005</v>
      </c>
      <c r="K4">
        <f t="shared" si="2"/>
        <v>2023</v>
      </c>
      <c r="L4" s="2">
        <f t="shared" si="3"/>
        <v>642</v>
      </c>
      <c r="M4" t="str">
        <f>LEFT(B4,5)</f>
        <v>Art C</v>
      </c>
      <c r="N4" t="str">
        <f>_xlfn.CONCAT(B4," ",C4)</f>
        <v>Art Clothing Furniture</v>
      </c>
      <c r="T4" s="4" t="s">
        <v>78</v>
      </c>
      <c r="U4" s="5">
        <v>179243</v>
      </c>
      <c r="V4" s="5">
        <v>6.6896551724137927</v>
      </c>
    </row>
    <row r="5" spans="1:23" x14ac:dyDescent="0.3">
      <c r="A5">
        <v>4</v>
      </c>
      <c r="B5" t="s">
        <v>17</v>
      </c>
      <c r="C5" t="s">
        <v>18</v>
      </c>
      <c r="D5" s="1">
        <v>44948</v>
      </c>
      <c r="E5">
        <v>40</v>
      </c>
      <c r="F5">
        <v>448.79</v>
      </c>
      <c r="G5">
        <v>17951.599999999999</v>
      </c>
      <c r="H5" t="s">
        <v>19</v>
      </c>
      <c r="I5" t="str">
        <f t="shared" si="0"/>
        <v>High Revenue</v>
      </c>
      <c r="J5">
        <f t="shared" si="1"/>
        <v>403.911</v>
      </c>
      <c r="K5">
        <f t="shared" si="2"/>
        <v>2023</v>
      </c>
      <c r="L5" s="2">
        <f t="shared" si="3"/>
        <v>635</v>
      </c>
      <c r="M5" t="str">
        <f>LEFT(B5,5)</f>
        <v>Singl</v>
      </c>
      <c r="N5" t="str">
        <f>_xlfn.CONCAT(B5," ",C5)</f>
        <v>Single Toys Home Appliances</v>
      </c>
      <c r="T5" s="4" t="s">
        <v>53</v>
      </c>
      <c r="U5" s="5">
        <v>279975</v>
      </c>
      <c r="V5" s="5">
        <v>6.6136363636363633</v>
      </c>
    </row>
    <row r="6" spans="1:23" x14ac:dyDescent="0.3">
      <c r="A6">
        <v>5</v>
      </c>
      <c r="B6" t="s">
        <v>20</v>
      </c>
      <c r="C6" t="s">
        <v>18</v>
      </c>
      <c r="D6" s="1">
        <v>44955</v>
      </c>
      <c r="E6">
        <v>12</v>
      </c>
      <c r="F6">
        <v>31.65</v>
      </c>
      <c r="G6">
        <v>379.8</v>
      </c>
      <c r="H6" t="s">
        <v>13</v>
      </c>
      <c r="I6" t="str">
        <f t="shared" si="0"/>
        <v>Low Revenue</v>
      </c>
      <c r="J6">
        <f t="shared" si="1"/>
        <v>28.484999999999999</v>
      </c>
      <c r="K6">
        <f t="shared" si="2"/>
        <v>2023</v>
      </c>
      <c r="L6" s="2">
        <f t="shared" si="3"/>
        <v>628</v>
      </c>
      <c r="M6" t="str">
        <f>LEFT(B6,5)</f>
        <v xml:space="preserve">Name </v>
      </c>
      <c r="N6" t="str">
        <f>_xlfn.CONCAT(B6," ",C6)</f>
        <v>Name Books Home Appliances</v>
      </c>
      <c r="T6" s="4" t="s">
        <v>43</v>
      </c>
      <c r="U6" s="5">
        <v>366208</v>
      </c>
      <c r="V6" s="5">
        <v>6.442622950819672</v>
      </c>
    </row>
    <row r="7" spans="1:23" x14ac:dyDescent="0.3">
      <c r="A7">
        <v>6</v>
      </c>
      <c r="B7" t="s">
        <v>8</v>
      </c>
      <c r="C7" t="s">
        <v>9</v>
      </c>
      <c r="D7" s="1">
        <v>44962</v>
      </c>
      <c r="E7">
        <v>4</v>
      </c>
      <c r="F7">
        <v>445.99</v>
      </c>
      <c r="G7">
        <v>1783.96</v>
      </c>
      <c r="H7" t="s">
        <v>10</v>
      </c>
      <c r="I7" t="str">
        <f t="shared" si="0"/>
        <v>Low Revenue</v>
      </c>
      <c r="J7">
        <f t="shared" si="1"/>
        <v>401.39100000000002</v>
      </c>
      <c r="K7">
        <f t="shared" si="2"/>
        <v>2023</v>
      </c>
      <c r="L7" s="2">
        <f t="shared" si="3"/>
        <v>621</v>
      </c>
      <c r="M7" t="str">
        <f>LEFT(B7,5)</f>
        <v xml:space="preserve">Hold </v>
      </c>
      <c r="N7" t="str">
        <f>_xlfn.CONCAT(B7," ",C7)</f>
        <v>Hold Furniture Electronics</v>
      </c>
      <c r="T7" s="4" t="s">
        <v>49</v>
      </c>
      <c r="U7" s="5">
        <v>293542</v>
      </c>
      <c r="V7" s="5">
        <v>6.729166666666667</v>
      </c>
    </row>
    <row r="8" spans="1:23" x14ac:dyDescent="0.3">
      <c r="A8">
        <v>7</v>
      </c>
      <c r="B8" t="s">
        <v>11</v>
      </c>
      <c r="C8" t="s">
        <v>12</v>
      </c>
      <c r="D8" s="1">
        <v>44969</v>
      </c>
      <c r="E8">
        <v>3</v>
      </c>
      <c r="F8">
        <v>10.26</v>
      </c>
      <c r="G8">
        <v>30.78</v>
      </c>
      <c r="H8" t="s">
        <v>13</v>
      </c>
      <c r="I8" t="str">
        <f t="shared" si="0"/>
        <v>Low Revenue</v>
      </c>
      <c r="J8">
        <f t="shared" si="1"/>
        <v>9.234</v>
      </c>
      <c r="K8">
        <f t="shared" si="2"/>
        <v>2023</v>
      </c>
      <c r="L8" s="2">
        <f t="shared" si="3"/>
        <v>614</v>
      </c>
      <c r="M8" t="str">
        <f>LEFT(B8,5)</f>
        <v>Color</v>
      </c>
      <c r="N8" t="str">
        <f>_xlfn.CONCAT(B8," ",C8)</f>
        <v>Color Furniture Toys</v>
      </c>
      <c r="T8" s="4" t="s">
        <v>42</v>
      </c>
      <c r="U8" s="5">
        <v>258774</v>
      </c>
      <c r="V8" s="5">
        <v>6.6410256410256414</v>
      </c>
    </row>
    <row r="9" spans="1:23" x14ac:dyDescent="0.3">
      <c r="A9">
        <v>8</v>
      </c>
      <c r="B9" t="s">
        <v>14</v>
      </c>
      <c r="C9" t="s">
        <v>15</v>
      </c>
      <c r="D9" s="1">
        <v>44976</v>
      </c>
      <c r="E9">
        <v>36</v>
      </c>
      <c r="F9">
        <v>74.31</v>
      </c>
      <c r="G9">
        <v>2675.16</v>
      </c>
      <c r="H9" t="s">
        <v>16</v>
      </c>
      <c r="I9" t="str">
        <f t="shared" si="0"/>
        <v>Low Revenue</v>
      </c>
      <c r="J9">
        <f t="shared" si="1"/>
        <v>66.879000000000005</v>
      </c>
      <c r="K9">
        <f t="shared" si="2"/>
        <v>2023</v>
      </c>
      <c r="L9" s="2">
        <f t="shared" si="3"/>
        <v>607</v>
      </c>
      <c r="M9" t="str">
        <f>LEFT(B9,5)</f>
        <v>Art C</v>
      </c>
      <c r="N9" t="str">
        <f>_xlfn.CONCAT(B9," ",C9)</f>
        <v>Art Clothing Furniture</v>
      </c>
      <c r="T9" s="4" t="s">
        <v>45</v>
      </c>
      <c r="U9" s="5">
        <v>280605</v>
      </c>
      <c r="V9" s="5">
        <v>6.7857142857142856</v>
      </c>
    </row>
    <row r="10" spans="1:23" x14ac:dyDescent="0.3">
      <c r="A10">
        <v>9</v>
      </c>
      <c r="B10" t="s">
        <v>17</v>
      </c>
      <c r="C10" t="s">
        <v>18</v>
      </c>
      <c r="D10" s="1">
        <v>44983</v>
      </c>
      <c r="E10">
        <v>40</v>
      </c>
      <c r="F10">
        <v>448.79</v>
      </c>
      <c r="G10">
        <v>17951.599999999999</v>
      </c>
      <c r="H10" t="s">
        <v>19</v>
      </c>
      <c r="I10" t="str">
        <f t="shared" si="0"/>
        <v>High Revenue</v>
      </c>
      <c r="J10">
        <f t="shared" si="1"/>
        <v>403.911</v>
      </c>
      <c r="K10">
        <f t="shared" si="2"/>
        <v>2023</v>
      </c>
      <c r="L10" s="2">
        <f t="shared" si="3"/>
        <v>600</v>
      </c>
      <c r="M10" t="str">
        <f>LEFT(B10,5)</f>
        <v>Singl</v>
      </c>
      <c r="N10" t="str">
        <f>_xlfn.CONCAT(B10," ",C10)</f>
        <v>Single Toys Home Appliances</v>
      </c>
      <c r="T10" s="4" t="s">
        <v>31</v>
      </c>
      <c r="U10" s="5">
        <v>1895083</v>
      </c>
      <c r="V10" s="5">
        <v>6.6433333333333335</v>
      </c>
    </row>
    <row r="11" spans="1:23" x14ac:dyDescent="0.3">
      <c r="A11">
        <v>10</v>
      </c>
      <c r="B11" t="s">
        <v>20</v>
      </c>
      <c r="C11" t="s">
        <v>18</v>
      </c>
      <c r="D11" s="1">
        <v>44990</v>
      </c>
      <c r="E11">
        <v>12</v>
      </c>
      <c r="F11">
        <v>31.65</v>
      </c>
      <c r="G11">
        <v>379.8</v>
      </c>
      <c r="H11" t="s">
        <v>13</v>
      </c>
      <c r="I11" t="str">
        <f t="shared" si="0"/>
        <v>Low Revenue</v>
      </c>
      <c r="J11">
        <f t="shared" si="1"/>
        <v>28.484999999999999</v>
      </c>
      <c r="K11">
        <f t="shared" si="2"/>
        <v>2023</v>
      </c>
      <c r="L11" s="2">
        <f t="shared" si="3"/>
        <v>593</v>
      </c>
      <c r="M11" t="str">
        <f>LEFT(B11,5)</f>
        <v xml:space="preserve">Name </v>
      </c>
      <c r="N11" t="str">
        <f>_xlfn.CONCAT(B11," ",C11)</f>
        <v>Name Books Home Appliances</v>
      </c>
    </row>
    <row r="12" spans="1:23" x14ac:dyDescent="0.3">
      <c r="A12">
        <v>11</v>
      </c>
      <c r="B12" t="s">
        <v>8</v>
      </c>
      <c r="C12" t="s">
        <v>9</v>
      </c>
      <c r="D12" s="1">
        <v>44997</v>
      </c>
      <c r="E12">
        <v>4</v>
      </c>
      <c r="F12">
        <v>445.99</v>
      </c>
      <c r="G12">
        <v>1783.96</v>
      </c>
      <c r="H12" t="s">
        <v>10</v>
      </c>
      <c r="I12" t="str">
        <f t="shared" si="0"/>
        <v>Low Revenue</v>
      </c>
      <c r="J12">
        <f t="shared" si="1"/>
        <v>401.39100000000002</v>
      </c>
      <c r="K12">
        <f t="shared" si="2"/>
        <v>2023</v>
      </c>
      <c r="L12" s="2">
        <f t="shared" si="3"/>
        <v>586</v>
      </c>
      <c r="M12" t="str">
        <f>LEFT(B12,5)</f>
        <v xml:space="preserve">Hold </v>
      </c>
      <c r="N12" t="str">
        <f>_xlfn.CONCAT(B12," ",C12)</f>
        <v>Hold Furniture Electronics</v>
      </c>
    </row>
    <row r="13" spans="1:23" x14ac:dyDescent="0.3">
      <c r="A13">
        <v>12</v>
      </c>
      <c r="B13" t="s">
        <v>11</v>
      </c>
      <c r="C13" t="s">
        <v>12</v>
      </c>
      <c r="D13" s="1">
        <v>45004</v>
      </c>
      <c r="E13">
        <v>3</v>
      </c>
      <c r="F13">
        <v>10.26</v>
      </c>
      <c r="G13">
        <v>30.78</v>
      </c>
      <c r="H13" t="s">
        <v>13</v>
      </c>
      <c r="I13" t="str">
        <f t="shared" si="0"/>
        <v>Low Revenue</v>
      </c>
      <c r="J13">
        <f t="shared" si="1"/>
        <v>9.234</v>
      </c>
      <c r="K13">
        <f t="shared" si="2"/>
        <v>2023</v>
      </c>
      <c r="L13" s="2">
        <f t="shared" si="3"/>
        <v>579</v>
      </c>
      <c r="M13" t="str">
        <f>LEFT(B13,5)</f>
        <v>Color</v>
      </c>
      <c r="N13" t="str">
        <f>_xlfn.CONCAT(B13," ",C13)</f>
        <v>Color Furniture Toys</v>
      </c>
      <c r="V13" s="3" t="s">
        <v>30</v>
      </c>
      <c r="W13" t="s">
        <v>29</v>
      </c>
    </row>
    <row r="14" spans="1:23" x14ac:dyDescent="0.3">
      <c r="A14">
        <v>13</v>
      </c>
      <c r="B14" t="s">
        <v>14</v>
      </c>
      <c r="C14" t="s">
        <v>15</v>
      </c>
      <c r="D14" s="1">
        <v>45011</v>
      </c>
      <c r="E14">
        <v>36</v>
      </c>
      <c r="F14">
        <v>74.31</v>
      </c>
      <c r="G14">
        <v>2675.16</v>
      </c>
      <c r="H14" t="s">
        <v>16</v>
      </c>
      <c r="I14" t="str">
        <f t="shared" si="0"/>
        <v>Low Revenue</v>
      </c>
      <c r="J14">
        <f t="shared" si="1"/>
        <v>66.879000000000005</v>
      </c>
      <c r="K14">
        <f t="shared" si="2"/>
        <v>2023</v>
      </c>
      <c r="L14" s="2">
        <f t="shared" si="3"/>
        <v>572</v>
      </c>
      <c r="M14" t="str">
        <f>LEFT(B14,5)</f>
        <v>Art C</v>
      </c>
      <c r="N14" t="str">
        <f>_xlfn.CONCAT(B14," ",C14)</f>
        <v>Art Clothing Furniture</v>
      </c>
      <c r="S14" t="s">
        <v>22</v>
      </c>
      <c r="T14" t="s">
        <v>23</v>
      </c>
      <c r="V14" s="4" t="s">
        <v>13</v>
      </c>
      <c r="W14">
        <v>24634.799999999963</v>
      </c>
    </row>
    <row r="15" spans="1:23" x14ac:dyDescent="0.3">
      <c r="A15">
        <v>14</v>
      </c>
      <c r="B15" t="s">
        <v>17</v>
      </c>
      <c r="C15" t="s">
        <v>18</v>
      </c>
      <c r="D15" s="1">
        <v>45018</v>
      </c>
      <c r="E15">
        <v>40</v>
      </c>
      <c r="F15">
        <v>448.79</v>
      </c>
      <c r="G15">
        <v>17951.599999999999</v>
      </c>
      <c r="H15" t="s">
        <v>19</v>
      </c>
      <c r="I15" t="str">
        <f t="shared" si="0"/>
        <v>High Revenue</v>
      </c>
      <c r="J15">
        <f t="shared" si="1"/>
        <v>403.911</v>
      </c>
      <c r="K15">
        <f t="shared" si="2"/>
        <v>2023</v>
      </c>
      <c r="L15" s="2">
        <f t="shared" si="3"/>
        <v>565</v>
      </c>
      <c r="M15" t="str">
        <f>LEFT(B15,5)</f>
        <v>Singl</v>
      </c>
      <c r="N15" t="str">
        <f>_xlfn.CONCAT(B15," ",C15)</f>
        <v>Single Toys Home Appliances</v>
      </c>
      <c r="S15">
        <v>2</v>
      </c>
      <c r="T15">
        <f>SUMIFS(G2:G301,E2:E301,40,F2:F301,448.79)</f>
        <v>1077095.9999999993</v>
      </c>
      <c r="V15" s="4" t="s">
        <v>16</v>
      </c>
      <c r="W15">
        <v>160509.60000000015</v>
      </c>
    </row>
    <row r="16" spans="1:23" x14ac:dyDescent="0.3">
      <c r="A16">
        <v>15</v>
      </c>
      <c r="B16" t="s">
        <v>20</v>
      </c>
      <c r="C16" t="s">
        <v>18</v>
      </c>
      <c r="D16" s="1">
        <v>45025</v>
      </c>
      <c r="E16">
        <v>12</v>
      </c>
      <c r="F16">
        <v>31.65</v>
      </c>
      <c r="G16">
        <v>379.8</v>
      </c>
      <c r="H16" t="s">
        <v>13</v>
      </c>
      <c r="I16" t="str">
        <f t="shared" si="0"/>
        <v>Low Revenue</v>
      </c>
      <c r="J16">
        <f t="shared" si="1"/>
        <v>28.484999999999999</v>
      </c>
      <c r="K16">
        <f t="shared" si="2"/>
        <v>2023</v>
      </c>
      <c r="L16" s="2">
        <f t="shared" si="3"/>
        <v>558</v>
      </c>
      <c r="M16" t="str">
        <f>LEFT(B16,5)</f>
        <v xml:space="preserve">Name </v>
      </c>
      <c r="N16" t="str">
        <f>_xlfn.CONCAT(B16," ",C16)</f>
        <v>Name Books Home Appliances</v>
      </c>
      <c r="V16" s="4" t="s">
        <v>10</v>
      </c>
      <c r="W16">
        <v>107037.60000000012</v>
      </c>
    </row>
    <row r="17" spans="1:23" x14ac:dyDescent="0.3">
      <c r="A17">
        <v>16</v>
      </c>
      <c r="B17" t="s">
        <v>8</v>
      </c>
      <c r="C17" t="s">
        <v>9</v>
      </c>
      <c r="D17" s="1">
        <v>45032</v>
      </c>
      <c r="E17">
        <v>4</v>
      </c>
      <c r="F17">
        <v>445.99</v>
      </c>
      <c r="G17">
        <v>1783.96</v>
      </c>
      <c r="H17" t="s">
        <v>10</v>
      </c>
      <c r="I17" t="str">
        <f t="shared" si="0"/>
        <v>Low Revenue</v>
      </c>
      <c r="J17">
        <f t="shared" si="1"/>
        <v>401.39100000000002</v>
      </c>
      <c r="K17">
        <f t="shared" si="2"/>
        <v>2023</v>
      </c>
      <c r="L17" s="2">
        <f t="shared" si="3"/>
        <v>551</v>
      </c>
      <c r="M17" t="str">
        <f>LEFT(B17,5)</f>
        <v xml:space="preserve">Hold </v>
      </c>
      <c r="N17" t="str">
        <f>_xlfn.CONCAT(B17," ",C17)</f>
        <v>Hold Furniture Electronics</v>
      </c>
      <c r="V17" s="4" t="s">
        <v>19</v>
      </c>
      <c r="W17">
        <v>1077095.9999999993</v>
      </c>
    </row>
    <row r="18" spans="1:23" x14ac:dyDescent="0.3">
      <c r="A18">
        <v>17</v>
      </c>
      <c r="B18" t="s">
        <v>11</v>
      </c>
      <c r="C18" t="s">
        <v>12</v>
      </c>
      <c r="D18" s="1">
        <v>45039</v>
      </c>
      <c r="E18">
        <v>3</v>
      </c>
      <c r="F18">
        <v>10.26</v>
      </c>
      <c r="G18">
        <v>30.78</v>
      </c>
      <c r="H18" t="s">
        <v>13</v>
      </c>
      <c r="I18" t="str">
        <f t="shared" si="0"/>
        <v>Low Revenue</v>
      </c>
      <c r="J18">
        <f t="shared" si="1"/>
        <v>9.234</v>
      </c>
      <c r="K18">
        <f t="shared" si="2"/>
        <v>2023</v>
      </c>
      <c r="L18" s="2">
        <f t="shared" si="3"/>
        <v>544</v>
      </c>
      <c r="M18" t="str">
        <f>LEFT(B18,5)</f>
        <v>Color</v>
      </c>
      <c r="N18" t="str">
        <f>_xlfn.CONCAT(B18," ",C18)</f>
        <v>Color Furniture Toys</v>
      </c>
      <c r="V18" s="4" t="s">
        <v>31</v>
      </c>
      <c r="W18">
        <v>1369277.9999999995</v>
      </c>
    </row>
    <row r="19" spans="1:23" x14ac:dyDescent="0.3">
      <c r="A19">
        <v>18</v>
      </c>
      <c r="B19" t="s">
        <v>14</v>
      </c>
      <c r="C19" t="s">
        <v>15</v>
      </c>
      <c r="D19" s="1">
        <v>45046</v>
      </c>
      <c r="E19">
        <v>36</v>
      </c>
      <c r="F19">
        <v>74.31</v>
      </c>
      <c r="G19">
        <v>2675.16</v>
      </c>
      <c r="H19" t="s">
        <v>16</v>
      </c>
      <c r="I19" t="str">
        <f t="shared" si="0"/>
        <v>Low Revenue</v>
      </c>
      <c r="J19">
        <f t="shared" si="1"/>
        <v>66.879000000000005</v>
      </c>
      <c r="K19">
        <f t="shared" si="2"/>
        <v>2023</v>
      </c>
      <c r="L19" s="2">
        <f t="shared" si="3"/>
        <v>537</v>
      </c>
      <c r="M19" t="str">
        <f>LEFT(B19,5)</f>
        <v>Art C</v>
      </c>
      <c r="N19" t="str">
        <f>_xlfn.CONCAT(B19," ",C19)</f>
        <v>Art Clothing Furniture</v>
      </c>
    </row>
    <row r="20" spans="1:23" x14ac:dyDescent="0.3">
      <c r="A20">
        <v>19</v>
      </c>
      <c r="B20" t="s">
        <v>17</v>
      </c>
      <c r="C20" t="s">
        <v>18</v>
      </c>
      <c r="D20" s="1">
        <v>45053</v>
      </c>
      <c r="E20">
        <v>40</v>
      </c>
      <c r="F20">
        <v>448.79</v>
      </c>
      <c r="G20">
        <v>17951.599999999999</v>
      </c>
      <c r="H20" t="s">
        <v>19</v>
      </c>
      <c r="I20" t="str">
        <f t="shared" si="0"/>
        <v>High Revenue</v>
      </c>
      <c r="J20">
        <f t="shared" si="1"/>
        <v>403.911</v>
      </c>
      <c r="K20">
        <f t="shared" si="2"/>
        <v>2023</v>
      </c>
      <c r="L20" s="2">
        <f t="shared" si="3"/>
        <v>530</v>
      </c>
      <c r="M20" t="str">
        <f>LEFT(B20,5)</f>
        <v>Singl</v>
      </c>
      <c r="N20" t="str">
        <f>_xlfn.CONCAT(B20," ",C20)</f>
        <v>Single Toys Home Appliances</v>
      </c>
    </row>
    <row r="21" spans="1:23" x14ac:dyDescent="0.3">
      <c r="A21">
        <v>20</v>
      </c>
      <c r="B21" t="s">
        <v>20</v>
      </c>
      <c r="C21" t="s">
        <v>18</v>
      </c>
      <c r="D21" s="1">
        <v>45060</v>
      </c>
      <c r="E21">
        <v>12</v>
      </c>
      <c r="F21">
        <v>31.65</v>
      </c>
      <c r="G21">
        <v>379.8</v>
      </c>
      <c r="H21" t="s">
        <v>13</v>
      </c>
      <c r="I21" t="str">
        <f t="shared" si="0"/>
        <v>Low Revenue</v>
      </c>
      <c r="J21">
        <f t="shared" si="1"/>
        <v>28.484999999999999</v>
      </c>
      <c r="K21">
        <f t="shared" si="2"/>
        <v>2023</v>
      </c>
      <c r="L21" s="2">
        <f t="shared" si="3"/>
        <v>523</v>
      </c>
      <c r="M21" t="str">
        <f>LEFT(B21,5)</f>
        <v xml:space="preserve">Name </v>
      </c>
      <c r="N21" t="str">
        <f>_xlfn.CONCAT(B21," ",C21)</f>
        <v>Name Books Home Appliances</v>
      </c>
    </row>
    <row r="22" spans="1:23" x14ac:dyDescent="0.3">
      <c r="A22">
        <v>21</v>
      </c>
      <c r="B22" t="s">
        <v>8</v>
      </c>
      <c r="C22" t="s">
        <v>9</v>
      </c>
      <c r="D22" s="1">
        <v>45067</v>
      </c>
      <c r="E22">
        <v>4</v>
      </c>
      <c r="F22">
        <v>445.99</v>
      </c>
      <c r="G22">
        <v>1783.96</v>
      </c>
      <c r="H22" t="s">
        <v>10</v>
      </c>
      <c r="I22" t="str">
        <f t="shared" si="0"/>
        <v>Low Revenue</v>
      </c>
      <c r="J22">
        <f t="shared" si="1"/>
        <v>401.39100000000002</v>
      </c>
      <c r="K22">
        <f t="shared" si="2"/>
        <v>2023</v>
      </c>
      <c r="L22" s="2">
        <f t="shared" si="3"/>
        <v>516</v>
      </c>
      <c r="M22" t="str">
        <f>LEFT(B22,5)</f>
        <v xml:space="preserve">Hold </v>
      </c>
      <c r="N22" t="str">
        <f>_xlfn.CONCAT(B22," ",C22)</f>
        <v>Hold Furniture Electronics</v>
      </c>
    </row>
    <row r="23" spans="1:23" x14ac:dyDescent="0.3">
      <c r="A23">
        <v>22</v>
      </c>
      <c r="B23" t="s">
        <v>11</v>
      </c>
      <c r="C23" t="s">
        <v>12</v>
      </c>
      <c r="D23" s="1">
        <v>45074</v>
      </c>
      <c r="E23">
        <v>3</v>
      </c>
      <c r="F23">
        <v>10.26</v>
      </c>
      <c r="G23">
        <v>30.78</v>
      </c>
      <c r="H23" t="s">
        <v>13</v>
      </c>
      <c r="I23" t="str">
        <f t="shared" si="0"/>
        <v>Low Revenue</v>
      </c>
      <c r="J23">
        <f t="shared" si="1"/>
        <v>9.234</v>
      </c>
      <c r="K23">
        <f t="shared" si="2"/>
        <v>2023</v>
      </c>
      <c r="L23" s="2">
        <f t="shared" si="3"/>
        <v>509</v>
      </c>
      <c r="M23" t="str">
        <f>LEFT(B23,5)</f>
        <v>Color</v>
      </c>
      <c r="N23" t="str">
        <f>_xlfn.CONCAT(B23," ",C23)</f>
        <v>Color Furniture Toys</v>
      </c>
    </row>
    <row r="24" spans="1:23" x14ac:dyDescent="0.3">
      <c r="A24">
        <v>23</v>
      </c>
      <c r="B24" t="s">
        <v>14</v>
      </c>
      <c r="C24" t="s">
        <v>15</v>
      </c>
      <c r="D24" s="1">
        <v>45081</v>
      </c>
      <c r="E24">
        <v>36</v>
      </c>
      <c r="F24">
        <v>74.31</v>
      </c>
      <c r="G24">
        <v>2675.16</v>
      </c>
      <c r="H24" t="s">
        <v>16</v>
      </c>
      <c r="I24" t="str">
        <f t="shared" si="0"/>
        <v>Low Revenue</v>
      </c>
      <c r="J24">
        <f t="shared" si="1"/>
        <v>66.879000000000005</v>
      </c>
      <c r="K24">
        <f t="shared" si="2"/>
        <v>2023</v>
      </c>
      <c r="L24" s="2">
        <f t="shared" si="3"/>
        <v>502</v>
      </c>
      <c r="M24" t="str">
        <f>LEFT(B24,5)</f>
        <v>Art C</v>
      </c>
      <c r="N24" t="str">
        <f>_xlfn.CONCAT(B24," ",C24)</f>
        <v>Art Clothing Furniture</v>
      </c>
    </row>
    <row r="25" spans="1:23" x14ac:dyDescent="0.3">
      <c r="A25">
        <v>24</v>
      </c>
      <c r="B25" t="s">
        <v>17</v>
      </c>
      <c r="C25" t="s">
        <v>18</v>
      </c>
      <c r="D25" s="1">
        <v>45088</v>
      </c>
      <c r="E25">
        <v>40</v>
      </c>
      <c r="F25">
        <v>448.79</v>
      </c>
      <c r="G25">
        <v>17951.599999999999</v>
      </c>
      <c r="H25" t="s">
        <v>19</v>
      </c>
      <c r="I25" t="str">
        <f t="shared" si="0"/>
        <v>High Revenue</v>
      </c>
      <c r="J25">
        <f t="shared" si="1"/>
        <v>403.911</v>
      </c>
      <c r="K25">
        <f t="shared" si="2"/>
        <v>2023</v>
      </c>
      <c r="L25" s="2">
        <f t="shared" si="3"/>
        <v>495</v>
      </c>
      <c r="M25" t="str">
        <f>LEFT(B25,5)</f>
        <v>Singl</v>
      </c>
      <c r="N25" t="str">
        <f>_xlfn.CONCAT(B25," ",C25)</f>
        <v>Single Toys Home Appliances</v>
      </c>
    </row>
    <row r="26" spans="1:23" x14ac:dyDescent="0.3">
      <c r="A26">
        <v>25</v>
      </c>
      <c r="B26" t="s">
        <v>20</v>
      </c>
      <c r="C26" t="s">
        <v>18</v>
      </c>
      <c r="D26" s="1">
        <v>45095</v>
      </c>
      <c r="E26">
        <v>12</v>
      </c>
      <c r="F26">
        <v>31.65</v>
      </c>
      <c r="G26">
        <v>379.8</v>
      </c>
      <c r="H26" t="s">
        <v>13</v>
      </c>
      <c r="I26" t="str">
        <f t="shared" si="0"/>
        <v>Low Revenue</v>
      </c>
      <c r="J26">
        <f t="shared" si="1"/>
        <v>28.484999999999999</v>
      </c>
      <c r="K26">
        <f t="shared" si="2"/>
        <v>2023</v>
      </c>
      <c r="L26" s="2">
        <f t="shared" si="3"/>
        <v>488</v>
      </c>
      <c r="M26" t="str">
        <f>LEFT(B26,5)</f>
        <v xml:space="preserve">Name </v>
      </c>
      <c r="N26" t="str">
        <f>_xlfn.CONCAT(B26," ",C26)</f>
        <v>Name Books Home Appliances</v>
      </c>
    </row>
    <row r="27" spans="1:23" x14ac:dyDescent="0.3">
      <c r="A27">
        <v>26</v>
      </c>
      <c r="B27" t="s">
        <v>8</v>
      </c>
      <c r="C27" t="s">
        <v>9</v>
      </c>
      <c r="D27" s="1">
        <v>45102</v>
      </c>
      <c r="E27">
        <v>4</v>
      </c>
      <c r="F27">
        <v>445.99</v>
      </c>
      <c r="G27">
        <v>1783.96</v>
      </c>
      <c r="H27" t="s">
        <v>10</v>
      </c>
      <c r="I27" t="str">
        <f t="shared" si="0"/>
        <v>Low Revenue</v>
      </c>
      <c r="J27">
        <f t="shared" si="1"/>
        <v>401.39100000000002</v>
      </c>
      <c r="K27">
        <f t="shared" si="2"/>
        <v>2023</v>
      </c>
      <c r="L27" s="2">
        <f t="shared" si="3"/>
        <v>481</v>
      </c>
      <c r="M27" t="str">
        <f>LEFT(B27,5)</f>
        <v xml:space="preserve">Hold </v>
      </c>
      <c r="N27" t="str">
        <f>_xlfn.CONCAT(B27," ",C27)</f>
        <v>Hold Furniture Electronics</v>
      </c>
    </row>
    <row r="28" spans="1:23" x14ac:dyDescent="0.3">
      <c r="A28">
        <v>27</v>
      </c>
      <c r="B28" t="s">
        <v>11</v>
      </c>
      <c r="C28" t="s">
        <v>12</v>
      </c>
      <c r="D28" s="1">
        <v>45109</v>
      </c>
      <c r="E28">
        <v>3</v>
      </c>
      <c r="F28">
        <v>10.26</v>
      </c>
      <c r="G28">
        <v>30.78</v>
      </c>
      <c r="H28" t="s">
        <v>13</v>
      </c>
      <c r="I28" t="str">
        <f t="shared" si="0"/>
        <v>Low Revenue</v>
      </c>
      <c r="J28">
        <f t="shared" si="1"/>
        <v>9.234</v>
      </c>
      <c r="K28">
        <f t="shared" si="2"/>
        <v>2023</v>
      </c>
      <c r="L28" s="2">
        <f t="shared" si="3"/>
        <v>474</v>
      </c>
      <c r="M28" t="str">
        <f>LEFT(B28,5)</f>
        <v>Color</v>
      </c>
      <c r="N28" t="str">
        <f>_xlfn.CONCAT(B28," ",C28)</f>
        <v>Color Furniture Toys</v>
      </c>
    </row>
    <row r="29" spans="1:23" x14ac:dyDescent="0.3">
      <c r="A29">
        <v>28</v>
      </c>
      <c r="B29" t="s">
        <v>14</v>
      </c>
      <c r="C29" t="s">
        <v>15</v>
      </c>
      <c r="D29" s="1">
        <v>45116</v>
      </c>
      <c r="E29">
        <v>36</v>
      </c>
      <c r="F29">
        <v>74.31</v>
      </c>
      <c r="G29">
        <v>2675.16</v>
      </c>
      <c r="H29" t="s">
        <v>16</v>
      </c>
      <c r="I29" t="str">
        <f t="shared" si="0"/>
        <v>Low Revenue</v>
      </c>
      <c r="J29">
        <f t="shared" si="1"/>
        <v>66.879000000000005</v>
      </c>
      <c r="K29">
        <f t="shared" si="2"/>
        <v>2023</v>
      </c>
      <c r="L29" s="2">
        <f t="shared" si="3"/>
        <v>467</v>
      </c>
      <c r="M29" t="str">
        <f>LEFT(B29,5)</f>
        <v>Art C</v>
      </c>
      <c r="N29" t="str">
        <f>_xlfn.CONCAT(B29," ",C29)</f>
        <v>Art Clothing Furniture</v>
      </c>
    </row>
    <row r="30" spans="1:23" x14ac:dyDescent="0.3">
      <c r="A30">
        <v>29</v>
      </c>
      <c r="B30" t="s">
        <v>17</v>
      </c>
      <c r="C30" t="s">
        <v>18</v>
      </c>
      <c r="D30" s="1">
        <v>45123</v>
      </c>
      <c r="E30">
        <v>40</v>
      </c>
      <c r="F30">
        <v>448.79</v>
      </c>
      <c r="G30">
        <v>17951.599999999999</v>
      </c>
      <c r="H30" t="s">
        <v>19</v>
      </c>
      <c r="I30" t="str">
        <f t="shared" si="0"/>
        <v>High Revenue</v>
      </c>
      <c r="J30">
        <f t="shared" si="1"/>
        <v>403.911</v>
      </c>
      <c r="K30">
        <f t="shared" si="2"/>
        <v>2023</v>
      </c>
      <c r="L30" s="2">
        <f t="shared" si="3"/>
        <v>460</v>
      </c>
      <c r="M30" t="str">
        <f>LEFT(B30,5)</f>
        <v>Singl</v>
      </c>
      <c r="N30" t="str">
        <f>_xlfn.CONCAT(B30," ",C30)</f>
        <v>Single Toys Home Appliances</v>
      </c>
    </row>
    <row r="31" spans="1:23" x14ac:dyDescent="0.3">
      <c r="A31">
        <v>30</v>
      </c>
      <c r="B31" t="s">
        <v>20</v>
      </c>
      <c r="C31" t="s">
        <v>18</v>
      </c>
      <c r="D31" s="1">
        <v>45130</v>
      </c>
      <c r="E31">
        <v>12</v>
      </c>
      <c r="F31">
        <v>31.65</v>
      </c>
      <c r="G31">
        <v>379.8</v>
      </c>
      <c r="H31" t="s">
        <v>13</v>
      </c>
      <c r="I31" t="str">
        <f t="shared" si="0"/>
        <v>Low Revenue</v>
      </c>
      <c r="J31">
        <f t="shared" si="1"/>
        <v>28.484999999999999</v>
      </c>
      <c r="K31">
        <f t="shared" si="2"/>
        <v>2023</v>
      </c>
      <c r="L31" s="2">
        <f t="shared" si="3"/>
        <v>453</v>
      </c>
      <c r="M31" t="str">
        <f>LEFT(B31,5)</f>
        <v xml:space="preserve">Name </v>
      </c>
      <c r="N31" t="str">
        <f>_xlfn.CONCAT(B31," ",C31)</f>
        <v>Name Books Home Appliances</v>
      </c>
    </row>
    <row r="32" spans="1:23" x14ac:dyDescent="0.3">
      <c r="A32">
        <v>31</v>
      </c>
      <c r="B32" t="s">
        <v>8</v>
      </c>
      <c r="C32" t="s">
        <v>9</v>
      </c>
      <c r="D32" s="1">
        <v>45137</v>
      </c>
      <c r="E32">
        <v>4</v>
      </c>
      <c r="F32">
        <v>445.99</v>
      </c>
      <c r="G32">
        <v>1783.96</v>
      </c>
      <c r="H32" t="s">
        <v>10</v>
      </c>
      <c r="I32" t="str">
        <f t="shared" si="0"/>
        <v>Low Revenue</v>
      </c>
      <c r="J32">
        <f t="shared" si="1"/>
        <v>401.39100000000002</v>
      </c>
      <c r="K32">
        <f t="shared" si="2"/>
        <v>2023</v>
      </c>
      <c r="L32" s="2">
        <f t="shared" si="3"/>
        <v>446</v>
      </c>
      <c r="M32" t="str">
        <f>LEFT(B32,5)</f>
        <v xml:space="preserve">Hold </v>
      </c>
      <c r="N32" t="str">
        <f>_xlfn.CONCAT(B32," ",C32)</f>
        <v>Hold Furniture Electronics</v>
      </c>
    </row>
    <row r="33" spans="1:14" x14ac:dyDescent="0.3">
      <c r="A33">
        <v>32</v>
      </c>
      <c r="B33" t="s">
        <v>11</v>
      </c>
      <c r="C33" t="s">
        <v>12</v>
      </c>
      <c r="D33" s="1">
        <v>45144</v>
      </c>
      <c r="E33">
        <v>3</v>
      </c>
      <c r="F33">
        <v>10.26</v>
      </c>
      <c r="G33">
        <v>30.78</v>
      </c>
      <c r="H33" t="s">
        <v>13</v>
      </c>
      <c r="I33" t="str">
        <f t="shared" si="0"/>
        <v>Low Revenue</v>
      </c>
      <c r="J33">
        <f t="shared" si="1"/>
        <v>9.234</v>
      </c>
      <c r="K33">
        <f t="shared" si="2"/>
        <v>2023</v>
      </c>
      <c r="L33" s="2">
        <f t="shared" si="3"/>
        <v>439</v>
      </c>
      <c r="M33" t="str">
        <f>LEFT(B33,5)</f>
        <v>Color</v>
      </c>
      <c r="N33" t="str">
        <f>_xlfn.CONCAT(B33," ",C33)</f>
        <v>Color Furniture Toys</v>
      </c>
    </row>
    <row r="34" spans="1:14" x14ac:dyDescent="0.3">
      <c r="A34">
        <v>33</v>
      </c>
      <c r="B34" t="s">
        <v>14</v>
      </c>
      <c r="C34" t="s">
        <v>15</v>
      </c>
      <c r="D34" s="1">
        <v>45151</v>
      </c>
      <c r="E34">
        <v>36</v>
      </c>
      <c r="F34">
        <v>74.31</v>
      </c>
      <c r="G34">
        <v>2675.16</v>
      </c>
      <c r="H34" t="s">
        <v>16</v>
      </c>
      <c r="I34" t="str">
        <f t="shared" si="0"/>
        <v>Low Revenue</v>
      </c>
      <c r="J34">
        <f t="shared" si="1"/>
        <v>66.879000000000005</v>
      </c>
      <c r="K34">
        <f t="shared" si="2"/>
        <v>2023</v>
      </c>
      <c r="L34" s="2">
        <f t="shared" si="3"/>
        <v>432</v>
      </c>
      <c r="M34" t="str">
        <f>LEFT(B34,5)</f>
        <v>Art C</v>
      </c>
      <c r="N34" t="str">
        <f>_xlfn.CONCAT(B34," ",C34)</f>
        <v>Art Clothing Furniture</v>
      </c>
    </row>
    <row r="35" spans="1:14" x14ac:dyDescent="0.3">
      <c r="A35">
        <v>34</v>
      </c>
      <c r="B35" t="s">
        <v>17</v>
      </c>
      <c r="C35" t="s">
        <v>18</v>
      </c>
      <c r="D35" s="1">
        <v>45158</v>
      </c>
      <c r="E35">
        <v>40</v>
      </c>
      <c r="F35">
        <v>448.79</v>
      </c>
      <c r="G35">
        <v>17951.599999999999</v>
      </c>
      <c r="H35" t="s">
        <v>19</v>
      </c>
      <c r="I35" t="str">
        <f t="shared" si="0"/>
        <v>High Revenue</v>
      </c>
      <c r="J35">
        <f t="shared" si="1"/>
        <v>403.911</v>
      </c>
      <c r="K35">
        <f t="shared" si="2"/>
        <v>2023</v>
      </c>
      <c r="L35" s="2">
        <f t="shared" si="3"/>
        <v>425</v>
      </c>
      <c r="M35" t="str">
        <f>LEFT(B35,5)</f>
        <v>Singl</v>
      </c>
      <c r="N35" t="str">
        <f>_xlfn.CONCAT(B35," ",C35)</f>
        <v>Single Toys Home Appliances</v>
      </c>
    </row>
    <row r="36" spans="1:14" x14ac:dyDescent="0.3">
      <c r="A36">
        <v>35</v>
      </c>
      <c r="B36" t="s">
        <v>20</v>
      </c>
      <c r="C36" t="s">
        <v>18</v>
      </c>
      <c r="D36" s="1">
        <v>45165</v>
      </c>
      <c r="E36">
        <v>12</v>
      </c>
      <c r="F36">
        <v>31.65</v>
      </c>
      <c r="G36">
        <v>379.8</v>
      </c>
      <c r="H36" t="s">
        <v>13</v>
      </c>
      <c r="I36" t="str">
        <f t="shared" si="0"/>
        <v>Low Revenue</v>
      </c>
      <c r="J36">
        <f t="shared" si="1"/>
        <v>28.484999999999999</v>
      </c>
      <c r="K36">
        <f t="shared" si="2"/>
        <v>2023</v>
      </c>
      <c r="L36" s="2">
        <f t="shared" si="3"/>
        <v>418</v>
      </c>
      <c r="M36" t="str">
        <f>LEFT(B36,5)</f>
        <v xml:space="preserve">Name </v>
      </c>
      <c r="N36" t="str">
        <f>_xlfn.CONCAT(B36," ",C36)</f>
        <v>Name Books Home Appliances</v>
      </c>
    </row>
    <row r="37" spans="1:14" x14ac:dyDescent="0.3">
      <c r="A37">
        <v>36</v>
      </c>
      <c r="B37" t="s">
        <v>8</v>
      </c>
      <c r="C37" t="s">
        <v>9</v>
      </c>
      <c r="D37" s="1">
        <v>45172</v>
      </c>
      <c r="E37">
        <v>4</v>
      </c>
      <c r="F37">
        <v>445.99</v>
      </c>
      <c r="G37">
        <v>1783.96</v>
      </c>
      <c r="H37" t="s">
        <v>10</v>
      </c>
      <c r="I37" t="str">
        <f t="shared" si="0"/>
        <v>Low Revenue</v>
      </c>
      <c r="J37">
        <f t="shared" si="1"/>
        <v>401.39100000000002</v>
      </c>
      <c r="K37">
        <f t="shared" si="2"/>
        <v>2023</v>
      </c>
      <c r="L37" s="2">
        <f t="shared" si="3"/>
        <v>411</v>
      </c>
      <c r="M37" t="str">
        <f>LEFT(B37,5)</f>
        <v xml:space="preserve">Hold </v>
      </c>
      <c r="N37" t="str">
        <f>_xlfn.CONCAT(B37," ",C37)</f>
        <v>Hold Furniture Electronics</v>
      </c>
    </row>
    <row r="38" spans="1:14" x14ac:dyDescent="0.3">
      <c r="A38">
        <v>37</v>
      </c>
      <c r="B38" t="s">
        <v>11</v>
      </c>
      <c r="C38" t="s">
        <v>12</v>
      </c>
      <c r="D38" s="1">
        <v>45179</v>
      </c>
      <c r="E38">
        <v>3</v>
      </c>
      <c r="F38">
        <v>10.26</v>
      </c>
      <c r="G38">
        <v>30.78</v>
      </c>
      <c r="H38" t="s">
        <v>13</v>
      </c>
      <c r="I38" t="str">
        <f t="shared" si="0"/>
        <v>Low Revenue</v>
      </c>
      <c r="J38">
        <f t="shared" si="1"/>
        <v>9.234</v>
      </c>
      <c r="K38">
        <f t="shared" si="2"/>
        <v>2023</v>
      </c>
      <c r="L38" s="2">
        <f t="shared" si="3"/>
        <v>404</v>
      </c>
      <c r="M38" t="str">
        <f>LEFT(B38,5)</f>
        <v>Color</v>
      </c>
      <c r="N38" t="str">
        <f>_xlfn.CONCAT(B38," ",C38)</f>
        <v>Color Furniture Toys</v>
      </c>
    </row>
    <row r="39" spans="1:14" x14ac:dyDescent="0.3">
      <c r="A39">
        <v>38</v>
      </c>
      <c r="B39" t="s">
        <v>14</v>
      </c>
      <c r="C39" t="s">
        <v>15</v>
      </c>
      <c r="D39" s="1">
        <v>45186</v>
      </c>
      <c r="E39">
        <v>36</v>
      </c>
      <c r="F39">
        <v>74.31</v>
      </c>
      <c r="G39">
        <v>2675.16</v>
      </c>
      <c r="H39" t="s">
        <v>16</v>
      </c>
      <c r="I39" t="str">
        <f t="shared" si="0"/>
        <v>Low Revenue</v>
      </c>
      <c r="J39">
        <f t="shared" si="1"/>
        <v>66.879000000000005</v>
      </c>
      <c r="K39">
        <f t="shared" si="2"/>
        <v>2023</v>
      </c>
      <c r="L39" s="2">
        <f t="shared" si="3"/>
        <v>397</v>
      </c>
      <c r="M39" t="str">
        <f>LEFT(B39,5)</f>
        <v>Art C</v>
      </c>
      <c r="N39" t="str">
        <f>_xlfn.CONCAT(B39," ",C39)</f>
        <v>Art Clothing Furniture</v>
      </c>
    </row>
    <row r="40" spans="1:14" x14ac:dyDescent="0.3">
      <c r="A40">
        <v>39</v>
      </c>
      <c r="B40" t="s">
        <v>17</v>
      </c>
      <c r="C40" t="s">
        <v>18</v>
      </c>
      <c r="D40" s="1">
        <v>45193</v>
      </c>
      <c r="E40">
        <v>40</v>
      </c>
      <c r="F40">
        <v>448.79</v>
      </c>
      <c r="G40">
        <v>17951.599999999999</v>
      </c>
      <c r="H40" t="s">
        <v>19</v>
      </c>
      <c r="I40" t="str">
        <f t="shared" si="0"/>
        <v>High Revenue</v>
      </c>
      <c r="J40">
        <f t="shared" si="1"/>
        <v>403.911</v>
      </c>
      <c r="K40">
        <f t="shared" si="2"/>
        <v>2023</v>
      </c>
      <c r="L40" s="2">
        <f t="shared" si="3"/>
        <v>390</v>
      </c>
      <c r="M40" t="str">
        <f>LEFT(B40,5)</f>
        <v>Singl</v>
      </c>
      <c r="N40" t="str">
        <f>_xlfn.CONCAT(B40," ",C40)</f>
        <v>Single Toys Home Appliances</v>
      </c>
    </row>
    <row r="41" spans="1:14" x14ac:dyDescent="0.3">
      <c r="A41">
        <v>40</v>
      </c>
      <c r="B41" t="s">
        <v>20</v>
      </c>
      <c r="C41" t="s">
        <v>18</v>
      </c>
      <c r="D41" s="1">
        <v>45200</v>
      </c>
      <c r="E41">
        <v>12</v>
      </c>
      <c r="F41">
        <v>31.65</v>
      </c>
      <c r="G41">
        <v>379.8</v>
      </c>
      <c r="H41" t="s">
        <v>13</v>
      </c>
      <c r="I41" t="str">
        <f t="shared" si="0"/>
        <v>Low Revenue</v>
      </c>
      <c r="J41">
        <f t="shared" si="1"/>
        <v>28.484999999999999</v>
      </c>
      <c r="K41">
        <f t="shared" si="2"/>
        <v>2023</v>
      </c>
      <c r="L41" s="2">
        <f t="shared" si="3"/>
        <v>383</v>
      </c>
      <c r="M41" t="str">
        <f>LEFT(B41,5)</f>
        <v xml:space="preserve">Name </v>
      </c>
      <c r="N41" t="str">
        <f>_xlfn.CONCAT(B41," ",C41)</f>
        <v>Name Books Home Appliances</v>
      </c>
    </row>
    <row r="42" spans="1:14" x14ac:dyDescent="0.3">
      <c r="A42">
        <v>41</v>
      </c>
      <c r="B42" t="s">
        <v>8</v>
      </c>
      <c r="C42" t="s">
        <v>9</v>
      </c>
      <c r="D42" s="1">
        <v>45207</v>
      </c>
      <c r="E42">
        <v>4</v>
      </c>
      <c r="F42">
        <v>445.99</v>
      </c>
      <c r="G42">
        <v>1783.96</v>
      </c>
      <c r="H42" t="s">
        <v>10</v>
      </c>
      <c r="I42" t="str">
        <f t="shared" si="0"/>
        <v>Low Revenue</v>
      </c>
      <c r="J42">
        <f t="shared" si="1"/>
        <v>401.39100000000002</v>
      </c>
      <c r="K42">
        <f t="shared" si="2"/>
        <v>2023</v>
      </c>
      <c r="L42" s="2">
        <f t="shared" si="3"/>
        <v>376</v>
      </c>
      <c r="M42" t="str">
        <f>LEFT(B42,5)</f>
        <v xml:space="preserve">Hold </v>
      </c>
      <c r="N42" t="str">
        <f>_xlfn.CONCAT(B42," ",C42)</f>
        <v>Hold Furniture Electronics</v>
      </c>
    </row>
    <row r="43" spans="1:14" x14ac:dyDescent="0.3">
      <c r="A43">
        <v>42</v>
      </c>
      <c r="B43" t="s">
        <v>11</v>
      </c>
      <c r="C43" t="s">
        <v>12</v>
      </c>
      <c r="D43" s="1">
        <v>45214</v>
      </c>
      <c r="E43">
        <v>3</v>
      </c>
      <c r="F43">
        <v>10.26</v>
      </c>
      <c r="G43">
        <v>30.78</v>
      </c>
      <c r="H43" t="s">
        <v>13</v>
      </c>
      <c r="I43" t="str">
        <f t="shared" si="0"/>
        <v>Low Revenue</v>
      </c>
      <c r="J43">
        <f t="shared" si="1"/>
        <v>9.234</v>
      </c>
      <c r="K43">
        <f t="shared" si="2"/>
        <v>2023</v>
      </c>
      <c r="L43" s="2">
        <f t="shared" si="3"/>
        <v>369</v>
      </c>
      <c r="M43" t="str">
        <f>LEFT(B43,5)</f>
        <v>Color</v>
      </c>
      <c r="N43" t="str">
        <f>_xlfn.CONCAT(B43," ",C43)</f>
        <v>Color Furniture Toys</v>
      </c>
    </row>
    <row r="44" spans="1:14" x14ac:dyDescent="0.3">
      <c r="A44">
        <v>43</v>
      </c>
      <c r="B44" t="s">
        <v>14</v>
      </c>
      <c r="C44" t="s">
        <v>15</v>
      </c>
      <c r="D44" s="1">
        <v>45221</v>
      </c>
      <c r="E44">
        <v>36</v>
      </c>
      <c r="F44">
        <v>74.31</v>
      </c>
      <c r="G44">
        <v>2675.16</v>
      </c>
      <c r="H44" t="s">
        <v>16</v>
      </c>
      <c r="I44" t="str">
        <f t="shared" si="0"/>
        <v>Low Revenue</v>
      </c>
      <c r="J44">
        <f t="shared" si="1"/>
        <v>66.879000000000005</v>
      </c>
      <c r="K44">
        <f t="shared" si="2"/>
        <v>2023</v>
      </c>
      <c r="L44" s="2">
        <f t="shared" si="3"/>
        <v>362</v>
      </c>
      <c r="M44" t="str">
        <f>LEFT(B44,5)</f>
        <v>Art C</v>
      </c>
      <c r="N44" t="str">
        <f>_xlfn.CONCAT(B44," ",C44)</f>
        <v>Art Clothing Furniture</v>
      </c>
    </row>
    <row r="45" spans="1:14" x14ac:dyDescent="0.3">
      <c r="A45">
        <v>44</v>
      </c>
      <c r="B45" t="s">
        <v>17</v>
      </c>
      <c r="C45" t="s">
        <v>18</v>
      </c>
      <c r="D45" s="1">
        <v>45228</v>
      </c>
      <c r="E45">
        <v>40</v>
      </c>
      <c r="F45">
        <v>448.79</v>
      </c>
      <c r="G45">
        <v>17951.599999999999</v>
      </c>
      <c r="H45" t="s">
        <v>19</v>
      </c>
      <c r="I45" t="str">
        <f t="shared" si="0"/>
        <v>High Revenue</v>
      </c>
      <c r="J45">
        <f t="shared" si="1"/>
        <v>403.911</v>
      </c>
      <c r="K45">
        <f t="shared" si="2"/>
        <v>2023</v>
      </c>
      <c r="L45" s="2">
        <f t="shared" si="3"/>
        <v>355</v>
      </c>
      <c r="M45" t="str">
        <f>LEFT(B45,5)</f>
        <v>Singl</v>
      </c>
      <c r="N45" t="str">
        <f>_xlfn.CONCAT(B45," ",C45)</f>
        <v>Single Toys Home Appliances</v>
      </c>
    </row>
    <row r="46" spans="1:14" x14ac:dyDescent="0.3">
      <c r="A46">
        <v>45</v>
      </c>
      <c r="B46" t="s">
        <v>20</v>
      </c>
      <c r="C46" t="s">
        <v>18</v>
      </c>
      <c r="D46" s="1">
        <v>45235</v>
      </c>
      <c r="E46">
        <v>12</v>
      </c>
      <c r="F46">
        <v>31.65</v>
      </c>
      <c r="G46">
        <v>379.8</v>
      </c>
      <c r="H46" t="s">
        <v>13</v>
      </c>
      <c r="I46" t="str">
        <f t="shared" si="0"/>
        <v>Low Revenue</v>
      </c>
      <c r="J46">
        <f t="shared" si="1"/>
        <v>28.484999999999999</v>
      </c>
      <c r="K46">
        <f t="shared" si="2"/>
        <v>2023</v>
      </c>
      <c r="L46" s="2">
        <f t="shared" si="3"/>
        <v>348</v>
      </c>
      <c r="M46" t="str">
        <f>LEFT(B46,5)</f>
        <v xml:space="preserve">Name </v>
      </c>
      <c r="N46" t="str">
        <f>_xlfn.CONCAT(B46," ",C46)</f>
        <v>Name Books Home Appliances</v>
      </c>
    </row>
    <row r="47" spans="1:14" x14ac:dyDescent="0.3">
      <c r="A47">
        <v>46</v>
      </c>
      <c r="B47" t="s">
        <v>8</v>
      </c>
      <c r="C47" t="s">
        <v>9</v>
      </c>
      <c r="D47" s="1">
        <v>45242</v>
      </c>
      <c r="E47">
        <v>4</v>
      </c>
      <c r="F47">
        <v>445.99</v>
      </c>
      <c r="G47">
        <v>1783.96</v>
      </c>
      <c r="H47" t="s">
        <v>10</v>
      </c>
      <c r="I47" t="str">
        <f t="shared" si="0"/>
        <v>Low Revenue</v>
      </c>
      <c r="J47">
        <f t="shared" si="1"/>
        <v>401.39100000000002</v>
      </c>
      <c r="K47">
        <f t="shared" si="2"/>
        <v>2023</v>
      </c>
      <c r="L47" s="2">
        <f t="shared" si="3"/>
        <v>341</v>
      </c>
      <c r="M47" t="str">
        <f>LEFT(B47,5)</f>
        <v xml:space="preserve">Hold </v>
      </c>
      <c r="N47" t="str">
        <f>_xlfn.CONCAT(B47," ",C47)</f>
        <v>Hold Furniture Electronics</v>
      </c>
    </row>
    <row r="48" spans="1:14" x14ac:dyDescent="0.3">
      <c r="A48">
        <v>47</v>
      </c>
      <c r="B48" t="s">
        <v>11</v>
      </c>
      <c r="C48" t="s">
        <v>12</v>
      </c>
      <c r="D48" s="1">
        <v>45249</v>
      </c>
      <c r="E48">
        <v>3</v>
      </c>
      <c r="F48">
        <v>10.26</v>
      </c>
      <c r="G48">
        <v>30.78</v>
      </c>
      <c r="H48" t="s">
        <v>13</v>
      </c>
      <c r="I48" t="str">
        <f t="shared" si="0"/>
        <v>Low Revenue</v>
      </c>
      <c r="J48">
        <f t="shared" si="1"/>
        <v>9.234</v>
      </c>
      <c r="K48">
        <f t="shared" si="2"/>
        <v>2023</v>
      </c>
      <c r="L48" s="2">
        <f t="shared" si="3"/>
        <v>334</v>
      </c>
      <c r="M48" t="str">
        <f>LEFT(B48,5)</f>
        <v>Color</v>
      </c>
      <c r="N48" t="str">
        <f>_xlfn.CONCAT(B48," ",C48)</f>
        <v>Color Furniture Toys</v>
      </c>
    </row>
    <row r="49" spans="1:14" x14ac:dyDescent="0.3">
      <c r="A49">
        <v>48</v>
      </c>
      <c r="B49" t="s">
        <v>14</v>
      </c>
      <c r="C49" t="s">
        <v>15</v>
      </c>
      <c r="D49" s="1">
        <v>45256</v>
      </c>
      <c r="E49">
        <v>36</v>
      </c>
      <c r="F49">
        <v>74.31</v>
      </c>
      <c r="G49">
        <v>2675.16</v>
      </c>
      <c r="H49" t="s">
        <v>16</v>
      </c>
      <c r="I49" t="str">
        <f t="shared" si="0"/>
        <v>Low Revenue</v>
      </c>
      <c r="J49">
        <f t="shared" si="1"/>
        <v>66.879000000000005</v>
      </c>
      <c r="K49">
        <f t="shared" si="2"/>
        <v>2023</v>
      </c>
      <c r="L49" s="2">
        <f t="shared" si="3"/>
        <v>327</v>
      </c>
      <c r="M49" t="str">
        <f>LEFT(B49,5)</f>
        <v>Art C</v>
      </c>
      <c r="N49" t="str">
        <f>_xlfn.CONCAT(B49," ",C49)</f>
        <v>Art Clothing Furniture</v>
      </c>
    </row>
    <row r="50" spans="1:14" x14ac:dyDescent="0.3">
      <c r="A50">
        <v>49</v>
      </c>
      <c r="B50" t="s">
        <v>17</v>
      </c>
      <c r="C50" t="s">
        <v>18</v>
      </c>
      <c r="D50" s="1">
        <v>45263</v>
      </c>
      <c r="E50">
        <v>40</v>
      </c>
      <c r="F50">
        <v>448.79</v>
      </c>
      <c r="G50">
        <v>17951.599999999999</v>
      </c>
      <c r="H50" t="s">
        <v>19</v>
      </c>
      <c r="I50" t="str">
        <f t="shared" si="0"/>
        <v>High Revenue</v>
      </c>
      <c r="J50">
        <f t="shared" si="1"/>
        <v>403.911</v>
      </c>
      <c r="K50">
        <f t="shared" si="2"/>
        <v>2023</v>
      </c>
      <c r="L50" s="2">
        <f t="shared" si="3"/>
        <v>320</v>
      </c>
      <c r="M50" t="str">
        <f>LEFT(B50,5)</f>
        <v>Singl</v>
      </c>
      <c r="N50" t="str">
        <f>_xlfn.CONCAT(B50," ",C50)</f>
        <v>Single Toys Home Appliances</v>
      </c>
    </row>
    <row r="51" spans="1:14" x14ac:dyDescent="0.3">
      <c r="A51">
        <v>50</v>
      </c>
      <c r="B51" t="s">
        <v>20</v>
      </c>
      <c r="C51" t="s">
        <v>18</v>
      </c>
      <c r="D51" s="1">
        <v>45270</v>
      </c>
      <c r="E51">
        <v>12</v>
      </c>
      <c r="F51">
        <v>31.65</v>
      </c>
      <c r="G51">
        <v>379.8</v>
      </c>
      <c r="H51" t="s">
        <v>13</v>
      </c>
      <c r="I51" t="str">
        <f t="shared" si="0"/>
        <v>Low Revenue</v>
      </c>
      <c r="J51">
        <f t="shared" si="1"/>
        <v>28.484999999999999</v>
      </c>
      <c r="K51">
        <f t="shared" si="2"/>
        <v>2023</v>
      </c>
      <c r="L51" s="2">
        <f t="shared" si="3"/>
        <v>313</v>
      </c>
      <c r="M51" t="str">
        <f>LEFT(B51,5)</f>
        <v xml:space="preserve">Name </v>
      </c>
      <c r="N51" t="str">
        <f>_xlfn.CONCAT(B51," ",C51)</f>
        <v>Name Books Home Appliances</v>
      </c>
    </row>
    <row r="52" spans="1:14" x14ac:dyDescent="0.3">
      <c r="A52">
        <v>51</v>
      </c>
      <c r="B52" t="s">
        <v>8</v>
      </c>
      <c r="C52" t="s">
        <v>9</v>
      </c>
      <c r="D52" s="1">
        <v>45277</v>
      </c>
      <c r="E52">
        <v>4</v>
      </c>
      <c r="F52">
        <v>445.99</v>
      </c>
      <c r="G52">
        <v>1783.96</v>
      </c>
      <c r="H52" t="s">
        <v>10</v>
      </c>
      <c r="I52" t="str">
        <f t="shared" si="0"/>
        <v>Low Revenue</v>
      </c>
      <c r="J52">
        <f t="shared" si="1"/>
        <v>401.39100000000002</v>
      </c>
      <c r="K52">
        <f t="shared" si="2"/>
        <v>2023</v>
      </c>
      <c r="L52" s="2">
        <f t="shared" si="3"/>
        <v>306</v>
      </c>
      <c r="M52" t="str">
        <f>LEFT(B52,5)</f>
        <v xml:space="preserve">Hold </v>
      </c>
      <c r="N52" t="str">
        <f>_xlfn.CONCAT(B52," ",C52)</f>
        <v>Hold Furniture Electronics</v>
      </c>
    </row>
    <row r="53" spans="1:14" x14ac:dyDescent="0.3">
      <c r="A53">
        <v>52</v>
      </c>
      <c r="B53" t="s">
        <v>11</v>
      </c>
      <c r="C53" t="s">
        <v>12</v>
      </c>
      <c r="D53" s="1">
        <v>45284</v>
      </c>
      <c r="E53">
        <v>3</v>
      </c>
      <c r="F53">
        <v>10.26</v>
      </c>
      <c r="G53">
        <v>30.78</v>
      </c>
      <c r="H53" t="s">
        <v>13</v>
      </c>
      <c r="I53" t="str">
        <f t="shared" si="0"/>
        <v>Low Revenue</v>
      </c>
      <c r="J53">
        <f t="shared" si="1"/>
        <v>9.234</v>
      </c>
      <c r="K53">
        <f t="shared" si="2"/>
        <v>2023</v>
      </c>
      <c r="L53" s="2">
        <f t="shared" si="3"/>
        <v>299</v>
      </c>
      <c r="M53" t="str">
        <f>LEFT(B53,5)</f>
        <v>Color</v>
      </c>
      <c r="N53" t="str">
        <f>_xlfn.CONCAT(B53," ",C53)</f>
        <v>Color Furniture Toys</v>
      </c>
    </row>
    <row r="54" spans="1:14" x14ac:dyDescent="0.3">
      <c r="A54">
        <v>53</v>
      </c>
      <c r="B54" t="s">
        <v>14</v>
      </c>
      <c r="C54" t="s">
        <v>15</v>
      </c>
      <c r="D54" s="1">
        <v>45291</v>
      </c>
      <c r="E54">
        <v>36</v>
      </c>
      <c r="F54">
        <v>74.31</v>
      </c>
      <c r="G54">
        <v>2675.16</v>
      </c>
      <c r="H54" t="s">
        <v>16</v>
      </c>
      <c r="I54" t="str">
        <f t="shared" si="0"/>
        <v>Low Revenue</v>
      </c>
      <c r="J54">
        <f t="shared" si="1"/>
        <v>66.879000000000005</v>
      </c>
      <c r="K54">
        <f t="shared" si="2"/>
        <v>2023</v>
      </c>
      <c r="L54" s="2">
        <f t="shared" si="3"/>
        <v>292</v>
      </c>
      <c r="M54" t="str">
        <f>LEFT(B54,5)</f>
        <v>Art C</v>
      </c>
      <c r="N54" t="str">
        <f>_xlfn.CONCAT(B54," ",C54)</f>
        <v>Art Clothing Furniture</v>
      </c>
    </row>
    <row r="55" spans="1:14" x14ac:dyDescent="0.3">
      <c r="A55">
        <v>54</v>
      </c>
      <c r="B55" t="s">
        <v>17</v>
      </c>
      <c r="C55" t="s">
        <v>18</v>
      </c>
      <c r="D55" s="1">
        <v>45298</v>
      </c>
      <c r="E55">
        <v>40</v>
      </c>
      <c r="F55">
        <v>448.79</v>
      </c>
      <c r="G55">
        <v>17951.599999999999</v>
      </c>
      <c r="H55" t="s">
        <v>19</v>
      </c>
      <c r="I55" t="str">
        <f t="shared" si="0"/>
        <v>High Revenue</v>
      </c>
      <c r="J55">
        <f t="shared" si="1"/>
        <v>403.911</v>
      </c>
      <c r="K55">
        <f t="shared" si="2"/>
        <v>2024</v>
      </c>
      <c r="L55" s="2">
        <f t="shared" si="3"/>
        <v>285</v>
      </c>
      <c r="M55" t="str">
        <f>LEFT(B55,5)</f>
        <v>Singl</v>
      </c>
      <c r="N55" t="str">
        <f>_xlfn.CONCAT(B55," ",C55)</f>
        <v>Single Toys Home Appliances</v>
      </c>
    </row>
    <row r="56" spans="1:14" x14ac:dyDescent="0.3">
      <c r="A56">
        <v>55</v>
      </c>
      <c r="B56" t="s">
        <v>20</v>
      </c>
      <c r="C56" t="s">
        <v>18</v>
      </c>
      <c r="D56" s="1">
        <v>45305</v>
      </c>
      <c r="E56">
        <v>12</v>
      </c>
      <c r="F56">
        <v>31.65</v>
      </c>
      <c r="G56">
        <v>379.8</v>
      </c>
      <c r="H56" t="s">
        <v>13</v>
      </c>
      <c r="I56" t="str">
        <f t="shared" si="0"/>
        <v>Low Revenue</v>
      </c>
      <c r="J56">
        <f t="shared" si="1"/>
        <v>28.484999999999999</v>
      </c>
      <c r="K56">
        <f t="shared" si="2"/>
        <v>2024</v>
      </c>
      <c r="L56" s="2">
        <f t="shared" si="3"/>
        <v>278</v>
      </c>
      <c r="M56" t="str">
        <f>LEFT(B56,5)</f>
        <v xml:space="preserve">Name </v>
      </c>
      <c r="N56" t="str">
        <f>_xlfn.CONCAT(B56," ",C56)</f>
        <v>Name Books Home Appliances</v>
      </c>
    </row>
    <row r="57" spans="1:14" x14ac:dyDescent="0.3">
      <c r="A57">
        <v>56</v>
      </c>
      <c r="B57" t="s">
        <v>8</v>
      </c>
      <c r="C57" t="s">
        <v>9</v>
      </c>
      <c r="D57" s="1">
        <v>45312</v>
      </c>
      <c r="E57">
        <v>4</v>
      </c>
      <c r="F57">
        <v>445.99</v>
      </c>
      <c r="G57">
        <v>1783.96</v>
      </c>
      <c r="H57" t="s">
        <v>10</v>
      </c>
      <c r="I57" t="str">
        <f t="shared" si="0"/>
        <v>Low Revenue</v>
      </c>
      <c r="J57">
        <f t="shared" si="1"/>
        <v>401.39100000000002</v>
      </c>
      <c r="K57">
        <f t="shared" si="2"/>
        <v>2024</v>
      </c>
      <c r="L57" s="2">
        <f t="shared" si="3"/>
        <v>271</v>
      </c>
      <c r="M57" t="str">
        <f>LEFT(B57,5)</f>
        <v xml:space="preserve">Hold </v>
      </c>
      <c r="N57" t="str">
        <f>_xlfn.CONCAT(B57," ",C57)</f>
        <v>Hold Furniture Electronics</v>
      </c>
    </row>
    <row r="58" spans="1:14" x14ac:dyDescent="0.3">
      <c r="A58">
        <v>57</v>
      </c>
      <c r="B58" t="s">
        <v>11</v>
      </c>
      <c r="C58" t="s">
        <v>12</v>
      </c>
      <c r="D58" s="1">
        <v>45319</v>
      </c>
      <c r="E58">
        <v>3</v>
      </c>
      <c r="F58">
        <v>10.26</v>
      </c>
      <c r="G58">
        <v>30.78</v>
      </c>
      <c r="H58" t="s">
        <v>13</v>
      </c>
      <c r="I58" t="str">
        <f t="shared" si="0"/>
        <v>Low Revenue</v>
      </c>
      <c r="J58">
        <f t="shared" si="1"/>
        <v>9.234</v>
      </c>
      <c r="K58">
        <f t="shared" si="2"/>
        <v>2024</v>
      </c>
      <c r="L58" s="2">
        <f t="shared" si="3"/>
        <v>264</v>
      </c>
      <c r="M58" t="str">
        <f>LEFT(B58,5)</f>
        <v>Color</v>
      </c>
      <c r="N58" t="str">
        <f>_xlfn.CONCAT(B58," ",C58)</f>
        <v>Color Furniture Toys</v>
      </c>
    </row>
    <row r="59" spans="1:14" x14ac:dyDescent="0.3">
      <c r="A59">
        <v>58</v>
      </c>
      <c r="B59" t="s">
        <v>14</v>
      </c>
      <c r="C59" t="s">
        <v>15</v>
      </c>
      <c r="D59" s="1">
        <v>45326</v>
      </c>
      <c r="E59">
        <v>36</v>
      </c>
      <c r="F59">
        <v>74.31</v>
      </c>
      <c r="G59">
        <v>2675.16</v>
      </c>
      <c r="H59" t="s">
        <v>16</v>
      </c>
      <c r="I59" t="str">
        <f t="shared" si="0"/>
        <v>Low Revenue</v>
      </c>
      <c r="J59">
        <f t="shared" si="1"/>
        <v>66.879000000000005</v>
      </c>
      <c r="K59">
        <f t="shared" si="2"/>
        <v>2024</v>
      </c>
      <c r="L59" s="2">
        <f t="shared" si="3"/>
        <v>257</v>
      </c>
      <c r="M59" t="str">
        <f>LEFT(B59,5)</f>
        <v>Art C</v>
      </c>
      <c r="N59" t="str">
        <f>_xlfn.CONCAT(B59," ",C59)</f>
        <v>Art Clothing Furniture</v>
      </c>
    </row>
    <row r="60" spans="1:14" x14ac:dyDescent="0.3">
      <c r="A60">
        <v>59</v>
      </c>
      <c r="B60" t="s">
        <v>17</v>
      </c>
      <c r="C60" t="s">
        <v>18</v>
      </c>
      <c r="D60" s="1">
        <v>45333</v>
      </c>
      <c r="E60">
        <v>40</v>
      </c>
      <c r="F60">
        <v>448.79</v>
      </c>
      <c r="G60">
        <v>17951.599999999999</v>
      </c>
      <c r="H60" t="s">
        <v>19</v>
      </c>
      <c r="I60" t="str">
        <f t="shared" si="0"/>
        <v>High Revenue</v>
      </c>
      <c r="J60">
        <f t="shared" si="1"/>
        <v>403.911</v>
      </c>
      <c r="K60">
        <f t="shared" si="2"/>
        <v>2024</v>
      </c>
      <c r="L60" s="2">
        <f t="shared" si="3"/>
        <v>250</v>
      </c>
      <c r="M60" t="str">
        <f>LEFT(B60,5)</f>
        <v>Singl</v>
      </c>
      <c r="N60" t="str">
        <f>_xlfn.CONCAT(B60," ",C60)</f>
        <v>Single Toys Home Appliances</v>
      </c>
    </row>
    <row r="61" spans="1:14" x14ac:dyDescent="0.3">
      <c r="A61">
        <v>60</v>
      </c>
      <c r="B61" t="s">
        <v>20</v>
      </c>
      <c r="C61" t="s">
        <v>18</v>
      </c>
      <c r="D61" s="1">
        <v>45340</v>
      </c>
      <c r="E61">
        <v>12</v>
      </c>
      <c r="F61">
        <v>31.65</v>
      </c>
      <c r="G61">
        <v>379.8</v>
      </c>
      <c r="H61" t="s">
        <v>13</v>
      </c>
      <c r="I61" t="str">
        <f t="shared" si="0"/>
        <v>Low Revenue</v>
      </c>
      <c r="J61">
        <f t="shared" si="1"/>
        <v>28.484999999999999</v>
      </c>
      <c r="K61">
        <f t="shared" si="2"/>
        <v>2024</v>
      </c>
      <c r="L61" s="2">
        <f t="shared" si="3"/>
        <v>243</v>
      </c>
      <c r="M61" t="str">
        <f>LEFT(B61,5)</f>
        <v xml:space="preserve">Name </v>
      </c>
      <c r="N61" t="str">
        <f>_xlfn.CONCAT(B61," ",C61)</f>
        <v>Name Books Home Appliances</v>
      </c>
    </row>
    <row r="62" spans="1:14" x14ac:dyDescent="0.3">
      <c r="A62">
        <v>61</v>
      </c>
      <c r="B62" t="s">
        <v>8</v>
      </c>
      <c r="C62" t="s">
        <v>9</v>
      </c>
      <c r="D62" s="1">
        <v>45347</v>
      </c>
      <c r="E62">
        <v>4</v>
      </c>
      <c r="F62">
        <v>445.99</v>
      </c>
      <c r="G62">
        <v>1783.96</v>
      </c>
      <c r="H62" t="s">
        <v>10</v>
      </c>
      <c r="I62" t="str">
        <f t="shared" si="0"/>
        <v>Low Revenue</v>
      </c>
      <c r="J62">
        <f t="shared" si="1"/>
        <v>401.39100000000002</v>
      </c>
      <c r="K62">
        <f t="shared" si="2"/>
        <v>2024</v>
      </c>
      <c r="L62" s="2">
        <f t="shared" si="3"/>
        <v>236</v>
      </c>
      <c r="M62" t="str">
        <f>LEFT(B62,5)</f>
        <v xml:space="preserve">Hold </v>
      </c>
      <c r="N62" t="str">
        <f>_xlfn.CONCAT(B62," ",C62)</f>
        <v>Hold Furniture Electronics</v>
      </c>
    </row>
    <row r="63" spans="1:14" x14ac:dyDescent="0.3">
      <c r="A63">
        <v>62</v>
      </c>
      <c r="B63" t="s">
        <v>11</v>
      </c>
      <c r="C63" t="s">
        <v>12</v>
      </c>
      <c r="D63" s="1">
        <v>45354</v>
      </c>
      <c r="E63">
        <v>3</v>
      </c>
      <c r="F63">
        <v>10.26</v>
      </c>
      <c r="G63">
        <v>30.78</v>
      </c>
      <c r="H63" t="s">
        <v>13</v>
      </c>
      <c r="I63" t="str">
        <f t="shared" si="0"/>
        <v>Low Revenue</v>
      </c>
      <c r="J63">
        <f t="shared" si="1"/>
        <v>9.234</v>
      </c>
      <c r="K63">
        <f t="shared" si="2"/>
        <v>2024</v>
      </c>
      <c r="L63" s="2">
        <f t="shared" si="3"/>
        <v>229</v>
      </c>
      <c r="M63" t="str">
        <f>LEFT(B63,5)</f>
        <v>Color</v>
      </c>
      <c r="N63" t="str">
        <f>_xlfn.CONCAT(B63," ",C63)</f>
        <v>Color Furniture Toys</v>
      </c>
    </row>
    <row r="64" spans="1:14" x14ac:dyDescent="0.3">
      <c r="A64">
        <v>63</v>
      </c>
      <c r="B64" t="s">
        <v>14</v>
      </c>
      <c r="C64" t="s">
        <v>15</v>
      </c>
      <c r="D64" s="1">
        <v>45361</v>
      </c>
      <c r="E64">
        <v>36</v>
      </c>
      <c r="F64">
        <v>74.31</v>
      </c>
      <c r="G64">
        <v>2675.16</v>
      </c>
      <c r="H64" t="s">
        <v>16</v>
      </c>
      <c r="I64" t="str">
        <f t="shared" si="0"/>
        <v>Low Revenue</v>
      </c>
      <c r="J64">
        <f t="shared" si="1"/>
        <v>66.879000000000005</v>
      </c>
      <c r="K64">
        <f t="shared" si="2"/>
        <v>2024</v>
      </c>
      <c r="L64" s="2">
        <f t="shared" si="3"/>
        <v>222</v>
      </c>
      <c r="M64" t="str">
        <f>LEFT(B64,5)</f>
        <v>Art C</v>
      </c>
      <c r="N64" t="str">
        <f>_xlfn.CONCAT(B64," ",C64)</f>
        <v>Art Clothing Furniture</v>
      </c>
    </row>
    <row r="65" spans="1:14" x14ac:dyDescent="0.3">
      <c r="A65">
        <v>64</v>
      </c>
      <c r="B65" t="s">
        <v>17</v>
      </c>
      <c r="C65" t="s">
        <v>18</v>
      </c>
      <c r="D65" s="1">
        <v>45368</v>
      </c>
      <c r="E65">
        <v>40</v>
      </c>
      <c r="F65">
        <v>448.79</v>
      </c>
      <c r="G65">
        <v>17951.599999999999</v>
      </c>
      <c r="H65" t="s">
        <v>19</v>
      </c>
      <c r="I65" t="str">
        <f t="shared" si="0"/>
        <v>High Revenue</v>
      </c>
      <c r="J65">
        <f t="shared" si="1"/>
        <v>403.911</v>
      </c>
      <c r="K65">
        <f t="shared" si="2"/>
        <v>2024</v>
      </c>
      <c r="L65" s="2">
        <f t="shared" si="3"/>
        <v>215</v>
      </c>
      <c r="M65" t="str">
        <f>LEFT(B65,5)</f>
        <v>Singl</v>
      </c>
      <c r="N65" t="str">
        <f>_xlfn.CONCAT(B65," ",C65)</f>
        <v>Single Toys Home Appliances</v>
      </c>
    </row>
    <row r="66" spans="1:14" x14ac:dyDescent="0.3">
      <c r="A66">
        <v>65</v>
      </c>
      <c r="B66" t="s">
        <v>20</v>
      </c>
      <c r="C66" t="s">
        <v>18</v>
      </c>
      <c r="D66" s="1">
        <v>45375</v>
      </c>
      <c r="E66">
        <v>12</v>
      </c>
      <c r="F66">
        <v>31.65</v>
      </c>
      <c r="G66">
        <v>379.8</v>
      </c>
      <c r="H66" t="s">
        <v>13</v>
      </c>
      <c r="I66" t="str">
        <f t="shared" si="0"/>
        <v>Low Revenue</v>
      </c>
      <c r="J66">
        <f t="shared" si="1"/>
        <v>28.484999999999999</v>
      </c>
      <c r="K66">
        <f t="shared" si="2"/>
        <v>2024</v>
      </c>
      <c r="L66" s="2">
        <f t="shared" si="3"/>
        <v>208</v>
      </c>
      <c r="M66" t="str">
        <f>LEFT(B66,5)</f>
        <v xml:space="preserve">Name </v>
      </c>
      <c r="N66" t="str">
        <f>_xlfn.CONCAT(B66," ",C66)</f>
        <v>Name Books Home Appliances</v>
      </c>
    </row>
    <row r="67" spans="1:14" x14ac:dyDescent="0.3">
      <c r="A67">
        <v>66</v>
      </c>
      <c r="B67" t="s">
        <v>8</v>
      </c>
      <c r="C67" t="s">
        <v>9</v>
      </c>
      <c r="D67" s="1">
        <v>45382</v>
      </c>
      <c r="E67">
        <v>4</v>
      </c>
      <c r="F67">
        <v>445.99</v>
      </c>
      <c r="G67">
        <v>1783.96</v>
      </c>
      <c r="H67" t="s">
        <v>10</v>
      </c>
      <c r="I67" t="str">
        <f t="shared" ref="I67:I130" si="4">IF(G67&gt;10000,"High Revenue","Low Revenue")</f>
        <v>Low Revenue</v>
      </c>
      <c r="J67">
        <f t="shared" ref="J67:J130" si="5">F67-F67*0.1</f>
        <v>401.39100000000002</v>
      </c>
      <c r="K67">
        <f t="shared" ref="K67:K130" si="6">YEAR(D67)</f>
        <v>2024</v>
      </c>
      <c r="L67" s="2">
        <f t="shared" ref="L67:L130" si="7">"18-10-2024"-D67</f>
        <v>201</v>
      </c>
      <c r="M67" t="str">
        <f t="shared" ref="M67:M130" si="8">LEFT(B67,5)</f>
        <v xml:space="preserve">Hold </v>
      </c>
      <c r="N67" t="str">
        <f t="shared" ref="N67:N130" si="9">_xlfn.CONCAT(B67," ",C67)</f>
        <v>Hold Furniture Electronics</v>
      </c>
    </row>
    <row r="68" spans="1:14" x14ac:dyDescent="0.3">
      <c r="A68">
        <v>67</v>
      </c>
      <c r="B68" t="s">
        <v>11</v>
      </c>
      <c r="C68" t="s">
        <v>12</v>
      </c>
      <c r="D68" s="1">
        <v>45389</v>
      </c>
      <c r="E68">
        <v>3</v>
      </c>
      <c r="F68">
        <v>10.26</v>
      </c>
      <c r="G68">
        <v>30.78</v>
      </c>
      <c r="H68" t="s">
        <v>13</v>
      </c>
      <c r="I68" t="str">
        <f t="shared" si="4"/>
        <v>Low Revenue</v>
      </c>
      <c r="J68">
        <f t="shared" si="5"/>
        <v>9.234</v>
      </c>
      <c r="K68">
        <f t="shared" si="6"/>
        <v>2024</v>
      </c>
      <c r="L68" s="2">
        <f t="shared" si="7"/>
        <v>194</v>
      </c>
      <c r="M68" t="str">
        <f t="shared" si="8"/>
        <v>Color</v>
      </c>
      <c r="N68" t="str">
        <f t="shared" si="9"/>
        <v>Color Furniture Toys</v>
      </c>
    </row>
    <row r="69" spans="1:14" x14ac:dyDescent="0.3">
      <c r="A69">
        <v>68</v>
      </c>
      <c r="B69" t="s">
        <v>14</v>
      </c>
      <c r="C69" t="s">
        <v>15</v>
      </c>
      <c r="D69" s="1">
        <v>45396</v>
      </c>
      <c r="E69">
        <v>36</v>
      </c>
      <c r="F69">
        <v>74.31</v>
      </c>
      <c r="G69">
        <v>2675.16</v>
      </c>
      <c r="H69" t="s">
        <v>16</v>
      </c>
      <c r="I69" t="str">
        <f t="shared" si="4"/>
        <v>Low Revenue</v>
      </c>
      <c r="J69">
        <f t="shared" si="5"/>
        <v>66.879000000000005</v>
      </c>
      <c r="K69">
        <f t="shared" si="6"/>
        <v>2024</v>
      </c>
      <c r="L69" s="2">
        <f t="shared" si="7"/>
        <v>187</v>
      </c>
      <c r="M69" t="str">
        <f t="shared" si="8"/>
        <v>Art C</v>
      </c>
      <c r="N69" t="str">
        <f t="shared" si="9"/>
        <v>Art Clothing Furniture</v>
      </c>
    </row>
    <row r="70" spans="1:14" x14ac:dyDescent="0.3">
      <c r="A70">
        <v>69</v>
      </c>
      <c r="B70" t="s">
        <v>17</v>
      </c>
      <c r="C70" t="s">
        <v>18</v>
      </c>
      <c r="D70" s="1">
        <v>45403</v>
      </c>
      <c r="E70">
        <v>40</v>
      </c>
      <c r="F70">
        <v>448.79</v>
      </c>
      <c r="G70">
        <v>17951.599999999999</v>
      </c>
      <c r="H70" t="s">
        <v>19</v>
      </c>
      <c r="I70" t="str">
        <f t="shared" si="4"/>
        <v>High Revenue</v>
      </c>
      <c r="J70">
        <f t="shared" si="5"/>
        <v>403.911</v>
      </c>
      <c r="K70">
        <f t="shared" si="6"/>
        <v>2024</v>
      </c>
      <c r="L70" s="2">
        <f t="shared" si="7"/>
        <v>180</v>
      </c>
      <c r="M70" t="str">
        <f t="shared" si="8"/>
        <v>Singl</v>
      </c>
      <c r="N70" t="str">
        <f t="shared" si="9"/>
        <v>Single Toys Home Appliances</v>
      </c>
    </row>
    <row r="71" spans="1:14" x14ac:dyDescent="0.3">
      <c r="A71">
        <v>70</v>
      </c>
      <c r="B71" t="s">
        <v>20</v>
      </c>
      <c r="C71" t="s">
        <v>18</v>
      </c>
      <c r="D71" s="1">
        <v>45410</v>
      </c>
      <c r="E71">
        <v>12</v>
      </c>
      <c r="F71">
        <v>31.65</v>
      </c>
      <c r="G71">
        <v>379.8</v>
      </c>
      <c r="H71" t="s">
        <v>13</v>
      </c>
      <c r="I71" t="str">
        <f t="shared" si="4"/>
        <v>Low Revenue</v>
      </c>
      <c r="J71">
        <f t="shared" si="5"/>
        <v>28.484999999999999</v>
      </c>
      <c r="K71">
        <f t="shared" si="6"/>
        <v>2024</v>
      </c>
      <c r="L71" s="2">
        <f t="shared" si="7"/>
        <v>173</v>
      </c>
      <c r="M71" t="str">
        <f t="shared" si="8"/>
        <v xml:space="preserve">Name </v>
      </c>
      <c r="N71" t="str">
        <f t="shared" si="9"/>
        <v>Name Books Home Appliances</v>
      </c>
    </row>
    <row r="72" spans="1:14" x14ac:dyDescent="0.3">
      <c r="A72">
        <v>71</v>
      </c>
      <c r="B72" t="s">
        <v>8</v>
      </c>
      <c r="C72" t="s">
        <v>9</v>
      </c>
      <c r="D72" s="1">
        <v>45417</v>
      </c>
      <c r="E72">
        <v>4</v>
      </c>
      <c r="F72">
        <v>445.99</v>
      </c>
      <c r="G72">
        <v>1783.96</v>
      </c>
      <c r="H72" t="s">
        <v>10</v>
      </c>
      <c r="I72" t="str">
        <f t="shared" si="4"/>
        <v>Low Revenue</v>
      </c>
      <c r="J72">
        <f t="shared" si="5"/>
        <v>401.39100000000002</v>
      </c>
      <c r="K72">
        <f t="shared" si="6"/>
        <v>2024</v>
      </c>
      <c r="L72" s="2">
        <f t="shared" si="7"/>
        <v>166</v>
      </c>
      <c r="M72" t="str">
        <f t="shared" si="8"/>
        <v xml:space="preserve">Hold </v>
      </c>
      <c r="N72" t="str">
        <f t="shared" si="9"/>
        <v>Hold Furniture Electronics</v>
      </c>
    </row>
    <row r="73" spans="1:14" x14ac:dyDescent="0.3">
      <c r="A73">
        <v>72</v>
      </c>
      <c r="B73" t="s">
        <v>11</v>
      </c>
      <c r="C73" t="s">
        <v>12</v>
      </c>
      <c r="D73" s="1">
        <v>45424</v>
      </c>
      <c r="E73">
        <v>3</v>
      </c>
      <c r="F73">
        <v>10.26</v>
      </c>
      <c r="G73">
        <v>30.78</v>
      </c>
      <c r="H73" t="s">
        <v>13</v>
      </c>
      <c r="I73" t="str">
        <f t="shared" si="4"/>
        <v>Low Revenue</v>
      </c>
      <c r="J73">
        <f t="shared" si="5"/>
        <v>9.234</v>
      </c>
      <c r="K73">
        <f t="shared" si="6"/>
        <v>2024</v>
      </c>
      <c r="L73" s="2">
        <f t="shared" si="7"/>
        <v>159</v>
      </c>
      <c r="M73" t="str">
        <f t="shared" si="8"/>
        <v>Color</v>
      </c>
      <c r="N73" t="str">
        <f t="shared" si="9"/>
        <v>Color Furniture Toys</v>
      </c>
    </row>
    <row r="74" spans="1:14" x14ac:dyDescent="0.3">
      <c r="A74">
        <v>73</v>
      </c>
      <c r="B74" t="s">
        <v>14</v>
      </c>
      <c r="C74" t="s">
        <v>15</v>
      </c>
      <c r="D74" s="1">
        <v>45431</v>
      </c>
      <c r="E74">
        <v>36</v>
      </c>
      <c r="F74">
        <v>74.31</v>
      </c>
      <c r="G74">
        <v>2675.16</v>
      </c>
      <c r="H74" t="s">
        <v>16</v>
      </c>
      <c r="I74" t="str">
        <f t="shared" si="4"/>
        <v>Low Revenue</v>
      </c>
      <c r="J74">
        <f t="shared" si="5"/>
        <v>66.879000000000005</v>
      </c>
      <c r="K74">
        <f t="shared" si="6"/>
        <v>2024</v>
      </c>
      <c r="L74" s="2">
        <f t="shared" si="7"/>
        <v>152</v>
      </c>
      <c r="M74" t="str">
        <f t="shared" si="8"/>
        <v>Art C</v>
      </c>
      <c r="N74" t="str">
        <f t="shared" si="9"/>
        <v>Art Clothing Furniture</v>
      </c>
    </row>
    <row r="75" spans="1:14" x14ac:dyDescent="0.3">
      <c r="A75">
        <v>74</v>
      </c>
      <c r="B75" t="s">
        <v>17</v>
      </c>
      <c r="C75" t="s">
        <v>18</v>
      </c>
      <c r="D75" s="1">
        <v>45438</v>
      </c>
      <c r="E75">
        <v>40</v>
      </c>
      <c r="F75">
        <v>448.79</v>
      </c>
      <c r="G75">
        <v>17951.599999999999</v>
      </c>
      <c r="H75" t="s">
        <v>19</v>
      </c>
      <c r="I75" t="str">
        <f t="shared" si="4"/>
        <v>High Revenue</v>
      </c>
      <c r="J75">
        <f t="shared" si="5"/>
        <v>403.911</v>
      </c>
      <c r="K75">
        <f t="shared" si="6"/>
        <v>2024</v>
      </c>
      <c r="L75" s="2">
        <f t="shared" si="7"/>
        <v>145</v>
      </c>
      <c r="M75" t="str">
        <f t="shared" si="8"/>
        <v>Singl</v>
      </c>
      <c r="N75" t="str">
        <f t="shared" si="9"/>
        <v>Single Toys Home Appliances</v>
      </c>
    </row>
    <row r="76" spans="1:14" x14ac:dyDescent="0.3">
      <c r="A76">
        <v>75</v>
      </c>
      <c r="B76" t="s">
        <v>20</v>
      </c>
      <c r="C76" t="s">
        <v>18</v>
      </c>
      <c r="D76" s="1">
        <v>45445</v>
      </c>
      <c r="E76">
        <v>12</v>
      </c>
      <c r="F76">
        <v>31.65</v>
      </c>
      <c r="G76">
        <v>379.8</v>
      </c>
      <c r="H76" t="s">
        <v>13</v>
      </c>
      <c r="I76" t="str">
        <f t="shared" si="4"/>
        <v>Low Revenue</v>
      </c>
      <c r="J76">
        <f t="shared" si="5"/>
        <v>28.484999999999999</v>
      </c>
      <c r="K76">
        <f t="shared" si="6"/>
        <v>2024</v>
      </c>
      <c r="L76" s="2">
        <f t="shared" si="7"/>
        <v>138</v>
      </c>
      <c r="M76" t="str">
        <f t="shared" si="8"/>
        <v xml:space="preserve">Name </v>
      </c>
      <c r="N76" t="str">
        <f t="shared" si="9"/>
        <v>Name Books Home Appliances</v>
      </c>
    </row>
    <row r="77" spans="1:14" x14ac:dyDescent="0.3">
      <c r="A77">
        <v>76</v>
      </c>
      <c r="B77" t="s">
        <v>8</v>
      </c>
      <c r="C77" t="s">
        <v>9</v>
      </c>
      <c r="D77" s="1">
        <v>45452</v>
      </c>
      <c r="E77">
        <v>4</v>
      </c>
      <c r="F77">
        <v>445.99</v>
      </c>
      <c r="G77">
        <v>1783.96</v>
      </c>
      <c r="H77" t="s">
        <v>10</v>
      </c>
      <c r="I77" t="str">
        <f t="shared" si="4"/>
        <v>Low Revenue</v>
      </c>
      <c r="J77">
        <f t="shared" si="5"/>
        <v>401.39100000000002</v>
      </c>
      <c r="K77">
        <f t="shared" si="6"/>
        <v>2024</v>
      </c>
      <c r="L77" s="2">
        <f t="shared" si="7"/>
        <v>131</v>
      </c>
      <c r="M77" t="str">
        <f t="shared" si="8"/>
        <v xml:space="preserve">Hold </v>
      </c>
      <c r="N77" t="str">
        <f t="shared" si="9"/>
        <v>Hold Furniture Electronics</v>
      </c>
    </row>
    <row r="78" spans="1:14" x14ac:dyDescent="0.3">
      <c r="A78">
        <v>77</v>
      </c>
      <c r="B78" t="s">
        <v>11</v>
      </c>
      <c r="C78" t="s">
        <v>12</v>
      </c>
      <c r="D78" s="1">
        <v>45459</v>
      </c>
      <c r="E78">
        <v>3</v>
      </c>
      <c r="F78">
        <v>10.26</v>
      </c>
      <c r="G78">
        <v>30.78</v>
      </c>
      <c r="H78" t="s">
        <v>13</v>
      </c>
      <c r="I78" t="str">
        <f t="shared" si="4"/>
        <v>Low Revenue</v>
      </c>
      <c r="J78">
        <f t="shared" si="5"/>
        <v>9.234</v>
      </c>
      <c r="K78">
        <f t="shared" si="6"/>
        <v>2024</v>
      </c>
      <c r="L78" s="2">
        <f t="shared" si="7"/>
        <v>124</v>
      </c>
      <c r="M78" t="str">
        <f t="shared" si="8"/>
        <v>Color</v>
      </c>
      <c r="N78" t="str">
        <f t="shared" si="9"/>
        <v>Color Furniture Toys</v>
      </c>
    </row>
    <row r="79" spans="1:14" x14ac:dyDescent="0.3">
      <c r="A79">
        <v>78</v>
      </c>
      <c r="B79" t="s">
        <v>14</v>
      </c>
      <c r="C79" t="s">
        <v>15</v>
      </c>
      <c r="D79" s="1">
        <v>45466</v>
      </c>
      <c r="E79">
        <v>36</v>
      </c>
      <c r="F79">
        <v>74.31</v>
      </c>
      <c r="G79">
        <v>2675.16</v>
      </c>
      <c r="H79" t="s">
        <v>16</v>
      </c>
      <c r="I79" t="str">
        <f t="shared" si="4"/>
        <v>Low Revenue</v>
      </c>
      <c r="J79">
        <f t="shared" si="5"/>
        <v>66.879000000000005</v>
      </c>
      <c r="K79">
        <f t="shared" si="6"/>
        <v>2024</v>
      </c>
      <c r="L79" s="2">
        <f t="shared" si="7"/>
        <v>117</v>
      </c>
      <c r="M79" t="str">
        <f t="shared" si="8"/>
        <v>Art C</v>
      </c>
      <c r="N79" t="str">
        <f t="shared" si="9"/>
        <v>Art Clothing Furniture</v>
      </c>
    </row>
    <row r="80" spans="1:14" x14ac:dyDescent="0.3">
      <c r="A80">
        <v>79</v>
      </c>
      <c r="B80" t="s">
        <v>17</v>
      </c>
      <c r="C80" t="s">
        <v>18</v>
      </c>
      <c r="D80" s="1">
        <v>45473</v>
      </c>
      <c r="E80">
        <v>40</v>
      </c>
      <c r="F80">
        <v>448.79</v>
      </c>
      <c r="G80">
        <v>17951.599999999999</v>
      </c>
      <c r="H80" t="s">
        <v>19</v>
      </c>
      <c r="I80" t="str">
        <f t="shared" si="4"/>
        <v>High Revenue</v>
      </c>
      <c r="J80">
        <f t="shared" si="5"/>
        <v>403.911</v>
      </c>
      <c r="K80">
        <f t="shared" si="6"/>
        <v>2024</v>
      </c>
      <c r="L80" s="2">
        <f t="shared" si="7"/>
        <v>110</v>
      </c>
      <c r="M80" t="str">
        <f t="shared" si="8"/>
        <v>Singl</v>
      </c>
      <c r="N80" t="str">
        <f t="shared" si="9"/>
        <v>Single Toys Home Appliances</v>
      </c>
    </row>
    <row r="81" spans="1:14" x14ac:dyDescent="0.3">
      <c r="A81">
        <v>80</v>
      </c>
      <c r="B81" t="s">
        <v>20</v>
      </c>
      <c r="C81" t="s">
        <v>18</v>
      </c>
      <c r="D81" s="1">
        <v>45480</v>
      </c>
      <c r="E81">
        <v>12</v>
      </c>
      <c r="F81">
        <v>31.65</v>
      </c>
      <c r="G81">
        <v>379.8</v>
      </c>
      <c r="H81" t="s">
        <v>13</v>
      </c>
      <c r="I81" t="str">
        <f t="shared" si="4"/>
        <v>Low Revenue</v>
      </c>
      <c r="J81">
        <f t="shared" si="5"/>
        <v>28.484999999999999</v>
      </c>
      <c r="K81">
        <f t="shared" si="6"/>
        <v>2024</v>
      </c>
      <c r="L81" s="2">
        <f t="shared" si="7"/>
        <v>103</v>
      </c>
      <c r="M81" t="str">
        <f t="shared" si="8"/>
        <v xml:space="preserve">Name </v>
      </c>
      <c r="N81" t="str">
        <f t="shared" si="9"/>
        <v>Name Books Home Appliances</v>
      </c>
    </row>
    <row r="82" spans="1:14" x14ac:dyDescent="0.3">
      <c r="A82">
        <v>81</v>
      </c>
      <c r="B82" t="s">
        <v>8</v>
      </c>
      <c r="C82" t="s">
        <v>9</v>
      </c>
      <c r="D82" s="1">
        <v>45487</v>
      </c>
      <c r="E82">
        <v>4</v>
      </c>
      <c r="F82">
        <v>445.99</v>
      </c>
      <c r="G82">
        <v>1783.96</v>
      </c>
      <c r="H82" t="s">
        <v>10</v>
      </c>
      <c r="I82" t="str">
        <f t="shared" si="4"/>
        <v>Low Revenue</v>
      </c>
      <c r="J82">
        <f t="shared" si="5"/>
        <v>401.39100000000002</v>
      </c>
      <c r="K82">
        <f t="shared" si="6"/>
        <v>2024</v>
      </c>
      <c r="L82" s="2">
        <f t="shared" si="7"/>
        <v>96</v>
      </c>
      <c r="M82" t="str">
        <f t="shared" si="8"/>
        <v xml:space="preserve">Hold </v>
      </c>
      <c r="N82" t="str">
        <f t="shared" si="9"/>
        <v>Hold Furniture Electronics</v>
      </c>
    </row>
    <row r="83" spans="1:14" x14ac:dyDescent="0.3">
      <c r="A83">
        <v>82</v>
      </c>
      <c r="B83" t="s">
        <v>11</v>
      </c>
      <c r="C83" t="s">
        <v>12</v>
      </c>
      <c r="D83" s="1">
        <v>45494</v>
      </c>
      <c r="E83">
        <v>3</v>
      </c>
      <c r="F83">
        <v>10.26</v>
      </c>
      <c r="G83">
        <v>30.78</v>
      </c>
      <c r="H83" t="s">
        <v>13</v>
      </c>
      <c r="I83" t="str">
        <f t="shared" si="4"/>
        <v>Low Revenue</v>
      </c>
      <c r="J83">
        <f t="shared" si="5"/>
        <v>9.234</v>
      </c>
      <c r="K83">
        <f t="shared" si="6"/>
        <v>2024</v>
      </c>
      <c r="L83" s="2">
        <f t="shared" si="7"/>
        <v>89</v>
      </c>
      <c r="M83" t="str">
        <f t="shared" si="8"/>
        <v>Color</v>
      </c>
      <c r="N83" t="str">
        <f t="shared" si="9"/>
        <v>Color Furniture Toys</v>
      </c>
    </row>
    <row r="84" spans="1:14" x14ac:dyDescent="0.3">
      <c r="A84">
        <v>83</v>
      </c>
      <c r="B84" t="s">
        <v>14</v>
      </c>
      <c r="C84" t="s">
        <v>15</v>
      </c>
      <c r="D84" s="1">
        <v>45501</v>
      </c>
      <c r="E84">
        <v>36</v>
      </c>
      <c r="F84">
        <v>74.31</v>
      </c>
      <c r="G84">
        <v>2675.16</v>
      </c>
      <c r="H84" t="s">
        <v>16</v>
      </c>
      <c r="I84" t="str">
        <f t="shared" si="4"/>
        <v>Low Revenue</v>
      </c>
      <c r="J84">
        <f t="shared" si="5"/>
        <v>66.879000000000005</v>
      </c>
      <c r="K84">
        <f t="shared" si="6"/>
        <v>2024</v>
      </c>
      <c r="L84" s="2">
        <f t="shared" si="7"/>
        <v>82</v>
      </c>
      <c r="M84" t="str">
        <f t="shared" si="8"/>
        <v>Art C</v>
      </c>
      <c r="N84" t="str">
        <f t="shared" si="9"/>
        <v>Art Clothing Furniture</v>
      </c>
    </row>
    <row r="85" spans="1:14" x14ac:dyDescent="0.3">
      <c r="A85">
        <v>84</v>
      </c>
      <c r="B85" t="s">
        <v>17</v>
      </c>
      <c r="C85" t="s">
        <v>18</v>
      </c>
      <c r="D85" s="1">
        <v>45508</v>
      </c>
      <c r="E85">
        <v>40</v>
      </c>
      <c r="F85">
        <v>448.79</v>
      </c>
      <c r="G85">
        <v>17951.599999999999</v>
      </c>
      <c r="H85" t="s">
        <v>19</v>
      </c>
      <c r="I85" t="str">
        <f t="shared" si="4"/>
        <v>High Revenue</v>
      </c>
      <c r="J85">
        <f t="shared" si="5"/>
        <v>403.911</v>
      </c>
      <c r="K85">
        <f t="shared" si="6"/>
        <v>2024</v>
      </c>
      <c r="L85" s="2">
        <f t="shared" si="7"/>
        <v>75</v>
      </c>
      <c r="M85" t="str">
        <f t="shared" si="8"/>
        <v>Singl</v>
      </c>
      <c r="N85" t="str">
        <f t="shared" si="9"/>
        <v>Single Toys Home Appliances</v>
      </c>
    </row>
    <row r="86" spans="1:14" x14ac:dyDescent="0.3">
      <c r="A86">
        <v>85</v>
      </c>
      <c r="B86" t="s">
        <v>20</v>
      </c>
      <c r="C86" t="s">
        <v>18</v>
      </c>
      <c r="D86" s="1">
        <v>45515</v>
      </c>
      <c r="E86">
        <v>12</v>
      </c>
      <c r="F86">
        <v>31.65</v>
      </c>
      <c r="G86">
        <v>379.8</v>
      </c>
      <c r="H86" t="s">
        <v>13</v>
      </c>
      <c r="I86" t="str">
        <f t="shared" si="4"/>
        <v>Low Revenue</v>
      </c>
      <c r="J86">
        <f t="shared" si="5"/>
        <v>28.484999999999999</v>
      </c>
      <c r="K86">
        <f t="shared" si="6"/>
        <v>2024</v>
      </c>
      <c r="L86" s="2">
        <f t="shared" si="7"/>
        <v>68</v>
      </c>
      <c r="M86" t="str">
        <f t="shared" si="8"/>
        <v xml:space="preserve">Name </v>
      </c>
      <c r="N86" t="str">
        <f t="shared" si="9"/>
        <v>Name Books Home Appliances</v>
      </c>
    </row>
    <row r="87" spans="1:14" x14ac:dyDescent="0.3">
      <c r="A87">
        <v>86</v>
      </c>
      <c r="B87" t="s">
        <v>8</v>
      </c>
      <c r="C87" t="s">
        <v>9</v>
      </c>
      <c r="D87" s="1">
        <v>45522</v>
      </c>
      <c r="E87">
        <v>4</v>
      </c>
      <c r="F87">
        <v>445.99</v>
      </c>
      <c r="G87">
        <v>1783.96</v>
      </c>
      <c r="H87" t="s">
        <v>10</v>
      </c>
      <c r="I87" t="str">
        <f t="shared" si="4"/>
        <v>Low Revenue</v>
      </c>
      <c r="J87">
        <f t="shared" si="5"/>
        <v>401.39100000000002</v>
      </c>
      <c r="K87">
        <f t="shared" si="6"/>
        <v>2024</v>
      </c>
      <c r="L87" s="2">
        <f t="shared" si="7"/>
        <v>61</v>
      </c>
      <c r="M87" t="str">
        <f t="shared" si="8"/>
        <v xml:space="preserve">Hold </v>
      </c>
      <c r="N87" t="str">
        <f t="shared" si="9"/>
        <v>Hold Furniture Electronics</v>
      </c>
    </row>
    <row r="88" spans="1:14" x14ac:dyDescent="0.3">
      <c r="A88">
        <v>87</v>
      </c>
      <c r="B88" t="s">
        <v>11</v>
      </c>
      <c r="C88" t="s">
        <v>12</v>
      </c>
      <c r="D88" s="1">
        <v>45529</v>
      </c>
      <c r="E88">
        <v>3</v>
      </c>
      <c r="F88">
        <v>10.26</v>
      </c>
      <c r="G88">
        <v>30.78</v>
      </c>
      <c r="H88" t="s">
        <v>13</v>
      </c>
      <c r="I88" t="str">
        <f t="shared" si="4"/>
        <v>Low Revenue</v>
      </c>
      <c r="J88">
        <f t="shared" si="5"/>
        <v>9.234</v>
      </c>
      <c r="K88">
        <f t="shared" si="6"/>
        <v>2024</v>
      </c>
      <c r="L88" s="2">
        <f t="shared" si="7"/>
        <v>54</v>
      </c>
      <c r="M88" t="str">
        <f t="shared" si="8"/>
        <v>Color</v>
      </c>
      <c r="N88" t="str">
        <f t="shared" si="9"/>
        <v>Color Furniture Toys</v>
      </c>
    </row>
    <row r="89" spans="1:14" x14ac:dyDescent="0.3">
      <c r="A89">
        <v>88</v>
      </c>
      <c r="B89" t="s">
        <v>14</v>
      </c>
      <c r="C89" t="s">
        <v>15</v>
      </c>
      <c r="D89" s="1">
        <v>45536</v>
      </c>
      <c r="E89">
        <v>36</v>
      </c>
      <c r="F89">
        <v>74.31</v>
      </c>
      <c r="G89">
        <v>2675.16</v>
      </c>
      <c r="H89" t="s">
        <v>16</v>
      </c>
      <c r="I89" t="str">
        <f t="shared" si="4"/>
        <v>Low Revenue</v>
      </c>
      <c r="J89">
        <f t="shared" si="5"/>
        <v>66.879000000000005</v>
      </c>
      <c r="K89">
        <f t="shared" si="6"/>
        <v>2024</v>
      </c>
      <c r="L89" s="2">
        <f t="shared" si="7"/>
        <v>47</v>
      </c>
      <c r="M89" t="str">
        <f t="shared" si="8"/>
        <v>Art C</v>
      </c>
      <c r="N89" t="str">
        <f t="shared" si="9"/>
        <v>Art Clothing Furniture</v>
      </c>
    </row>
    <row r="90" spans="1:14" x14ac:dyDescent="0.3">
      <c r="A90">
        <v>89</v>
      </c>
      <c r="B90" t="s">
        <v>17</v>
      </c>
      <c r="C90" t="s">
        <v>18</v>
      </c>
      <c r="D90" s="1">
        <v>45543</v>
      </c>
      <c r="E90">
        <v>40</v>
      </c>
      <c r="F90">
        <v>448.79</v>
      </c>
      <c r="G90">
        <v>17951.599999999999</v>
      </c>
      <c r="H90" t="s">
        <v>19</v>
      </c>
      <c r="I90" t="str">
        <f t="shared" si="4"/>
        <v>High Revenue</v>
      </c>
      <c r="J90">
        <f t="shared" si="5"/>
        <v>403.911</v>
      </c>
      <c r="K90">
        <f t="shared" si="6"/>
        <v>2024</v>
      </c>
      <c r="L90" s="2">
        <f t="shared" si="7"/>
        <v>40</v>
      </c>
      <c r="M90" t="str">
        <f t="shared" si="8"/>
        <v>Singl</v>
      </c>
      <c r="N90" t="str">
        <f t="shared" si="9"/>
        <v>Single Toys Home Appliances</v>
      </c>
    </row>
    <row r="91" spans="1:14" x14ac:dyDescent="0.3">
      <c r="A91">
        <v>90</v>
      </c>
      <c r="B91" t="s">
        <v>20</v>
      </c>
      <c r="C91" t="s">
        <v>18</v>
      </c>
      <c r="D91" s="1">
        <v>45550</v>
      </c>
      <c r="E91">
        <v>12</v>
      </c>
      <c r="F91">
        <v>31.65</v>
      </c>
      <c r="G91">
        <v>379.8</v>
      </c>
      <c r="H91" t="s">
        <v>13</v>
      </c>
      <c r="I91" t="str">
        <f t="shared" si="4"/>
        <v>Low Revenue</v>
      </c>
      <c r="J91">
        <f t="shared" si="5"/>
        <v>28.484999999999999</v>
      </c>
      <c r="K91">
        <f t="shared" si="6"/>
        <v>2024</v>
      </c>
      <c r="L91" s="2">
        <f t="shared" si="7"/>
        <v>33</v>
      </c>
      <c r="M91" t="str">
        <f t="shared" si="8"/>
        <v xml:space="preserve">Name </v>
      </c>
      <c r="N91" t="str">
        <f t="shared" si="9"/>
        <v>Name Books Home Appliances</v>
      </c>
    </row>
    <row r="92" spans="1:14" x14ac:dyDescent="0.3">
      <c r="A92">
        <v>91</v>
      </c>
      <c r="B92" t="s">
        <v>8</v>
      </c>
      <c r="C92" t="s">
        <v>9</v>
      </c>
      <c r="D92" s="1">
        <v>45557</v>
      </c>
      <c r="E92">
        <v>4</v>
      </c>
      <c r="F92">
        <v>445.99</v>
      </c>
      <c r="G92">
        <v>1783.96</v>
      </c>
      <c r="H92" t="s">
        <v>10</v>
      </c>
      <c r="I92" t="str">
        <f t="shared" si="4"/>
        <v>Low Revenue</v>
      </c>
      <c r="J92">
        <f t="shared" si="5"/>
        <v>401.39100000000002</v>
      </c>
      <c r="K92">
        <f t="shared" si="6"/>
        <v>2024</v>
      </c>
      <c r="L92" s="2">
        <f t="shared" si="7"/>
        <v>26</v>
      </c>
      <c r="M92" t="str">
        <f t="shared" si="8"/>
        <v xml:space="preserve">Hold </v>
      </c>
      <c r="N92" t="str">
        <f t="shared" si="9"/>
        <v>Hold Furniture Electronics</v>
      </c>
    </row>
    <row r="93" spans="1:14" x14ac:dyDescent="0.3">
      <c r="A93">
        <v>92</v>
      </c>
      <c r="B93" t="s">
        <v>11</v>
      </c>
      <c r="C93" t="s">
        <v>12</v>
      </c>
      <c r="D93" s="1">
        <v>45564</v>
      </c>
      <c r="E93">
        <v>3</v>
      </c>
      <c r="F93">
        <v>10.26</v>
      </c>
      <c r="G93">
        <v>30.78</v>
      </c>
      <c r="H93" t="s">
        <v>13</v>
      </c>
      <c r="I93" t="str">
        <f t="shared" si="4"/>
        <v>Low Revenue</v>
      </c>
      <c r="J93">
        <f t="shared" si="5"/>
        <v>9.234</v>
      </c>
      <c r="K93">
        <f t="shared" si="6"/>
        <v>2024</v>
      </c>
      <c r="L93" s="2">
        <f t="shared" si="7"/>
        <v>19</v>
      </c>
      <c r="M93" t="str">
        <f t="shared" si="8"/>
        <v>Color</v>
      </c>
      <c r="N93" t="str">
        <f t="shared" si="9"/>
        <v>Color Furniture Toys</v>
      </c>
    </row>
    <row r="94" spans="1:14" x14ac:dyDescent="0.3">
      <c r="A94">
        <v>93</v>
      </c>
      <c r="B94" t="s">
        <v>14</v>
      </c>
      <c r="C94" t="s">
        <v>15</v>
      </c>
      <c r="D94" s="1">
        <v>45571</v>
      </c>
      <c r="E94">
        <v>36</v>
      </c>
      <c r="F94">
        <v>74.31</v>
      </c>
      <c r="G94">
        <v>2675.16</v>
      </c>
      <c r="H94" t="s">
        <v>16</v>
      </c>
      <c r="I94" t="str">
        <f t="shared" si="4"/>
        <v>Low Revenue</v>
      </c>
      <c r="J94">
        <f t="shared" si="5"/>
        <v>66.879000000000005</v>
      </c>
      <c r="K94">
        <f t="shared" si="6"/>
        <v>2024</v>
      </c>
      <c r="L94" s="2">
        <f t="shared" si="7"/>
        <v>12</v>
      </c>
      <c r="M94" t="str">
        <f t="shared" si="8"/>
        <v>Art C</v>
      </c>
      <c r="N94" t="str">
        <f t="shared" si="9"/>
        <v>Art Clothing Furniture</v>
      </c>
    </row>
    <row r="95" spans="1:14" x14ac:dyDescent="0.3">
      <c r="A95">
        <v>94</v>
      </c>
      <c r="B95" t="s">
        <v>17</v>
      </c>
      <c r="C95" t="s">
        <v>18</v>
      </c>
      <c r="D95" s="1">
        <v>45578</v>
      </c>
      <c r="E95">
        <v>40</v>
      </c>
      <c r="F95">
        <v>448.79</v>
      </c>
      <c r="G95">
        <v>17951.599999999999</v>
      </c>
      <c r="H95" t="s">
        <v>19</v>
      </c>
      <c r="I95" t="str">
        <f t="shared" si="4"/>
        <v>High Revenue</v>
      </c>
      <c r="J95">
        <f t="shared" si="5"/>
        <v>403.911</v>
      </c>
      <c r="K95">
        <f t="shared" si="6"/>
        <v>2024</v>
      </c>
      <c r="L95" s="2">
        <f t="shared" si="7"/>
        <v>5</v>
      </c>
      <c r="M95" t="str">
        <f t="shared" si="8"/>
        <v>Singl</v>
      </c>
      <c r="N95" t="str">
        <f t="shared" si="9"/>
        <v>Single Toys Home Appliances</v>
      </c>
    </row>
    <row r="96" spans="1:14" x14ac:dyDescent="0.3">
      <c r="A96">
        <v>95</v>
      </c>
      <c r="B96" t="s">
        <v>20</v>
      </c>
      <c r="C96" t="s">
        <v>18</v>
      </c>
      <c r="D96" s="1">
        <v>45585</v>
      </c>
      <c r="E96">
        <v>12</v>
      </c>
      <c r="F96">
        <v>31.65</v>
      </c>
      <c r="G96">
        <v>379.8</v>
      </c>
      <c r="H96" t="s">
        <v>13</v>
      </c>
      <c r="I96" t="str">
        <f t="shared" si="4"/>
        <v>Low Revenue</v>
      </c>
      <c r="J96">
        <f t="shared" si="5"/>
        <v>28.484999999999999</v>
      </c>
      <c r="K96">
        <f t="shared" si="6"/>
        <v>2024</v>
      </c>
      <c r="L96" s="2">
        <f t="shared" si="7"/>
        <v>-2</v>
      </c>
      <c r="M96" t="str">
        <f t="shared" si="8"/>
        <v xml:space="preserve">Name </v>
      </c>
      <c r="N96" t="str">
        <f t="shared" si="9"/>
        <v>Name Books Home Appliances</v>
      </c>
    </row>
    <row r="97" spans="1:14" x14ac:dyDescent="0.3">
      <c r="A97">
        <v>96</v>
      </c>
      <c r="B97" t="s">
        <v>8</v>
      </c>
      <c r="C97" t="s">
        <v>9</v>
      </c>
      <c r="D97" s="1">
        <v>45592</v>
      </c>
      <c r="E97">
        <v>4</v>
      </c>
      <c r="F97">
        <v>445.99</v>
      </c>
      <c r="G97">
        <v>1783.96</v>
      </c>
      <c r="H97" t="s">
        <v>10</v>
      </c>
      <c r="I97" t="str">
        <f t="shared" si="4"/>
        <v>Low Revenue</v>
      </c>
      <c r="J97">
        <f t="shared" si="5"/>
        <v>401.39100000000002</v>
      </c>
      <c r="K97">
        <f t="shared" si="6"/>
        <v>2024</v>
      </c>
      <c r="L97" s="2">
        <f t="shared" si="7"/>
        <v>-9</v>
      </c>
      <c r="M97" t="str">
        <f t="shared" si="8"/>
        <v xml:space="preserve">Hold </v>
      </c>
      <c r="N97" t="str">
        <f t="shared" si="9"/>
        <v>Hold Furniture Electronics</v>
      </c>
    </row>
    <row r="98" spans="1:14" x14ac:dyDescent="0.3">
      <c r="A98">
        <v>97</v>
      </c>
      <c r="B98" t="s">
        <v>11</v>
      </c>
      <c r="C98" t="s">
        <v>12</v>
      </c>
      <c r="D98" s="1">
        <v>45599</v>
      </c>
      <c r="E98">
        <v>3</v>
      </c>
      <c r="F98">
        <v>10.26</v>
      </c>
      <c r="G98">
        <v>30.78</v>
      </c>
      <c r="H98" t="s">
        <v>13</v>
      </c>
      <c r="I98" t="str">
        <f t="shared" si="4"/>
        <v>Low Revenue</v>
      </c>
      <c r="J98">
        <f t="shared" si="5"/>
        <v>9.234</v>
      </c>
      <c r="K98">
        <f t="shared" si="6"/>
        <v>2024</v>
      </c>
      <c r="L98" s="2">
        <f t="shared" si="7"/>
        <v>-16</v>
      </c>
      <c r="M98" t="str">
        <f t="shared" si="8"/>
        <v>Color</v>
      </c>
      <c r="N98" t="str">
        <f t="shared" si="9"/>
        <v>Color Furniture Toys</v>
      </c>
    </row>
    <row r="99" spans="1:14" x14ac:dyDescent="0.3">
      <c r="A99">
        <v>98</v>
      </c>
      <c r="B99" t="s">
        <v>14</v>
      </c>
      <c r="C99" t="s">
        <v>15</v>
      </c>
      <c r="D99" s="1">
        <v>45606</v>
      </c>
      <c r="E99">
        <v>36</v>
      </c>
      <c r="F99">
        <v>74.31</v>
      </c>
      <c r="G99">
        <v>2675.16</v>
      </c>
      <c r="H99" t="s">
        <v>16</v>
      </c>
      <c r="I99" t="str">
        <f t="shared" si="4"/>
        <v>Low Revenue</v>
      </c>
      <c r="J99">
        <f t="shared" si="5"/>
        <v>66.879000000000005</v>
      </c>
      <c r="K99">
        <f t="shared" si="6"/>
        <v>2024</v>
      </c>
      <c r="L99" s="2">
        <f t="shared" si="7"/>
        <v>-23</v>
      </c>
      <c r="M99" t="str">
        <f t="shared" si="8"/>
        <v>Art C</v>
      </c>
      <c r="N99" t="str">
        <f t="shared" si="9"/>
        <v>Art Clothing Furniture</v>
      </c>
    </row>
    <row r="100" spans="1:14" x14ac:dyDescent="0.3">
      <c r="A100">
        <v>99</v>
      </c>
      <c r="B100" t="s">
        <v>17</v>
      </c>
      <c r="C100" t="s">
        <v>18</v>
      </c>
      <c r="D100" s="1">
        <v>45613</v>
      </c>
      <c r="E100">
        <v>40</v>
      </c>
      <c r="F100">
        <v>448.79</v>
      </c>
      <c r="G100">
        <v>17951.599999999999</v>
      </c>
      <c r="H100" t="s">
        <v>19</v>
      </c>
      <c r="I100" t="str">
        <f t="shared" si="4"/>
        <v>High Revenue</v>
      </c>
      <c r="J100">
        <f t="shared" si="5"/>
        <v>403.911</v>
      </c>
      <c r="K100">
        <f t="shared" si="6"/>
        <v>2024</v>
      </c>
      <c r="L100" s="2">
        <f t="shared" si="7"/>
        <v>-30</v>
      </c>
      <c r="M100" t="str">
        <f t="shared" si="8"/>
        <v>Singl</v>
      </c>
      <c r="N100" t="str">
        <f t="shared" si="9"/>
        <v>Single Toys Home Appliances</v>
      </c>
    </row>
    <row r="101" spans="1:14" x14ac:dyDescent="0.3">
      <c r="A101">
        <v>100</v>
      </c>
      <c r="B101" t="s">
        <v>20</v>
      </c>
      <c r="C101" t="s">
        <v>18</v>
      </c>
      <c r="D101" s="1">
        <v>45620</v>
      </c>
      <c r="E101">
        <v>12</v>
      </c>
      <c r="F101">
        <v>31.65</v>
      </c>
      <c r="G101">
        <v>379.8</v>
      </c>
      <c r="H101" t="s">
        <v>13</v>
      </c>
      <c r="I101" t="str">
        <f t="shared" si="4"/>
        <v>Low Revenue</v>
      </c>
      <c r="J101">
        <f t="shared" si="5"/>
        <v>28.484999999999999</v>
      </c>
      <c r="K101">
        <f t="shared" si="6"/>
        <v>2024</v>
      </c>
      <c r="L101" s="2">
        <f t="shared" si="7"/>
        <v>-37</v>
      </c>
      <c r="M101" t="str">
        <f t="shared" si="8"/>
        <v xml:space="preserve">Name </v>
      </c>
      <c r="N101" t="str">
        <f t="shared" si="9"/>
        <v>Name Books Home Appliances</v>
      </c>
    </row>
    <row r="102" spans="1:14" x14ac:dyDescent="0.3">
      <c r="A102">
        <v>101</v>
      </c>
      <c r="B102" t="s">
        <v>8</v>
      </c>
      <c r="C102" t="s">
        <v>9</v>
      </c>
      <c r="D102" s="1">
        <v>45627</v>
      </c>
      <c r="E102">
        <v>4</v>
      </c>
      <c r="F102">
        <v>445.99</v>
      </c>
      <c r="G102">
        <v>1783.96</v>
      </c>
      <c r="H102" t="s">
        <v>10</v>
      </c>
      <c r="I102" t="str">
        <f t="shared" si="4"/>
        <v>Low Revenue</v>
      </c>
      <c r="J102">
        <f t="shared" si="5"/>
        <v>401.39100000000002</v>
      </c>
      <c r="K102">
        <f t="shared" si="6"/>
        <v>2024</v>
      </c>
      <c r="L102" s="2">
        <f t="shared" si="7"/>
        <v>-44</v>
      </c>
      <c r="M102" t="str">
        <f t="shared" si="8"/>
        <v xml:space="preserve">Hold </v>
      </c>
      <c r="N102" t="str">
        <f t="shared" si="9"/>
        <v>Hold Furniture Electronics</v>
      </c>
    </row>
    <row r="103" spans="1:14" x14ac:dyDescent="0.3">
      <c r="A103">
        <v>102</v>
      </c>
      <c r="B103" t="s">
        <v>11</v>
      </c>
      <c r="C103" t="s">
        <v>12</v>
      </c>
      <c r="D103" s="1">
        <v>45634</v>
      </c>
      <c r="E103">
        <v>3</v>
      </c>
      <c r="F103">
        <v>10.26</v>
      </c>
      <c r="G103">
        <v>30.78</v>
      </c>
      <c r="H103" t="s">
        <v>13</v>
      </c>
      <c r="I103" t="str">
        <f t="shared" si="4"/>
        <v>Low Revenue</v>
      </c>
      <c r="J103">
        <f t="shared" si="5"/>
        <v>9.234</v>
      </c>
      <c r="K103">
        <f t="shared" si="6"/>
        <v>2024</v>
      </c>
      <c r="L103" s="2">
        <f t="shared" si="7"/>
        <v>-51</v>
      </c>
      <c r="M103" t="str">
        <f t="shared" si="8"/>
        <v>Color</v>
      </c>
      <c r="N103" t="str">
        <f t="shared" si="9"/>
        <v>Color Furniture Toys</v>
      </c>
    </row>
    <row r="104" spans="1:14" x14ac:dyDescent="0.3">
      <c r="A104">
        <v>103</v>
      </c>
      <c r="B104" t="s">
        <v>14</v>
      </c>
      <c r="C104" t="s">
        <v>15</v>
      </c>
      <c r="D104" s="1">
        <v>45641</v>
      </c>
      <c r="E104">
        <v>36</v>
      </c>
      <c r="F104">
        <v>74.31</v>
      </c>
      <c r="G104">
        <v>2675.16</v>
      </c>
      <c r="H104" t="s">
        <v>16</v>
      </c>
      <c r="I104" t="str">
        <f t="shared" si="4"/>
        <v>Low Revenue</v>
      </c>
      <c r="J104">
        <f t="shared" si="5"/>
        <v>66.879000000000005</v>
      </c>
      <c r="K104">
        <f t="shared" si="6"/>
        <v>2024</v>
      </c>
      <c r="L104" s="2">
        <f t="shared" si="7"/>
        <v>-58</v>
      </c>
      <c r="M104" t="str">
        <f t="shared" si="8"/>
        <v>Art C</v>
      </c>
      <c r="N104" t="str">
        <f t="shared" si="9"/>
        <v>Art Clothing Furniture</v>
      </c>
    </row>
    <row r="105" spans="1:14" x14ac:dyDescent="0.3">
      <c r="A105">
        <v>104</v>
      </c>
      <c r="B105" t="s">
        <v>17</v>
      </c>
      <c r="C105" t="s">
        <v>18</v>
      </c>
      <c r="D105" s="1">
        <v>45648</v>
      </c>
      <c r="E105">
        <v>40</v>
      </c>
      <c r="F105">
        <v>448.79</v>
      </c>
      <c r="G105">
        <v>17951.599999999999</v>
      </c>
      <c r="H105" t="s">
        <v>19</v>
      </c>
      <c r="I105" t="str">
        <f t="shared" si="4"/>
        <v>High Revenue</v>
      </c>
      <c r="J105">
        <f t="shared" si="5"/>
        <v>403.911</v>
      </c>
      <c r="K105">
        <f t="shared" si="6"/>
        <v>2024</v>
      </c>
      <c r="L105" s="2">
        <f t="shared" si="7"/>
        <v>-65</v>
      </c>
      <c r="M105" t="str">
        <f t="shared" si="8"/>
        <v>Singl</v>
      </c>
      <c r="N105" t="str">
        <f t="shared" si="9"/>
        <v>Single Toys Home Appliances</v>
      </c>
    </row>
    <row r="106" spans="1:14" x14ac:dyDescent="0.3">
      <c r="A106">
        <v>105</v>
      </c>
      <c r="B106" t="s">
        <v>20</v>
      </c>
      <c r="C106" t="s">
        <v>18</v>
      </c>
      <c r="D106" s="1">
        <v>45655</v>
      </c>
      <c r="E106">
        <v>12</v>
      </c>
      <c r="F106">
        <v>31.65</v>
      </c>
      <c r="G106">
        <v>379.8</v>
      </c>
      <c r="H106" t="s">
        <v>13</v>
      </c>
      <c r="I106" t="str">
        <f t="shared" si="4"/>
        <v>Low Revenue</v>
      </c>
      <c r="J106">
        <f t="shared" si="5"/>
        <v>28.484999999999999</v>
      </c>
      <c r="K106">
        <f t="shared" si="6"/>
        <v>2024</v>
      </c>
      <c r="L106" s="2">
        <f t="shared" si="7"/>
        <v>-72</v>
      </c>
      <c r="M106" t="str">
        <f t="shared" si="8"/>
        <v xml:space="preserve">Name </v>
      </c>
      <c r="N106" t="str">
        <f t="shared" si="9"/>
        <v>Name Books Home Appliances</v>
      </c>
    </row>
    <row r="107" spans="1:14" x14ac:dyDescent="0.3">
      <c r="A107">
        <v>106</v>
      </c>
      <c r="B107" t="s">
        <v>8</v>
      </c>
      <c r="C107" t="s">
        <v>9</v>
      </c>
      <c r="D107" s="1">
        <v>45662</v>
      </c>
      <c r="E107">
        <v>4</v>
      </c>
      <c r="F107">
        <v>445.99</v>
      </c>
      <c r="G107">
        <v>1783.96</v>
      </c>
      <c r="H107" t="s">
        <v>10</v>
      </c>
      <c r="I107" t="str">
        <f t="shared" si="4"/>
        <v>Low Revenue</v>
      </c>
      <c r="J107">
        <f t="shared" si="5"/>
        <v>401.39100000000002</v>
      </c>
      <c r="K107">
        <f t="shared" si="6"/>
        <v>2025</v>
      </c>
      <c r="L107" s="2">
        <f t="shared" si="7"/>
        <v>-79</v>
      </c>
      <c r="M107" t="str">
        <f t="shared" si="8"/>
        <v xml:space="preserve">Hold </v>
      </c>
      <c r="N107" t="str">
        <f t="shared" si="9"/>
        <v>Hold Furniture Electronics</v>
      </c>
    </row>
    <row r="108" spans="1:14" x14ac:dyDescent="0.3">
      <c r="A108">
        <v>107</v>
      </c>
      <c r="B108" t="s">
        <v>11</v>
      </c>
      <c r="C108" t="s">
        <v>12</v>
      </c>
      <c r="D108" s="1">
        <v>45669</v>
      </c>
      <c r="E108">
        <v>3</v>
      </c>
      <c r="F108">
        <v>10.26</v>
      </c>
      <c r="G108">
        <v>30.78</v>
      </c>
      <c r="H108" t="s">
        <v>13</v>
      </c>
      <c r="I108" t="str">
        <f t="shared" si="4"/>
        <v>Low Revenue</v>
      </c>
      <c r="J108">
        <f t="shared" si="5"/>
        <v>9.234</v>
      </c>
      <c r="K108">
        <f t="shared" si="6"/>
        <v>2025</v>
      </c>
      <c r="L108" s="2">
        <f t="shared" si="7"/>
        <v>-86</v>
      </c>
      <c r="M108" t="str">
        <f t="shared" si="8"/>
        <v>Color</v>
      </c>
      <c r="N108" t="str">
        <f t="shared" si="9"/>
        <v>Color Furniture Toys</v>
      </c>
    </row>
    <row r="109" spans="1:14" x14ac:dyDescent="0.3">
      <c r="A109">
        <v>108</v>
      </c>
      <c r="B109" t="s">
        <v>14</v>
      </c>
      <c r="C109" t="s">
        <v>15</v>
      </c>
      <c r="D109" s="1">
        <v>45676</v>
      </c>
      <c r="E109">
        <v>36</v>
      </c>
      <c r="F109">
        <v>74.31</v>
      </c>
      <c r="G109">
        <v>2675.16</v>
      </c>
      <c r="H109" t="s">
        <v>16</v>
      </c>
      <c r="I109" t="str">
        <f t="shared" si="4"/>
        <v>Low Revenue</v>
      </c>
      <c r="J109">
        <f t="shared" si="5"/>
        <v>66.879000000000005</v>
      </c>
      <c r="K109">
        <f t="shared" si="6"/>
        <v>2025</v>
      </c>
      <c r="L109" s="2">
        <f t="shared" si="7"/>
        <v>-93</v>
      </c>
      <c r="M109" t="str">
        <f t="shared" si="8"/>
        <v>Art C</v>
      </c>
      <c r="N109" t="str">
        <f t="shared" si="9"/>
        <v>Art Clothing Furniture</v>
      </c>
    </row>
    <row r="110" spans="1:14" x14ac:dyDescent="0.3">
      <c r="A110">
        <v>109</v>
      </c>
      <c r="B110" t="s">
        <v>17</v>
      </c>
      <c r="C110" t="s">
        <v>18</v>
      </c>
      <c r="D110" s="1">
        <v>45683</v>
      </c>
      <c r="E110">
        <v>40</v>
      </c>
      <c r="F110">
        <v>448.79</v>
      </c>
      <c r="G110">
        <v>17951.599999999999</v>
      </c>
      <c r="H110" t="s">
        <v>19</v>
      </c>
      <c r="I110" t="str">
        <f t="shared" si="4"/>
        <v>High Revenue</v>
      </c>
      <c r="J110">
        <f t="shared" si="5"/>
        <v>403.911</v>
      </c>
      <c r="K110">
        <f t="shared" si="6"/>
        <v>2025</v>
      </c>
      <c r="L110" s="2">
        <f t="shared" si="7"/>
        <v>-100</v>
      </c>
      <c r="M110" t="str">
        <f t="shared" si="8"/>
        <v>Singl</v>
      </c>
      <c r="N110" t="str">
        <f t="shared" si="9"/>
        <v>Single Toys Home Appliances</v>
      </c>
    </row>
    <row r="111" spans="1:14" x14ac:dyDescent="0.3">
      <c r="A111">
        <v>110</v>
      </c>
      <c r="B111" t="s">
        <v>20</v>
      </c>
      <c r="C111" t="s">
        <v>18</v>
      </c>
      <c r="D111" s="1">
        <v>45690</v>
      </c>
      <c r="E111">
        <v>12</v>
      </c>
      <c r="F111">
        <v>31.65</v>
      </c>
      <c r="G111">
        <v>379.8</v>
      </c>
      <c r="H111" t="s">
        <v>13</v>
      </c>
      <c r="I111" t="str">
        <f t="shared" si="4"/>
        <v>Low Revenue</v>
      </c>
      <c r="J111">
        <f t="shared" si="5"/>
        <v>28.484999999999999</v>
      </c>
      <c r="K111">
        <f t="shared" si="6"/>
        <v>2025</v>
      </c>
      <c r="L111" s="2">
        <f t="shared" si="7"/>
        <v>-107</v>
      </c>
      <c r="M111" t="str">
        <f t="shared" si="8"/>
        <v xml:space="preserve">Name </v>
      </c>
      <c r="N111" t="str">
        <f t="shared" si="9"/>
        <v>Name Books Home Appliances</v>
      </c>
    </row>
    <row r="112" spans="1:14" x14ac:dyDescent="0.3">
      <c r="A112">
        <v>111</v>
      </c>
      <c r="B112" t="s">
        <v>8</v>
      </c>
      <c r="C112" t="s">
        <v>9</v>
      </c>
      <c r="D112" s="1">
        <v>45697</v>
      </c>
      <c r="E112">
        <v>4</v>
      </c>
      <c r="F112">
        <v>445.99</v>
      </c>
      <c r="G112">
        <v>1783.96</v>
      </c>
      <c r="H112" t="s">
        <v>10</v>
      </c>
      <c r="I112" t="str">
        <f t="shared" si="4"/>
        <v>Low Revenue</v>
      </c>
      <c r="J112">
        <f t="shared" si="5"/>
        <v>401.39100000000002</v>
      </c>
      <c r="K112">
        <f t="shared" si="6"/>
        <v>2025</v>
      </c>
      <c r="L112" s="2">
        <f t="shared" si="7"/>
        <v>-114</v>
      </c>
      <c r="M112" t="str">
        <f t="shared" si="8"/>
        <v xml:space="preserve">Hold </v>
      </c>
      <c r="N112" t="str">
        <f t="shared" si="9"/>
        <v>Hold Furniture Electronics</v>
      </c>
    </row>
    <row r="113" spans="1:14" x14ac:dyDescent="0.3">
      <c r="A113">
        <v>112</v>
      </c>
      <c r="B113" t="s">
        <v>11</v>
      </c>
      <c r="C113" t="s">
        <v>12</v>
      </c>
      <c r="D113" s="1">
        <v>45704</v>
      </c>
      <c r="E113">
        <v>3</v>
      </c>
      <c r="F113">
        <v>10.26</v>
      </c>
      <c r="G113">
        <v>30.78</v>
      </c>
      <c r="H113" t="s">
        <v>13</v>
      </c>
      <c r="I113" t="str">
        <f t="shared" si="4"/>
        <v>Low Revenue</v>
      </c>
      <c r="J113">
        <f t="shared" si="5"/>
        <v>9.234</v>
      </c>
      <c r="K113">
        <f t="shared" si="6"/>
        <v>2025</v>
      </c>
      <c r="L113" s="2">
        <f t="shared" si="7"/>
        <v>-121</v>
      </c>
      <c r="M113" t="str">
        <f t="shared" si="8"/>
        <v>Color</v>
      </c>
      <c r="N113" t="str">
        <f t="shared" si="9"/>
        <v>Color Furniture Toys</v>
      </c>
    </row>
    <row r="114" spans="1:14" x14ac:dyDescent="0.3">
      <c r="A114">
        <v>113</v>
      </c>
      <c r="B114" t="s">
        <v>14</v>
      </c>
      <c r="C114" t="s">
        <v>15</v>
      </c>
      <c r="D114" s="1">
        <v>45711</v>
      </c>
      <c r="E114">
        <v>36</v>
      </c>
      <c r="F114">
        <v>74.31</v>
      </c>
      <c r="G114">
        <v>2675.16</v>
      </c>
      <c r="H114" t="s">
        <v>16</v>
      </c>
      <c r="I114" t="str">
        <f t="shared" si="4"/>
        <v>Low Revenue</v>
      </c>
      <c r="J114">
        <f t="shared" si="5"/>
        <v>66.879000000000005</v>
      </c>
      <c r="K114">
        <f t="shared" si="6"/>
        <v>2025</v>
      </c>
      <c r="L114" s="2">
        <f t="shared" si="7"/>
        <v>-128</v>
      </c>
      <c r="M114" t="str">
        <f t="shared" si="8"/>
        <v>Art C</v>
      </c>
      <c r="N114" t="str">
        <f t="shared" si="9"/>
        <v>Art Clothing Furniture</v>
      </c>
    </row>
    <row r="115" spans="1:14" x14ac:dyDescent="0.3">
      <c r="A115">
        <v>114</v>
      </c>
      <c r="B115" t="s">
        <v>17</v>
      </c>
      <c r="C115" t="s">
        <v>18</v>
      </c>
      <c r="D115" s="1">
        <v>45718</v>
      </c>
      <c r="E115">
        <v>40</v>
      </c>
      <c r="F115">
        <v>448.79</v>
      </c>
      <c r="G115">
        <v>17951.599999999999</v>
      </c>
      <c r="H115" t="s">
        <v>19</v>
      </c>
      <c r="I115" t="str">
        <f t="shared" si="4"/>
        <v>High Revenue</v>
      </c>
      <c r="J115">
        <f t="shared" si="5"/>
        <v>403.911</v>
      </c>
      <c r="K115">
        <f t="shared" si="6"/>
        <v>2025</v>
      </c>
      <c r="L115" s="2">
        <f t="shared" si="7"/>
        <v>-135</v>
      </c>
      <c r="M115" t="str">
        <f t="shared" si="8"/>
        <v>Singl</v>
      </c>
      <c r="N115" t="str">
        <f t="shared" si="9"/>
        <v>Single Toys Home Appliances</v>
      </c>
    </row>
    <row r="116" spans="1:14" x14ac:dyDescent="0.3">
      <c r="A116">
        <v>115</v>
      </c>
      <c r="B116" t="s">
        <v>20</v>
      </c>
      <c r="C116" t="s">
        <v>18</v>
      </c>
      <c r="D116" s="1">
        <v>45725</v>
      </c>
      <c r="E116">
        <v>12</v>
      </c>
      <c r="F116">
        <v>31.65</v>
      </c>
      <c r="G116">
        <v>379.8</v>
      </c>
      <c r="H116" t="s">
        <v>13</v>
      </c>
      <c r="I116" t="str">
        <f t="shared" si="4"/>
        <v>Low Revenue</v>
      </c>
      <c r="J116">
        <f t="shared" si="5"/>
        <v>28.484999999999999</v>
      </c>
      <c r="K116">
        <f t="shared" si="6"/>
        <v>2025</v>
      </c>
      <c r="L116" s="2">
        <f t="shared" si="7"/>
        <v>-142</v>
      </c>
      <c r="M116" t="str">
        <f t="shared" si="8"/>
        <v xml:space="preserve">Name </v>
      </c>
      <c r="N116" t="str">
        <f t="shared" si="9"/>
        <v>Name Books Home Appliances</v>
      </c>
    </row>
    <row r="117" spans="1:14" x14ac:dyDescent="0.3">
      <c r="A117">
        <v>116</v>
      </c>
      <c r="B117" t="s">
        <v>8</v>
      </c>
      <c r="C117" t="s">
        <v>9</v>
      </c>
      <c r="D117" s="1">
        <v>45732</v>
      </c>
      <c r="E117">
        <v>4</v>
      </c>
      <c r="F117">
        <v>445.99</v>
      </c>
      <c r="G117">
        <v>1783.96</v>
      </c>
      <c r="H117" t="s">
        <v>10</v>
      </c>
      <c r="I117" t="str">
        <f t="shared" si="4"/>
        <v>Low Revenue</v>
      </c>
      <c r="J117">
        <f t="shared" si="5"/>
        <v>401.39100000000002</v>
      </c>
      <c r="K117">
        <f t="shared" si="6"/>
        <v>2025</v>
      </c>
      <c r="L117" s="2">
        <f t="shared" si="7"/>
        <v>-149</v>
      </c>
      <c r="M117" t="str">
        <f t="shared" si="8"/>
        <v xml:space="preserve">Hold </v>
      </c>
      <c r="N117" t="str">
        <f t="shared" si="9"/>
        <v>Hold Furniture Electronics</v>
      </c>
    </row>
    <row r="118" spans="1:14" x14ac:dyDescent="0.3">
      <c r="A118">
        <v>117</v>
      </c>
      <c r="B118" t="s">
        <v>11</v>
      </c>
      <c r="C118" t="s">
        <v>12</v>
      </c>
      <c r="D118" s="1">
        <v>45739</v>
      </c>
      <c r="E118">
        <v>3</v>
      </c>
      <c r="F118">
        <v>10.26</v>
      </c>
      <c r="G118">
        <v>30.78</v>
      </c>
      <c r="H118" t="s">
        <v>13</v>
      </c>
      <c r="I118" t="str">
        <f t="shared" si="4"/>
        <v>Low Revenue</v>
      </c>
      <c r="J118">
        <f t="shared" si="5"/>
        <v>9.234</v>
      </c>
      <c r="K118">
        <f t="shared" si="6"/>
        <v>2025</v>
      </c>
      <c r="L118" s="2">
        <f t="shared" si="7"/>
        <v>-156</v>
      </c>
      <c r="M118" t="str">
        <f t="shared" si="8"/>
        <v>Color</v>
      </c>
      <c r="N118" t="str">
        <f t="shared" si="9"/>
        <v>Color Furniture Toys</v>
      </c>
    </row>
    <row r="119" spans="1:14" x14ac:dyDescent="0.3">
      <c r="A119">
        <v>118</v>
      </c>
      <c r="B119" t="s">
        <v>14</v>
      </c>
      <c r="C119" t="s">
        <v>15</v>
      </c>
      <c r="D119" s="1">
        <v>45746</v>
      </c>
      <c r="E119">
        <v>36</v>
      </c>
      <c r="F119">
        <v>74.31</v>
      </c>
      <c r="G119">
        <v>2675.16</v>
      </c>
      <c r="H119" t="s">
        <v>16</v>
      </c>
      <c r="I119" t="str">
        <f t="shared" si="4"/>
        <v>Low Revenue</v>
      </c>
      <c r="J119">
        <f t="shared" si="5"/>
        <v>66.879000000000005</v>
      </c>
      <c r="K119">
        <f t="shared" si="6"/>
        <v>2025</v>
      </c>
      <c r="L119" s="2">
        <f t="shared" si="7"/>
        <v>-163</v>
      </c>
      <c r="M119" t="str">
        <f t="shared" si="8"/>
        <v>Art C</v>
      </c>
      <c r="N119" t="str">
        <f t="shared" si="9"/>
        <v>Art Clothing Furniture</v>
      </c>
    </row>
    <row r="120" spans="1:14" x14ac:dyDescent="0.3">
      <c r="A120">
        <v>119</v>
      </c>
      <c r="B120" t="s">
        <v>17</v>
      </c>
      <c r="C120" t="s">
        <v>18</v>
      </c>
      <c r="D120" s="1">
        <v>45753</v>
      </c>
      <c r="E120">
        <v>40</v>
      </c>
      <c r="F120">
        <v>448.79</v>
      </c>
      <c r="G120">
        <v>17951.599999999999</v>
      </c>
      <c r="H120" t="s">
        <v>19</v>
      </c>
      <c r="I120" t="str">
        <f t="shared" si="4"/>
        <v>High Revenue</v>
      </c>
      <c r="J120">
        <f t="shared" si="5"/>
        <v>403.911</v>
      </c>
      <c r="K120">
        <f t="shared" si="6"/>
        <v>2025</v>
      </c>
      <c r="L120" s="2">
        <f t="shared" si="7"/>
        <v>-170</v>
      </c>
      <c r="M120" t="str">
        <f t="shared" si="8"/>
        <v>Singl</v>
      </c>
      <c r="N120" t="str">
        <f t="shared" si="9"/>
        <v>Single Toys Home Appliances</v>
      </c>
    </row>
    <row r="121" spans="1:14" x14ac:dyDescent="0.3">
      <c r="A121">
        <v>120</v>
      </c>
      <c r="B121" t="s">
        <v>20</v>
      </c>
      <c r="C121" t="s">
        <v>18</v>
      </c>
      <c r="D121" s="1">
        <v>45760</v>
      </c>
      <c r="E121">
        <v>12</v>
      </c>
      <c r="F121">
        <v>31.65</v>
      </c>
      <c r="G121">
        <v>379.8</v>
      </c>
      <c r="H121" t="s">
        <v>13</v>
      </c>
      <c r="I121" t="str">
        <f t="shared" si="4"/>
        <v>Low Revenue</v>
      </c>
      <c r="J121">
        <f t="shared" si="5"/>
        <v>28.484999999999999</v>
      </c>
      <c r="K121">
        <f t="shared" si="6"/>
        <v>2025</v>
      </c>
      <c r="L121" s="2">
        <f t="shared" si="7"/>
        <v>-177</v>
      </c>
      <c r="M121" t="str">
        <f t="shared" si="8"/>
        <v xml:space="preserve">Name </v>
      </c>
      <c r="N121" t="str">
        <f t="shared" si="9"/>
        <v>Name Books Home Appliances</v>
      </c>
    </row>
    <row r="122" spans="1:14" x14ac:dyDescent="0.3">
      <c r="A122">
        <v>121</v>
      </c>
      <c r="B122" t="s">
        <v>8</v>
      </c>
      <c r="C122" t="s">
        <v>9</v>
      </c>
      <c r="D122" s="1">
        <v>45767</v>
      </c>
      <c r="E122">
        <v>4</v>
      </c>
      <c r="F122">
        <v>445.99</v>
      </c>
      <c r="G122">
        <v>1783.96</v>
      </c>
      <c r="H122" t="s">
        <v>10</v>
      </c>
      <c r="I122" t="str">
        <f t="shared" si="4"/>
        <v>Low Revenue</v>
      </c>
      <c r="J122">
        <f t="shared" si="5"/>
        <v>401.39100000000002</v>
      </c>
      <c r="K122">
        <f t="shared" si="6"/>
        <v>2025</v>
      </c>
      <c r="L122" s="2">
        <f t="shared" si="7"/>
        <v>-184</v>
      </c>
      <c r="M122" t="str">
        <f t="shared" si="8"/>
        <v xml:space="preserve">Hold </v>
      </c>
      <c r="N122" t="str">
        <f t="shared" si="9"/>
        <v>Hold Furniture Electronics</v>
      </c>
    </row>
    <row r="123" spans="1:14" x14ac:dyDescent="0.3">
      <c r="A123">
        <v>122</v>
      </c>
      <c r="B123" t="s">
        <v>11</v>
      </c>
      <c r="C123" t="s">
        <v>12</v>
      </c>
      <c r="D123" s="1">
        <v>45774</v>
      </c>
      <c r="E123">
        <v>3</v>
      </c>
      <c r="F123">
        <v>10.26</v>
      </c>
      <c r="G123">
        <v>30.78</v>
      </c>
      <c r="H123" t="s">
        <v>13</v>
      </c>
      <c r="I123" t="str">
        <f t="shared" si="4"/>
        <v>Low Revenue</v>
      </c>
      <c r="J123">
        <f t="shared" si="5"/>
        <v>9.234</v>
      </c>
      <c r="K123">
        <f t="shared" si="6"/>
        <v>2025</v>
      </c>
      <c r="L123" s="2">
        <f t="shared" si="7"/>
        <v>-191</v>
      </c>
      <c r="M123" t="str">
        <f t="shared" si="8"/>
        <v>Color</v>
      </c>
      <c r="N123" t="str">
        <f t="shared" si="9"/>
        <v>Color Furniture Toys</v>
      </c>
    </row>
    <row r="124" spans="1:14" x14ac:dyDescent="0.3">
      <c r="A124">
        <v>123</v>
      </c>
      <c r="B124" t="s">
        <v>14</v>
      </c>
      <c r="C124" t="s">
        <v>15</v>
      </c>
      <c r="D124" s="1">
        <v>45781</v>
      </c>
      <c r="E124">
        <v>36</v>
      </c>
      <c r="F124">
        <v>74.31</v>
      </c>
      <c r="G124">
        <v>2675.16</v>
      </c>
      <c r="H124" t="s">
        <v>16</v>
      </c>
      <c r="I124" t="str">
        <f t="shared" si="4"/>
        <v>Low Revenue</v>
      </c>
      <c r="J124">
        <f t="shared" si="5"/>
        <v>66.879000000000005</v>
      </c>
      <c r="K124">
        <f t="shared" si="6"/>
        <v>2025</v>
      </c>
      <c r="L124" s="2">
        <f t="shared" si="7"/>
        <v>-198</v>
      </c>
      <c r="M124" t="str">
        <f t="shared" si="8"/>
        <v>Art C</v>
      </c>
      <c r="N124" t="str">
        <f t="shared" si="9"/>
        <v>Art Clothing Furniture</v>
      </c>
    </row>
    <row r="125" spans="1:14" x14ac:dyDescent="0.3">
      <c r="A125">
        <v>124</v>
      </c>
      <c r="B125" t="s">
        <v>17</v>
      </c>
      <c r="C125" t="s">
        <v>18</v>
      </c>
      <c r="D125" s="1">
        <v>45788</v>
      </c>
      <c r="E125">
        <v>40</v>
      </c>
      <c r="F125">
        <v>448.79</v>
      </c>
      <c r="G125">
        <v>17951.599999999999</v>
      </c>
      <c r="H125" t="s">
        <v>19</v>
      </c>
      <c r="I125" t="str">
        <f t="shared" si="4"/>
        <v>High Revenue</v>
      </c>
      <c r="J125">
        <f t="shared" si="5"/>
        <v>403.911</v>
      </c>
      <c r="K125">
        <f t="shared" si="6"/>
        <v>2025</v>
      </c>
      <c r="L125" s="2">
        <f t="shared" si="7"/>
        <v>-205</v>
      </c>
      <c r="M125" t="str">
        <f t="shared" si="8"/>
        <v>Singl</v>
      </c>
      <c r="N125" t="str">
        <f t="shared" si="9"/>
        <v>Single Toys Home Appliances</v>
      </c>
    </row>
    <row r="126" spans="1:14" x14ac:dyDescent="0.3">
      <c r="A126">
        <v>125</v>
      </c>
      <c r="B126" t="s">
        <v>20</v>
      </c>
      <c r="C126" t="s">
        <v>18</v>
      </c>
      <c r="D126" s="1">
        <v>45795</v>
      </c>
      <c r="E126">
        <v>12</v>
      </c>
      <c r="F126">
        <v>31.65</v>
      </c>
      <c r="G126">
        <v>379.8</v>
      </c>
      <c r="H126" t="s">
        <v>13</v>
      </c>
      <c r="I126" t="str">
        <f t="shared" si="4"/>
        <v>Low Revenue</v>
      </c>
      <c r="J126">
        <f t="shared" si="5"/>
        <v>28.484999999999999</v>
      </c>
      <c r="K126">
        <f t="shared" si="6"/>
        <v>2025</v>
      </c>
      <c r="L126" s="2">
        <f t="shared" si="7"/>
        <v>-212</v>
      </c>
      <c r="M126" t="str">
        <f t="shared" si="8"/>
        <v xml:space="preserve">Name </v>
      </c>
      <c r="N126" t="str">
        <f t="shared" si="9"/>
        <v>Name Books Home Appliances</v>
      </c>
    </row>
    <row r="127" spans="1:14" x14ac:dyDescent="0.3">
      <c r="A127">
        <v>126</v>
      </c>
      <c r="B127" t="s">
        <v>8</v>
      </c>
      <c r="C127" t="s">
        <v>9</v>
      </c>
      <c r="D127" s="1">
        <v>45802</v>
      </c>
      <c r="E127">
        <v>4</v>
      </c>
      <c r="F127">
        <v>445.99</v>
      </c>
      <c r="G127">
        <v>1783.96</v>
      </c>
      <c r="H127" t="s">
        <v>10</v>
      </c>
      <c r="I127" t="str">
        <f t="shared" si="4"/>
        <v>Low Revenue</v>
      </c>
      <c r="J127">
        <f t="shared" si="5"/>
        <v>401.39100000000002</v>
      </c>
      <c r="K127">
        <f t="shared" si="6"/>
        <v>2025</v>
      </c>
      <c r="L127" s="2">
        <f t="shared" si="7"/>
        <v>-219</v>
      </c>
      <c r="M127" t="str">
        <f t="shared" si="8"/>
        <v xml:space="preserve">Hold </v>
      </c>
      <c r="N127" t="str">
        <f t="shared" si="9"/>
        <v>Hold Furniture Electronics</v>
      </c>
    </row>
    <row r="128" spans="1:14" x14ac:dyDescent="0.3">
      <c r="A128">
        <v>127</v>
      </c>
      <c r="B128" t="s">
        <v>11</v>
      </c>
      <c r="C128" t="s">
        <v>12</v>
      </c>
      <c r="D128" s="1">
        <v>45809</v>
      </c>
      <c r="E128">
        <v>3</v>
      </c>
      <c r="F128">
        <v>10.26</v>
      </c>
      <c r="G128">
        <v>30.78</v>
      </c>
      <c r="H128" t="s">
        <v>13</v>
      </c>
      <c r="I128" t="str">
        <f t="shared" si="4"/>
        <v>Low Revenue</v>
      </c>
      <c r="J128">
        <f t="shared" si="5"/>
        <v>9.234</v>
      </c>
      <c r="K128">
        <f t="shared" si="6"/>
        <v>2025</v>
      </c>
      <c r="L128" s="2">
        <f t="shared" si="7"/>
        <v>-226</v>
      </c>
      <c r="M128" t="str">
        <f t="shared" si="8"/>
        <v>Color</v>
      </c>
      <c r="N128" t="str">
        <f t="shared" si="9"/>
        <v>Color Furniture Toys</v>
      </c>
    </row>
    <row r="129" spans="1:14" x14ac:dyDescent="0.3">
      <c r="A129">
        <v>128</v>
      </c>
      <c r="B129" t="s">
        <v>14</v>
      </c>
      <c r="C129" t="s">
        <v>15</v>
      </c>
      <c r="D129" s="1">
        <v>45816</v>
      </c>
      <c r="E129">
        <v>36</v>
      </c>
      <c r="F129">
        <v>74.31</v>
      </c>
      <c r="G129">
        <v>2675.16</v>
      </c>
      <c r="H129" t="s">
        <v>16</v>
      </c>
      <c r="I129" t="str">
        <f t="shared" si="4"/>
        <v>Low Revenue</v>
      </c>
      <c r="J129">
        <f t="shared" si="5"/>
        <v>66.879000000000005</v>
      </c>
      <c r="K129">
        <f t="shared" si="6"/>
        <v>2025</v>
      </c>
      <c r="L129" s="2">
        <f t="shared" si="7"/>
        <v>-233</v>
      </c>
      <c r="M129" t="str">
        <f t="shared" si="8"/>
        <v>Art C</v>
      </c>
      <c r="N129" t="str">
        <f t="shared" si="9"/>
        <v>Art Clothing Furniture</v>
      </c>
    </row>
    <row r="130" spans="1:14" x14ac:dyDescent="0.3">
      <c r="A130">
        <v>129</v>
      </c>
      <c r="B130" t="s">
        <v>17</v>
      </c>
      <c r="C130" t="s">
        <v>18</v>
      </c>
      <c r="D130" s="1">
        <v>45823</v>
      </c>
      <c r="E130">
        <v>40</v>
      </c>
      <c r="F130">
        <v>448.79</v>
      </c>
      <c r="G130">
        <v>17951.599999999999</v>
      </c>
      <c r="H130" t="s">
        <v>19</v>
      </c>
      <c r="I130" t="str">
        <f t="shared" si="4"/>
        <v>High Revenue</v>
      </c>
      <c r="J130">
        <f t="shared" si="5"/>
        <v>403.911</v>
      </c>
      <c r="K130">
        <f t="shared" si="6"/>
        <v>2025</v>
      </c>
      <c r="L130" s="2">
        <f t="shared" si="7"/>
        <v>-240</v>
      </c>
      <c r="M130" t="str">
        <f t="shared" si="8"/>
        <v>Singl</v>
      </c>
      <c r="N130" t="str">
        <f t="shared" si="9"/>
        <v>Single Toys Home Appliances</v>
      </c>
    </row>
    <row r="131" spans="1:14" x14ac:dyDescent="0.3">
      <c r="A131">
        <v>130</v>
      </c>
      <c r="B131" t="s">
        <v>20</v>
      </c>
      <c r="C131" t="s">
        <v>18</v>
      </c>
      <c r="D131" s="1">
        <v>45830</v>
      </c>
      <c r="E131">
        <v>12</v>
      </c>
      <c r="F131">
        <v>31.65</v>
      </c>
      <c r="G131">
        <v>379.8</v>
      </c>
      <c r="H131" t="s">
        <v>13</v>
      </c>
      <c r="I131" t="str">
        <f t="shared" ref="I131:I194" si="10">IF(G131&gt;10000,"High Revenue","Low Revenue")</f>
        <v>Low Revenue</v>
      </c>
      <c r="J131">
        <f t="shared" ref="J131:J194" si="11">F131-F131*0.1</f>
        <v>28.484999999999999</v>
      </c>
      <c r="K131">
        <f t="shared" ref="K131:K194" si="12">YEAR(D131)</f>
        <v>2025</v>
      </c>
      <c r="L131" s="2">
        <f t="shared" ref="L131:L194" si="13">"18-10-2024"-D131</f>
        <v>-247</v>
      </c>
      <c r="M131" t="str">
        <f t="shared" ref="M131:M194" si="14">LEFT(B131,5)</f>
        <v xml:space="preserve">Name </v>
      </c>
      <c r="N131" t="str">
        <f t="shared" ref="N131:N194" si="15">_xlfn.CONCAT(B131," ",C131)</f>
        <v>Name Books Home Appliances</v>
      </c>
    </row>
    <row r="132" spans="1:14" x14ac:dyDescent="0.3">
      <c r="A132">
        <v>131</v>
      </c>
      <c r="B132" t="s">
        <v>8</v>
      </c>
      <c r="C132" t="s">
        <v>9</v>
      </c>
      <c r="D132" s="1">
        <v>45837</v>
      </c>
      <c r="E132">
        <v>4</v>
      </c>
      <c r="F132">
        <v>445.99</v>
      </c>
      <c r="G132">
        <v>1783.96</v>
      </c>
      <c r="H132" t="s">
        <v>10</v>
      </c>
      <c r="I132" t="str">
        <f t="shared" si="10"/>
        <v>Low Revenue</v>
      </c>
      <c r="J132">
        <f t="shared" si="11"/>
        <v>401.39100000000002</v>
      </c>
      <c r="K132">
        <f t="shared" si="12"/>
        <v>2025</v>
      </c>
      <c r="L132" s="2">
        <f t="shared" si="13"/>
        <v>-254</v>
      </c>
      <c r="M132" t="str">
        <f t="shared" si="14"/>
        <v xml:space="preserve">Hold </v>
      </c>
      <c r="N132" t="str">
        <f t="shared" si="15"/>
        <v>Hold Furniture Electronics</v>
      </c>
    </row>
    <row r="133" spans="1:14" x14ac:dyDescent="0.3">
      <c r="A133">
        <v>132</v>
      </c>
      <c r="B133" t="s">
        <v>11</v>
      </c>
      <c r="C133" t="s">
        <v>12</v>
      </c>
      <c r="D133" s="1">
        <v>45844</v>
      </c>
      <c r="E133">
        <v>3</v>
      </c>
      <c r="F133">
        <v>10.26</v>
      </c>
      <c r="G133">
        <v>30.78</v>
      </c>
      <c r="H133" t="s">
        <v>13</v>
      </c>
      <c r="I133" t="str">
        <f t="shared" si="10"/>
        <v>Low Revenue</v>
      </c>
      <c r="J133">
        <f t="shared" si="11"/>
        <v>9.234</v>
      </c>
      <c r="K133">
        <f t="shared" si="12"/>
        <v>2025</v>
      </c>
      <c r="L133" s="2">
        <f t="shared" si="13"/>
        <v>-261</v>
      </c>
      <c r="M133" t="str">
        <f t="shared" si="14"/>
        <v>Color</v>
      </c>
      <c r="N133" t="str">
        <f t="shared" si="15"/>
        <v>Color Furniture Toys</v>
      </c>
    </row>
    <row r="134" spans="1:14" x14ac:dyDescent="0.3">
      <c r="A134">
        <v>133</v>
      </c>
      <c r="B134" t="s">
        <v>14</v>
      </c>
      <c r="C134" t="s">
        <v>15</v>
      </c>
      <c r="D134" s="1">
        <v>45851</v>
      </c>
      <c r="E134">
        <v>36</v>
      </c>
      <c r="F134">
        <v>74.31</v>
      </c>
      <c r="G134">
        <v>2675.16</v>
      </c>
      <c r="H134" t="s">
        <v>16</v>
      </c>
      <c r="I134" t="str">
        <f t="shared" si="10"/>
        <v>Low Revenue</v>
      </c>
      <c r="J134">
        <f t="shared" si="11"/>
        <v>66.879000000000005</v>
      </c>
      <c r="K134">
        <f t="shared" si="12"/>
        <v>2025</v>
      </c>
      <c r="L134" s="2">
        <f t="shared" si="13"/>
        <v>-268</v>
      </c>
      <c r="M134" t="str">
        <f t="shared" si="14"/>
        <v>Art C</v>
      </c>
      <c r="N134" t="str">
        <f t="shared" si="15"/>
        <v>Art Clothing Furniture</v>
      </c>
    </row>
    <row r="135" spans="1:14" x14ac:dyDescent="0.3">
      <c r="A135">
        <v>134</v>
      </c>
      <c r="B135" t="s">
        <v>17</v>
      </c>
      <c r="C135" t="s">
        <v>18</v>
      </c>
      <c r="D135" s="1">
        <v>45858</v>
      </c>
      <c r="E135">
        <v>40</v>
      </c>
      <c r="F135">
        <v>448.79</v>
      </c>
      <c r="G135">
        <v>17951.599999999999</v>
      </c>
      <c r="H135" t="s">
        <v>19</v>
      </c>
      <c r="I135" t="str">
        <f t="shared" si="10"/>
        <v>High Revenue</v>
      </c>
      <c r="J135">
        <f t="shared" si="11"/>
        <v>403.911</v>
      </c>
      <c r="K135">
        <f t="shared" si="12"/>
        <v>2025</v>
      </c>
      <c r="L135" s="2">
        <f t="shared" si="13"/>
        <v>-275</v>
      </c>
      <c r="M135" t="str">
        <f t="shared" si="14"/>
        <v>Singl</v>
      </c>
      <c r="N135" t="str">
        <f t="shared" si="15"/>
        <v>Single Toys Home Appliances</v>
      </c>
    </row>
    <row r="136" spans="1:14" x14ac:dyDescent="0.3">
      <c r="A136">
        <v>135</v>
      </c>
      <c r="B136" t="s">
        <v>20</v>
      </c>
      <c r="C136" t="s">
        <v>18</v>
      </c>
      <c r="D136" s="1">
        <v>45865</v>
      </c>
      <c r="E136">
        <v>12</v>
      </c>
      <c r="F136">
        <v>31.65</v>
      </c>
      <c r="G136">
        <v>379.8</v>
      </c>
      <c r="H136" t="s">
        <v>13</v>
      </c>
      <c r="I136" t="str">
        <f t="shared" si="10"/>
        <v>Low Revenue</v>
      </c>
      <c r="J136">
        <f t="shared" si="11"/>
        <v>28.484999999999999</v>
      </c>
      <c r="K136">
        <f t="shared" si="12"/>
        <v>2025</v>
      </c>
      <c r="L136" s="2">
        <f t="shared" si="13"/>
        <v>-282</v>
      </c>
      <c r="M136" t="str">
        <f t="shared" si="14"/>
        <v xml:space="preserve">Name </v>
      </c>
      <c r="N136" t="str">
        <f t="shared" si="15"/>
        <v>Name Books Home Appliances</v>
      </c>
    </row>
    <row r="137" spans="1:14" x14ac:dyDescent="0.3">
      <c r="A137">
        <v>136</v>
      </c>
      <c r="B137" t="s">
        <v>8</v>
      </c>
      <c r="C137" t="s">
        <v>9</v>
      </c>
      <c r="D137" s="1">
        <v>45872</v>
      </c>
      <c r="E137">
        <v>4</v>
      </c>
      <c r="F137">
        <v>445.99</v>
      </c>
      <c r="G137">
        <v>1783.96</v>
      </c>
      <c r="H137" t="s">
        <v>10</v>
      </c>
      <c r="I137" t="str">
        <f t="shared" si="10"/>
        <v>Low Revenue</v>
      </c>
      <c r="J137">
        <f t="shared" si="11"/>
        <v>401.39100000000002</v>
      </c>
      <c r="K137">
        <f t="shared" si="12"/>
        <v>2025</v>
      </c>
      <c r="L137" s="2">
        <f t="shared" si="13"/>
        <v>-289</v>
      </c>
      <c r="M137" t="str">
        <f t="shared" si="14"/>
        <v xml:space="preserve">Hold </v>
      </c>
      <c r="N137" t="str">
        <f t="shared" si="15"/>
        <v>Hold Furniture Electronics</v>
      </c>
    </row>
    <row r="138" spans="1:14" x14ac:dyDescent="0.3">
      <c r="A138">
        <v>137</v>
      </c>
      <c r="B138" t="s">
        <v>11</v>
      </c>
      <c r="C138" t="s">
        <v>12</v>
      </c>
      <c r="D138" s="1">
        <v>45879</v>
      </c>
      <c r="E138">
        <v>3</v>
      </c>
      <c r="F138">
        <v>10.26</v>
      </c>
      <c r="G138">
        <v>30.78</v>
      </c>
      <c r="H138" t="s">
        <v>13</v>
      </c>
      <c r="I138" t="str">
        <f t="shared" si="10"/>
        <v>Low Revenue</v>
      </c>
      <c r="J138">
        <f t="shared" si="11"/>
        <v>9.234</v>
      </c>
      <c r="K138">
        <f t="shared" si="12"/>
        <v>2025</v>
      </c>
      <c r="L138" s="2">
        <f t="shared" si="13"/>
        <v>-296</v>
      </c>
      <c r="M138" t="str">
        <f t="shared" si="14"/>
        <v>Color</v>
      </c>
      <c r="N138" t="str">
        <f t="shared" si="15"/>
        <v>Color Furniture Toys</v>
      </c>
    </row>
    <row r="139" spans="1:14" x14ac:dyDescent="0.3">
      <c r="A139">
        <v>138</v>
      </c>
      <c r="B139" t="s">
        <v>14</v>
      </c>
      <c r="C139" t="s">
        <v>15</v>
      </c>
      <c r="D139" s="1">
        <v>45886</v>
      </c>
      <c r="E139">
        <v>36</v>
      </c>
      <c r="F139">
        <v>74.31</v>
      </c>
      <c r="G139">
        <v>2675.16</v>
      </c>
      <c r="H139" t="s">
        <v>16</v>
      </c>
      <c r="I139" t="str">
        <f t="shared" si="10"/>
        <v>Low Revenue</v>
      </c>
      <c r="J139">
        <f t="shared" si="11"/>
        <v>66.879000000000005</v>
      </c>
      <c r="K139">
        <f t="shared" si="12"/>
        <v>2025</v>
      </c>
      <c r="L139" s="2">
        <f t="shared" si="13"/>
        <v>-303</v>
      </c>
      <c r="M139" t="str">
        <f t="shared" si="14"/>
        <v>Art C</v>
      </c>
      <c r="N139" t="str">
        <f t="shared" si="15"/>
        <v>Art Clothing Furniture</v>
      </c>
    </row>
    <row r="140" spans="1:14" x14ac:dyDescent="0.3">
      <c r="A140">
        <v>139</v>
      </c>
      <c r="B140" t="s">
        <v>17</v>
      </c>
      <c r="C140" t="s">
        <v>18</v>
      </c>
      <c r="D140" s="1">
        <v>45893</v>
      </c>
      <c r="E140">
        <v>40</v>
      </c>
      <c r="F140">
        <v>448.79</v>
      </c>
      <c r="G140">
        <v>17951.599999999999</v>
      </c>
      <c r="H140" t="s">
        <v>19</v>
      </c>
      <c r="I140" t="str">
        <f t="shared" si="10"/>
        <v>High Revenue</v>
      </c>
      <c r="J140">
        <f t="shared" si="11"/>
        <v>403.911</v>
      </c>
      <c r="K140">
        <f t="shared" si="12"/>
        <v>2025</v>
      </c>
      <c r="L140" s="2">
        <f t="shared" si="13"/>
        <v>-310</v>
      </c>
      <c r="M140" t="str">
        <f t="shared" si="14"/>
        <v>Singl</v>
      </c>
      <c r="N140" t="str">
        <f t="shared" si="15"/>
        <v>Single Toys Home Appliances</v>
      </c>
    </row>
    <row r="141" spans="1:14" x14ac:dyDescent="0.3">
      <c r="A141">
        <v>140</v>
      </c>
      <c r="B141" t="s">
        <v>20</v>
      </c>
      <c r="C141" t="s">
        <v>18</v>
      </c>
      <c r="D141" s="1">
        <v>45900</v>
      </c>
      <c r="E141">
        <v>12</v>
      </c>
      <c r="F141">
        <v>31.65</v>
      </c>
      <c r="G141">
        <v>379.8</v>
      </c>
      <c r="H141" t="s">
        <v>13</v>
      </c>
      <c r="I141" t="str">
        <f t="shared" si="10"/>
        <v>Low Revenue</v>
      </c>
      <c r="J141">
        <f t="shared" si="11"/>
        <v>28.484999999999999</v>
      </c>
      <c r="K141">
        <f t="shared" si="12"/>
        <v>2025</v>
      </c>
      <c r="L141" s="2">
        <f t="shared" si="13"/>
        <v>-317</v>
      </c>
      <c r="M141" t="str">
        <f t="shared" si="14"/>
        <v xml:space="preserve">Name </v>
      </c>
      <c r="N141" t="str">
        <f t="shared" si="15"/>
        <v>Name Books Home Appliances</v>
      </c>
    </row>
    <row r="142" spans="1:14" x14ac:dyDescent="0.3">
      <c r="A142">
        <v>141</v>
      </c>
      <c r="B142" t="s">
        <v>8</v>
      </c>
      <c r="C142" t="s">
        <v>9</v>
      </c>
      <c r="D142" s="1">
        <v>45907</v>
      </c>
      <c r="E142">
        <v>4</v>
      </c>
      <c r="F142">
        <v>445.99</v>
      </c>
      <c r="G142">
        <v>1783.96</v>
      </c>
      <c r="H142" t="s">
        <v>10</v>
      </c>
      <c r="I142" t="str">
        <f t="shared" si="10"/>
        <v>Low Revenue</v>
      </c>
      <c r="J142">
        <f t="shared" si="11"/>
        <v>401.39100000000002</v>
      </c>
      <c r="K142">
        <f t="shared" si="12"/>
        <v>2025</v>
      </c>
      <c r="L142" s="2">
        <f t="shared" si="13"/>
        <v>-324</v>
      </c>
      <c r="M142" t="str">
        <f t="shared" si="14"/>
        <v xml:space="preserve">Hold </v>
      </c>
      <c r="N142" t="str">
        <f t="shared" si="15"/>
        <v>Hold Furniture Electronics</v>
      </c>
    </row>
    <row r="143" spans="1:14" x14ac:dyDescent="0.3">
      <c r="A143">
        <v>142</v>
      </c>
      <c r="B143" t="s">
        <v>11</v>
      </c>
      <c r="C143" t="s">
        <v>12</v>
      </c>
      <c r="D143" s="1">
        <v>45914</v>
      </c>
      <c r="E143">
        <v>3</v>
      </c>
      <c r="F143">
        <v>10.26</v>
      </c>
      <c r="G143">
        <v>30.78</v>
      </c>
      <c r="H143" t="s">
        <v>13</v>
      </c>
      <c r="I143" t="str">
        <f t="shared" si="10"/>
        <v>Low Revenue</v>
      </c>
      <c r="J143">
        <f t="shared" si="11"/>
        <v>9.234</v>
      </c>
      <c r="K143">
        <f t="shared" si="12"/>
        <v>2025</v>
      </c>
      <c r="L143" s="2">
        <f t="shared" si="13"/>
        <v>-331</v>
      </c>
      <c r="M143" t="str">
        <f t="shared" si="14"/>
        <v>Color</v>
      </c>
      <c r="N143" t="str">
        <f t="shared" si="15"/>
        <v>Color Furniture Toys</v>
      </c>
    </row>
    <row r="144" spans="1:14" x14ac:dyDescent="0.3">
      <c r="A144">
        <v>143</v>
      </c>
      <c r="B144" t="s">
        <v>14</v>
      </c>
      <c r="C144" t="s">
        <v>15</v>
      </c>
      <c r="D144" s="1">
        <v>45921</v>
      </c>
      <c r="E144">
        <v>36</v>
      </c>
      <c r="F144">
        <v>74.31</v>
      </c>
      <c r="G144">
        <v>2675.16</v>
      </c>
      <c r="H144" t="s">
        <v>16</v>
      </c>
      <c r="I144" t="str">
        <f t="shared" si="10"/>
        <v>Low Revenue</v>
      </c>
      <c r="J144">
        <f t="shared" si="11"/>
        <v>66.879000000000005</v>
      </c>
      <c r="K144">
        <f t="shared" si="12"/>
        <v>2025</v>
      </c>
      <c r="L144" s="2">
        <f t="shared" si="13"/>
        <v>-338</v>
      </c>
      <c r="M144" t="str">
        <f t="shared" si="14"/>
        <v>Art C</v>
      </c>
      <c r="N144" t="str">
        <f t="shared" si="15"/>
        <v>Art Clothing Furniture</v>
      </c>
    </row>
    <row r="145" spans="1:14" x14ac:dyDescent="0.3">
      <c r="A145">
        <v>144</v>
      </c>
      <c r="B145" t="s">
        <v>17</v>
      </c>
      <c r="C145" t="s">
        <v>18</v>
      </c>
      <c r="D145" s="1">
        <v>45928</v>
      </c>
      <c r="E145">
        <v>40</v>
      </c>
      <c r="F145">
        <v>448.79</v>
      </c>
      <c r="G145">
        <v>17951.599999999999</v>
      </c>
      <c r="H145" t="s">
        <v>19</v>
      </c>
      <c r="I145" t="str">
        <f t="shared" si="10"/>
        <v>High Revenue</v>
      </c>
      <c r="J145">
        <f t="shared" si="11"/>
        <v>403.911</v>
      </c>
      <c r="K145">
        <f t="shared" si="12"/>
        <v>2025</v>
      </c>
      <c r="L145" s="2">
        <f t="shared" si="13"/>
        <v>-345</v>
      </c>
      <c r="M145" t="str">
        <f t="shared" si="14"/>
        <v>Singl</v>
      </c>
      <c r="N145" t="str">
        <f t="shared" si="15"/>
        <v>Single Toys Home Appliances</v>
      </c>
    </row>
    <row r="146" spans="1:14" x14ac:dyDescent="0.3">
      <c r="A146">
        <v>145</v>
      </c>
      <c r="B146" t="s">
        <v>20</v>
      </c>
      <c r="C146" t="s">
        <v>18</v>
      </c>
      <c r="D146" s="1">
        <v>45935</v>
      </c>
      <c r="E146">
        <v>12</v>
      </c>
      <c r="F146">
        <v>31.65</v>
      </c>
      <c r="G146">
        <v>379.8</v>
      </c>
      <c r="H146" t="s">
        <v>13</v>
      </c>
      <c r="I146" t="str">
        <f t="shared" si="10"/>
        <v>Low Revenue</v>
      </c>
      <c r="J146">
        <f t="shared" si="11"/>
        <v>28.484999999999999</v>
      </c>
      <c r="K146">
        <f t="shared" si="12"/>
        <v>2025</v>
      </c>
      <c r="L146" s="2">
        <f t="shared" si="13"/>
        <v>-352</v>
      </c>
      <c r="M146" t="str">
        <f t="shared" si="14"/>
        <v xml:space="preserve">Name </v>
      </c>
      <c r="N146" t="str">
        <f t="shared" si="15"/>
        <v>Name Books Home Appliances</v>
      </c>
    </row>
    <row r="147" spans="1:14" x14ac:dyDescent="0.3">
      <c r="A147">
        <v>146</v>
      </c>
      <c r="B147" t="s">
        <v>8</v>
      </c>
      <c r="C147" t="s">
        <v>9</v>
      </c>
      <c r="D147" s="1">
        <v>45942</v>
      </c>
      <c r="E147">
        <v>4</v>
      </c>
      <c r="F147">
        <v>445.99</v>
      </c>
      <c r="G147">
        <v>1783.96</v>
      </c>
      <c r="H147" t="s">
        <v>10</v>
      </c>
      <c r="I147" t="str">
        <f t="shared" si="10"/>
        <v>Low Revenue</v>
      </c>
      <c r="J147">
        <f t="shared" si="11"/>
        <v>401.39100000000002</v>
      </c>
      <c r="K147">
        <f t="shared" si="12"/>
        <v>2025</v>
      </c>
      <c r="L147" s="2">
        <f t="shared" si="13"/>
        <v>-359</v>
      </c>
      <c r="M147" t="str">
        <f t="shared" si="14"/>
        <v xml:space="preserve">Hold </v>
      </c>
      <c r="N147" t="str">
        <f t="shared" si="15"/>
        <v>Hold Furniture Electronics</v>
      </c>
    </row>
    <row r="148" spans="1:14" x14ac:dyDescent="0.3">
      <c r="A148">
        <v>147</v>
      </c>
      <c r="B148" t="s">
        <v>11</v>
      </c>
      <c r="C148" t="s">
        <v>12</v>
      </c>
      <c r="D148" s="1">
        <v>45949</v>
      </c>
      <c r="E148">
        <v>3</v>
      </c>
      <c r="F148">
        <v>10.26</v>
      </c>
      <c r="G148">
        <v>30.78</v>
      </c>
      <c r="H148" t="s">
        <v>13</v>
      </c>
      <c r="I148" t="str">
        <f t="shared" si="10"/>
        <v>Low Revenue</v>
      </c>
      <c r="J148">
        <f t="shared" si="11"/>
        <v>9.234</v>
      </c>
      <c r="K148">
        <f t="shared" si="12"/>
        <v>2025</v>
      </c>
      <c r="L148" s="2">
        <f t="shared" si="13"/>
        <v>-366</v>
      </c>
      <c r="M148" t="str">
        <f t="shared" si="14"/>
        <v>Color</v>
      </c>
      <c r="N148" t="str">
        <f t="shared" si="15"/>
        <v>Color Furniture Toys</v>
      </c>
    </row>
    <row r="149" spans="1:14" x14ac:dyDescent="0.3">
      <c r="A149">
        <v>148</v>
      </c>
      <c r="B149" t="s">
        <v>14</v>
      </c>
      <c r="C149" t="s">
        <v>15</v>
      </c>
      <c r="D149" s="1">
        <v>45956</v>
      </c>
      <c r="E149">
        <v>36</v>
      </c>
      <c r="F149">
        <v>74.31</v>
      </c>
      <c r="G149">
        <v>2675.16</v>
      </c>
      <c r="H149" t="s">
        <v>16</v>
      </c>
      <c r="I149" t="str">
        <f t="shared" si="10"/>
        <v>Low Revenue</v>
      </c>
      <c r="J149">
        <f t="shared" si="11"/>
        <v>66.879000000000005</v>
      </c>
      <c r="K149">
        <f t="shared" si="12"/>
        <v>2025</v>
      </c>
      <c r="L149" s="2">
        <f t="shared" si="13"/>
        <v>-373</v>
      </c>
      <c r="M149" t="str">
        <f t="shared" si="14"/>
        <v>Art C</v>
      </c>
      <c r="N149" t="str">
        <f t="shared" si="15"/>
        <v>Art Clothing Furniture</v>
      </c>
    </row>
    <row r="150" spans="1:14" x14ac:dyDescent="0.3">
      <c r="A150">
        <v>149</v>
      </c>
      <c r="B150" t="s">
        <v>17</v>
      </c>
      <c r="C150" t="s">
        <v>18</v>
      </c>
      <c r="D150" s="1">
        <v>45963</v>
      </c>
      <c r="E150">
        <v>40</v>
      </c>
      <c r="F150">
        <v>448.79</v>
      </c>
      <c r="G150">
        <v>17951.599999999999</v>
      </c>
      <c r="H150" t="s">
        <v>19</v>
      </c>
      <c r="I150" t="str">
        <f t="shared" si="10"/>
        <v>High Revenue</v>
      </c>
      <c r="J150">
        <f t="shared" si="11"/>
        <v>403.911</v>
      </c>
      <c r="K150">
        <f t="shared" si="12"/>
        <v>2025</v>
      </c>
      <c r="L150" s="2">
        <f t="shared" si="13"/>
        <v>-380</v>
      </c>
      <c r="M150" t="str">
        <f t="shared" si="14"/>
        <v>Singl</v>
      </c>
      <c r="N150" t="str">
        <f t="shared" si="15"/>
        <v>Single Toys Home Appliances</v>
      </c>
    </row>
    <row r="151" spans="1:14" x14ac:dyDescent="0.3">
      <c r="A151">
        <v>150</v>
      </c>
      <c r="B151" t="s">
        <v>20</v>
      </c>
      <c r="C151" t="s">
        <v>18</v>
      </c>
      <c r="D151" s="1">
        <v>45970</v>
      </c>
      <c r="E151">
        <v>12</v>
      </c>
      <c r="F151">
        <v>31.65</v>
      </c>
      <c r="G151">
        <v>379.8</v>
      </c>
      <c r="H151" t="s">
        <v>13</v>
      </c>
      <c r="I151" t="str">
        <f t="shared" si="10"/>
        <v>Low Revenue</v>
      </c>
      <c r="J151">
        <f t="shared" si="11"/>
        <v>28.484999999999999</v>
      </c>
      <c r="K151">
        <f t="shared" si="12"/>
        <v>2025</v>
      </c>
      <c r="L151" s="2">
        <f t="shared" si="13"/>
        <v>-387</v>
      </c>
      <c r="M151" t="str">
        <f t="shared" si="14"/>
        <v xml:space="preserve">Name </v>
      </c>
      <c r="N151" t="str">
        <f t="shared" si="15"/>
        <v>Name Books Home Appliances</v>
      </c>
    </row>
    <row r="152" spans="1:14" x14ac:dyDescent="0.3">
      <c r="A152">
        <v>151</v>
      </c>
      <c r="B152" t="s">
        <v>8</v>
      </c>
      <c r="C152" t="s">
        <v>9</v>
      </c>
      <c r="D152" s="1">
        <v>45977</v>
      </c>
      <c r="E152">
        <v>4</v>
      </c>
      <c r="F152">
        <v>445.99</v>
      </c>
      <c r="G152">
        <v>1783.96</v>
      </c>
      <c r="H152" t="s">
        <v>10</v>
      </c>
      <c r="I152" t="str">
        <f t="shared" si="10"/>
        <v>Low Revenue</v>
      </c>
      <c r="J152">
        <f t="shared" si="11"/>
        <v>401.39100000000002</v>
      </c>
      <c r="K152">
        <f t="shared" si="12"/>
        <v>2025</v>
      </c>
      <c r="L152" s="2">
        <f t="shared" si="13"/>
        <v>-394</v>
      </c>
      <c r="M152" t="str">
        <f t="shared" si="14"/>
        <v xml:space="preserve">Hold </v>
      </c>
      <c r="N152" t="str">
        <f t="shared" si="15"/>
        <v>Hold Furniture Electronics</v>
      </c>
    </row>
    <row r="153" spans="1:14" x14ac:dyDescent="0.3">
      <c r="A153">
        <v>152</v>
      </c>
      <c r="B153" t="s">
        <v>11</v>
      </c>
      <c r="C153" t="s">
        <v>12</v>
      </c>
      <c r="D153" s="1">
        <v>45984</v>
      </c>
      <c r="E153">
        <v>3</v>
      </c>
      <c r="F153">
        <v>10.26</v>
      </c>
      <c r="G153">
        <v>30.78</v>
      </c>
      <c r="H153" t="s">
        <v>13</v>
      </c>
      <c r="I153" t="str">
        <f t="shared" si="10"/>
        <v>Low Revenue</v>
      </c>
      <c r="J153">
        <f t="shared" si="11"/>
        <v>9.234</v>
      </c>
      <c r="K153">
        <f t="shared" si="12"/>
        <v>2025</v>
      </c>
      <c r="L153" s="2">
        <f t="shared" si="13"/>
        <v>-401</v>
      </c>
      <c r="M153" t="str">
        <f t="shared" si="14"/>
        <v>Color</v>
      </c>
      <c r="N153" t="str">
        <f t="shared" si="15"/>
        <v>Color Furniture Toys</v>
      </c>
    </row>
    <row r="154" spans="1:14" x14ac:dyDescent="0.3">
      <c r="A154">
        <v>153</v>
      </c>
      <c r="B154" t="s">
        <v>14</v>
      </c>
      <c r="C154" t="s">
        <v>15</v>
      </c>
      <c r="D154" s="1">
        <v>45991</v>
      </c>
      <c r="E154">
        <v>36</v>
      </c>
      <c r="F154">
        <v>74.31</v>
      </c>
      <c r="G154">
        <v>2675.16</v>
      </c>
      <c r="H154" t="s">
        <v>16</v>
      </c>
      <c r="I154" t="str">
        <f t="shared" si="10"/>
        <v>Low Revenue</v>
      </c>
      <c r="J154">
        <f t="shared" si="11"/>
        <v>66.879000000000005</v>
      </c>
      <c r="K154">
        <f t="shared" si="12"/>
        <v>2025</v>
      </c>
      <c r="L154" s="2">
        <f t="shared" si="13"/>
        <v>-408</v>
      </c>
      <c r="M154" t="str">
        <f t="shared" si="14"/>
        <v>Art C</v>
      </c>
      <c r="N154" t="str">
        <f t="shared" si="15"/>
        <v>Art Clothing Furniture</v>
      </c>
    </row>
    <row r="155" spans="1:14" x14ac:dyDescent="0.3">
      <c r="A155">
        <v>154</v>
      </c>
      <c r="B155" t="s">
        <v>17</v>
      </c>
      <c r="C155" t="s">
        <v>18</v>
      </c>
      <c r="D155" s="1">
        <v>45998</v>
      </c>
      <c r="E155">
        <v>40</v>
      </c>
      <c r="F155">
        <v>448.79</v>
      </c>
      <c r="G155">
        <v>17951.599999999999</v>
      </c>
      <c r="H155" t="s">
        <v>19</v>
      </c>
      <c r="I155" t="str">
        <f t="shared" si="10"/>
        <v>High Revenue</v>
      </c>
      <c r="J155">
        <f t="shared" si="11"/>
        <v>403.911</v>
      </c>
      <c r="K155">
        <f t="shared" si="12"/>
        <v>2025</v>
      </c>
      <c r="L155" s="2">
        <f t="shared" si="13"/>
        <v>-415</v>
      </c>
      <c r="M155" t="str">
        <f t="shared" si="14"/>
        <v>Singl</v>
      </c>
      <c r="N155" t="str">
        <f t="shared" si="15"/>
        <v>Single Toys Home Appliances</v>
      </c>
    </row>
    <row r="156" spans="1:14" x14ac:dyDescent="0.3">
      <c r="A156">
        <v>155</v>
      </c>
      <c r="B156" t="s">
        <v>20</v>
      </c>
      <c r="C156" t="s">
        <v>18</v>
      </c>
      <c r="D156" s="1">
        <v>46005</v>
      </c>
      <c r="E156">
        <v>12</v>
      </c>
      <c r="F156">
        <v>31.65</v>
      </c>
      <c r="G156">
        <v>379.8</v>
      </c>
      <c r="H156" t="s">
        <v>13</v>
      </c>
      <c r="I156" t="str">
        <f t="shared" si="10"/>
        <v>Low Revenue</v>
      </c>
      <c r="J156">
        <f t="shared" si="11"/>
        <v>28.484999999999999</v>
      </c>
      <c r="K156">
        <f t="shared" si="12"/>
        <v>2025</v>
      </c>
      <c r="L156" s="2">
        <f t="shared" si="13"/>
        <v>-422</v>
      </c>
      <c r="M156" t="str">
        <f t="shared" si="14"/>
        <v xml:space="preserve">Name </v>
      </c>
      <c r="N156" t="str">
        <f t="shared" si="15"/>
        <v>Name Books Home Appliances</v>
      </c>
    </row>
    <row r="157" spans="1:14" x14ac:dyDescent="0.3">
      <c r="A157">
        <v>156</v>
      </c>
      <c r="B157" t="s">
        <v>8</v>
      </c>
      <c r="C157" t="s">
        <v>9</v>
      </c>
      <c r="D157" s="1">
        <v>46012</v>
      </c>
      <c r="E157">
        <v>4</v>
      </c>
      <c r="F157">
        <v>445.99</v>
      </c>
      <c r="G157">
        <v>1783.96</v>
      </c>
      <c r="H157" t="s">
        <v>10</v>
      </c>
      <c r="I157" t="str">
        <f t="shared" si="10"/>
        <v>Low Revenue</v>
      </c>
      <c r="J157">
        <f t="shared" si="11"/>
        <v>401.39100000000002</v>
      </c>
      <c r="K157">
        <f t="shared" si="12"/>
        <v>2025</v>
      </c>
      <c r="L157" s="2">
        <f t="shared" si="13"/>
        <v>-429</v>
      </c>
      <c r="M157" t="str">
        <f t="shared" si="14"/>
        <v xml:space="preserve">Hold </v>
      </c>
      <c r="N157" t="str">
        <f t="shared" si="15"/>
        <v>Hold Furniture Electronics</v>
      </c>
    </row>
    <row r="158" spans="1:14" x14ac:dyDescent="0.3">
      <c r="A158">
        <v>157</v>
      </c>
      <c r="B158" t="s">
        <v>11</v>
      </c>
      <c r="C158" t="s">
        <v>12</v>
      </c>
      <c r="D158" s="1">
        <v>46019</v>
      </c>
      <c r="E158">
        <v>3</v>
      </c>
      <c r="F158">
        <v>10.26</v>
      </c>
      <c r="G158">
        <v>30.78</v>
      </c>
      <c r="H158" t="s">
        <v>13</v>
      </c>
      <c r="I158" t="str">
        <f t="shared" si="10"/>
        <v>Low Revenue</v>
      </c>
      <c r="J158">
        <f t="shared" si="11"/>
        <v>9.234</v>
      </c>
      <c r="K158">
        <f t="shared" si="12"/>
        <v>2025</v>
      </c>
      <c r="L158" s="2">
        <f t="shared" si="13"/>
        <v>-436</v>
      </c>
      <c r="M158" t="str">
        <f t="shared" si="14"/>
        <v>Color</v>
      </c>
      <c r="N158" t="str">
        <f t="shared" si="15"/>
        <v>Color Furniture Toys</v>
      </c>
    </row>
    <row r="159" spans="1:14" x14ac:dyDescent="0.3">
      <c r="A159">
        <v>158</v>
      </c>
      <c r="B159" t="s">
        <v>14</v>
      </c>
      <c r="C159" t="s">
        <v>15</v>
      </c>
      <c r="D159" s="1">
        <v>46026</v>
      </c>
      <c r="E159">
        <v>36</v>
      </c>
      <c r="F159">
        <v>74.31</v>
      </c>
      <c r="G159">
        <v>2675.16</v>
      </c>
      <c r="H159" t="s">
        <v>16</v>
      </c>
      <c r="I159" t="str">
        <f t="shared" si="10"/>
        <v>Low Revenue</v>
      </c>
      <c r="J159">
        <f t="shared" si="11"/>
        <v>66.879000000000005</v>
      </c>
      <c r="K159">
        <f t="shared" si="12"/>
        <v>2026</v>
      </c>
      <c r="L159" s="2">
        <f t="shared" si="13"/>
        <v>-443</v>
      </c>
      <c r="M159" t="str">
        <f t="shared" si="14"/>
        <v>Art C</v>
      </c>
      <c r="N159" t="str">
        <f t="shared" si="15"/>
        <v>Art Clothing Furniture</v>
      </c>
    </row>
    <row r="160" spans="1:14" x14ac:dyDescent="0.3">
      <c r="A160">
        <v>159</v>
      </c>
      <c r="B160" t="s">
        <v>17</v>
      </c>
      <c r="C160" t="s">
        <v>18</v>
      </c>
      <c r="D160" s="1">
        <v>46033</v>
      </c>
      <c r="E160">
        <v>40</v>
      </c>
      <c r="F160">
        <v>448.79</v>
      </c>
      <c r="G160">
        <v>17951.599999999999</v>
      </c>
      <c r="H160" t="s">
        <v>19</v>
      </c>
      <c r="I160" t="str">
        <f t="shared" si="10"/>
        <v>High Revenue</v>
      </c>
      <c r="J160">
        <f t="shared" si="11"/>
        <v>403.911</v>
      </c>
      <c r="K160">
        <f t="shared" si="12"/>
        <v>2026</v>
      </c>
      <c r="L160" s="2">
        <f t="shared" si="13"/>
        <v>-450</v>
      </c>
      <c r="M160" t="str">
        <f t="shared" si="14"/>
        <v>Singl</v>
      </c>
      <c r="N160" t="str">
        <f t="shared" si="15"/>
        <v>Single Toys Home Appliances</v>
      </c>
    </row>
    <row r="161" spans="1:14" x14ac:dyDescent="0.3">
      <c r="A161">
        <v>160</v>
      </c>
      <c r="B161" t="s">
        <v>20</v>
      </c>
      <c r="C161" t="s">
        <v>18</v>
      </c>
      <c r="D161" s="1">
        <v>46040</v>
      </c>
      <c r="E161">
        <v>12</v>
      </c>
      <c r="F161">
        <v>31.65</v>
      </c>
      <c r="G161">
        <v>379.8</v>
      </c>
      <c r="H161" t="s">
        <v>13</v>
      </c>
      <c r="I161" t="str">
        <f t="shared" si="10"/>
        <v>Low Revenue</v>
      </c>
      <c r="J161">
        <f t="shared" si="11"/>
        <v>28.484999999999999</v>
      </c>
      <c r="K161">
        <f t="shared" si="12"/>
        <v>2026</v>
      </c>
      <c r="L161" s="2">
        <f t="shared" si="13"/>
        <v>-457</v>
      </c>
      <c r="M161" t="str">
        <f t="shared" si="14"/>
        <v xml:space="preserve">Name </v>
      </c>
      <c r="N161" t="str">
        <f t="shared" si="15"/>
        <v>Name Books Home Appliances</v>
      </c>
    </row>
    <row r="162" spans="1:14" x14ac:dyDescent="0.3">
      <c r="A162">
        <v>161</v>
      </c>
      <c r="B162" t="s">
        <v>8</v>
      </c>
      <c r="C162" t="s">
        <v>9</v>
      </c>
      <c r="D162" s="1">
        <v>46047</v>
      </c>
      <c r="E162">
        <v>4</v>
      </c>
      <c r="F162">
        <v>445.99</v>
      </c>
      <c r="G162">
        <v>1783.96</v>
      </c>
      <c r="H162" t="s">
        <v>10</v>
      </c>
      <c r="I162" t="str">
        <f t="shared" si="10"/>
        <v>Low Revenue</v>
      </c>
      <c r="J162">
        <f t="shared" si="11"/>
        <v>401.39100000000002</v>
      </c>
      <c r="K162">
        <f t="shared" si="12"/>
        <v>2026</v>
      </c>
      <c r="L162" s="2">
        <f t="shared" si="13"/>
        <v>-464</v>
      </c>
      <c r="M162" t="str">
        <f t="shared" si="14"/>
        <v xml:space="preserve">Hold </v>
      </c>
      <c r="N162" t="str">
        <f t="shared" si="15"/>
        <v>Hold Furniture Electronics</v>
      </c>
    </row>
    <row r="163" spans="1:14" x14ac:dyDescent="0.3">
      <c r="A163">
        <v>162</v>
      </c>
      <c r="B163" t="s">
        <v>11</v>
      </c>
      <c r="C163" t="s">
        <v>12</v>
      </c>
      <c r="D163" s="1">
        <v>46054</v>
      </c>
      <c r="E163">
        <v>3</v>
      </c>
      <c r="F163">
        <v>10.26</v>
      </c>
      <c r="G163">
        <v>30.78</v>
      </c>
      <c r="H163" t="s">
        <v>13</v>
      </c>
      <c r="I163" t="str">
        <f t="shared" si="10"/>
        <v>Low Revenue</v>
      </c>
      <c r="J163">
        <f t="shared" si="11"/>
        <v>9.234</v>
      </c>
      <c r="K163">
        <f t="shared" si="12"/>
        <v>2026</v>
      </c>
      <c r="L163" s="2">
        <f t="shared" si="13"/>
        <v>-471</v>
      </c>
      <c r="M163" t="str">
        <f t="shared" si="14"/>
        <v>Color</v>
      </c>
      <c r="N163" t="str">
        <f t="shared" si="15"/>
        <v>Color Furniture Toys</v>
      </c>
    </row>
    <row r="164" spans="1:14" x14ac:dyDescent="0.3">
      <c r="A164">
        <v>163</v>
      </c>
      <c r="B164" t="s">
        <v>14</v>
      </c>
      <c r="C164" t="s">
        <v>15</v>
      </c>
      <c r="D164" s="1">
        <v>46061</v>
      </c>
      <c r="E164">
        <v>36</v>
      </c>
      <c r="F164">
        <v>74.31</v>
      </c>
      <c r="G164">
        <v>2675.16</v>
      </c>
      <c r="H164" t="s">
        <v>16</v>
      </c>
      <c r="I164" t="str">
        <f t="shared" si="10"/>
        <v>Low Revenue</v>
      </c>
      <c r="J164">
        <f t="shared" si="11"/>
        <v>66.879000000000005</v>
      </c>
      <c r="K164">
        <f t="shared" si="12"/>
        <v>2026</v>
      </c>
      <c r="L164" s="2">
        <f t="shared" si="13"/>
        <v>-478</v>
      </c>
      <c r="M164" t="str">
        <f t="shared" si="14"/>
        <v>Art C</v>
      </c>
      <c r="N164" t="str">
        <f t="shared" si="15"/>
        <v>Art Clothing Furniture</v>
      </c>
    </row>
    <row r="165" spans="1:14" x14ac:dyDescent="0.3">
      <c r="A165">
        <v>164</v>
      </c>
      <c r="B165" t="s">
        <v>17</v>
      </c>
      <c r="C165" t="s">
        <v>18</v>
      </c>
      <c r="D165" s="1">
        <v>46068</v>
      </c>
      <c r="E165">
        <v>40</v>
      </c>
      <c r="F165">
        <v>448.79</v>
      </c>
      <c r="G165">
        <v>17951.599999999999</v>
      </c>
      <c r="H165" t="s">
        <v>19</v>
      </c>
      <c r="I165" t="str">
        <f t="shared" si="10"/>
        <v>High Revenue</v>
      </c>
      <c r="J165">
        <f t="shared" si="11"/>
        <v>403.911</v>
      </c>
      <c r="K165">
        <f t="shared" si="12"/>
        <v>2026</v>
      </c>
      <c r="L165" s="2">
        <f t="shared" si="13"/>
        <v>-485</v>
      </c>
      <c r="M165" t="str">
        <f t="shared" si="14"/>
        <v>Singl</v>
      </c>
      <c r="N165" t="str">
        <f t="shared" si="15"/>
        <v>Single Toys Home Appliances</v>
      </c>
    </row>
    <row r="166" spans="1:14" x14ac:dyDescent="0.3">
      <c r="A166">
        <v>165</v>
      </c>
      <c r="B166" t="s">
        <v>20</v>
      </c>
      <c r="C166" t="s">
        <v>18</v>
      </c>
      <c r="D166" s="1">
        <v>46075</v>
      </c>
      <c r="E166">
        <v>12</v>
      </c>
      <c r="F166">
        <v>31.65</v>
      </c>
      <c r="G166">
        <v>379.8</v>
      </c>
      <c r="H166" t="s">
        <v>13</v>
      </c>
      <c r="I166" t="str">
        <f t="shared" si="10"/>
        <v>Low Revenue</v>
      </c>
      <c r="J166">
        <f t="shared" si="11"/>
        <v>28.484999999999999</v>
      </c>
      <c r="K166">
        <f t="shared" si="12"/>
        <v>2026</v>
      </c>
      <c r="L166" s="2">
        <f t="shared" si="13"/>
        <v>-492</v>
      </c>
      <c r="M166" t="str">
        <f t="shared" si="14"/>
        <v xml:space="preserve">Name </v>
      </c>
      <c r="N166" t="str">
        <f t="shared" si="15"/>
        <v>Name Books Home Appliances</v>
      </c>
    </row>
    <row r="167" spans="1:14" x14ac:dyDescent="0.3">
      <c r="A167">
        <v>166</v>
      </c>
      <c r="B167" t="s">
        <v>8</v>
      </c>
      <c r="C167" t="s">
        <v>9</v>
      </c>
      <c r="D167" s="1">
        <v>46082</v>
      </c>
      <c r="E167">
        <v>4</v>
      </c>
      <c r="F167">
        <v>445.99</v>
      </c>
      <c r="G167">
        <v>1783.96</v>
      </c>
      <c r="H167" t="s">
        <v>10</v>
      </c>
      <c r="I167" t="str">
        <f t="shared" si="10"/>
        <v>Low Revenue</v>
      </c>
      <c r="J167">
        <f t="shared" si="11"/>
        <v>401.39100000000002</v>
      </c>
      <c r="K167">
        <f t="shared" si="12"/>
        <v>2026</v>
      </c>
      <c r="L167" s="2">
        <f t="shared" si="13"/>
        <v>-499</v>
      </c>
      <c r="M167" t="str">
        <f t="shared" si="14"/>
        <v xml:space="preserve">Hold </v>
      </c>
      <c r="N167" t="str">
        <f t="shared" si="15"/>
        <v>Hold Furniture Electronics</v>
      </c>
    </row>
    <row r="168" spans="1:14" x14ac:dyDescent="0.3">
      <c r="A168">
        <v>167</v>
      </c>
      <c r="B168" t="s">
        <v>11</v>
      </c>
      <c r="C168" t="s">
        <v>12</v>
      </c>
      <c r="D168" s="1">
        <v>46089</v>
      </c>
      <c r="E168">
        <v>3</v>
      </c>
      <c r="F168">
        <v>10.26</v>
      </c>
      <c r="G168">
        <v>30.78</v>
      </c>
      <c r="H168" t="s">
        <v>13</v>
      </c>
      <c r="I168" t="str">
        <f t="shared" si="10"/>
        <v>Low Revenue</v>
      </c>
      <c r="J168">
        <f t="shared" si="11"/>
        <v>9.234</v>
      </c>
      <c r="K168">
        <f t="shared" si="12"/>
        <v>2026</v>
      </c>
      <c r="L168" s="2">
        <f t="shared" si="13"/>
        <v>-506</v>
      </c>
      <c r="M168" t="str">
        <f t="shared" si="14"/>
        <v>Color</v>
      </c>
      <c r="N168" t="str">
        <f t="shared" si="15"/>
        <v>Color Furniture Toys</v>
      </c>
    </row>
    <row r="169" spans="1:14" x14ac:dyDescent="0.3">
      <c r="A169">
        <v>168</v>
      </c>
      <c r="B169" t="s">
        <v>14</v>
      </c>
      <c r="C169" t="s">
        <v>15</v>
      </c>
      <c r="D169" s="1">
        <v>46096</v>
      </c>
      <c r="E169">
        <v>36</v>
      </c>
      <c r="F169">
        <v>74.31</v>
      </c>
      <c r="G169">
        <v>2675.16</v>
      </c>
      <c r="H169" t="s">
        <v>16</v>
      </c>
      <c r="I169" t="str">
        <f t="shared" si="10"/>
        <v>Low Revenue</v>
      </c>
      <c r="J169">
        <f t="shared" si="11"/>
        <v>66.879000000000005</v>
      </c>
      <c r="K169">
        <f t="shared" si="12"/>
        <v>2026</v>
      </c>
      <c r="L169" s="2">
        <f t="shared" si="13"/>
        <v>-513</v>
      </c>
      <c r="M169" t="str">
        <f t="shared" si="14"/>
        <v>Art C</v>
      </c>
      <c r="N169" t="str">
        <f t="shared" si="15"/>
        <v>Art Clothing Furniture</v>
      </c>
    </row>
    <row r="170" spans="1:14" x14ac:dyDescent="0.3">
      <c r="A170">
        <v>169</v>
      </c>
      <c r="B170" t="s">
        <v>17</v>
      </c>
      <c r="C170" t="s">
        <v>18</v>
      </c>
      <c r="D170" s="1">
        <v>46103</v>
      </c>
      <c r="E170">
        <v>40</v>
      </c>
      <c r="F170">
        <v>448.79</v>
      </c>
      <c r="G170">
        <v>17951.599999999999</v>
      </c>
      <c r="H170" t="s">
        <v>19</v>
      </c>
      <c r="I170" t="str">
        <f t="shared" si="10"/>
        <v>High Revenue</v>
      </c>
      <c r="J170">
        <f t="shared" si="11"/>
        <v>403.911</v>
      </c>
      <c r="K170">
        <f t="shared" si="12"/>
        <v>2026</v>
      </c>
      <c r="L170" s="2">
        <f t="shared" si="13"/>
        <v>-520</v>
      </c>
      <c r="M170" t="str">
        <f t="shared" si="14"/>
        <v>Singl</v>
      </c>
      <c r="N170" t="str">
        <f t="shared" si="15"/>
        <v>Single Toys Home Appliances</v>
      </c>
    </row>
    <row r="171" spans="1:14" x14ac:dyDescent="0.3">
      <c r="A171">
        <v>170</v>
      </c>
      <c r="B171" t="s">
        <v>20</v>
      </c>
      <c r="C171" t="s">
        <v>18</v>
      </c>
      <c r="D171" s="1">
        <v>46110</v>
      </c>
      <c r="E171">
        <v>12</v>
      </c>
      <c r="F171">
        <v>31.65</v>
      </c>
      <c r="G171">
        <v>379.8</v>
      </c>
      <c r="H171" t="s">
        <v>13</v>
      </c>
      <c r="I171" t="str">
        <f t="shared" si="10"/>
        <v>Low Revenue</v>
      </c>
      <c r="J171">
        <f t="shared" si="11"/>
        <v>28.484999999999999</v>
      </c>
      <c r="K171">
        <f t="shared" si="12"/>
        <v>2026</v>
      </c>
      <c r="L171" s="2">
        <f t="shared" si="13"/>
        <v>-527</v>
      </c>
      <c r="M171" t="str">
        <f t="shared" si="14"/>
        <v xml:space="preserve">Name </v>
      </c>
      <c r="N171" t="str">
        <f t="shared" si="15"/>
        <v>Name Books Home Appliances</v>
      </c>
    </row>
    <row r="172" spans="1:14" x14ac:dyDescent="0.3">
      <c r="A172">
        <v>171</v>
      </c>
      <c r="B172" t="s">
        <v>8</v>
      </c>
      <c r="C172" t="s">
        <v>9</v>
      </c>
      <c r="D172" s="1">
        <v>46117</v>
      </c>
      <c r="E172">
        <v>4</v>
      </c>
      <c r="F172">
        <v>445.99</v>
      </c>
      <c r="G172">
        <v>1783.96</v>
      </c>
      <c r="H172" t="s">
        <v>10</v>
      </c>
      <c r="I172" t="str">
        <f t="shared" si="10"/>
        <v>Low Revenue</v>
      </c>
      <c r="J172">
        <f t="shared" si="11"/>
        <v>401.39100000000002</v>
      </c>
      <c r="K172">
        <f t="shared" si="12"/>
        <v>2026</v>
      </c>
      <c r="L172" s="2">
        <f t="shared" si="13"/>
        <v>-534</v>
      </c>
      <c r="M172" t="str">
        <f t="shared" si="14"/>
        <v xml:space="preserve">Hold </v>
      </c>
      <c r="N172" t="str">
        <f t="shared" si="15"/>
        <v>Hold Furniture Electronics</v>
      </c>
    </row>
    <row r="173" spans="1:14" x14ac:dyDescent="0.3">
      <c r="A173">
        <v>172</v>
      </c>
      <c r="B173" t="s">
        <v>11</v>
      </c>
      <c r="C173" t="s">
        <v>12</v>
      </c>
      <c r="D173" s="1">
        <v>46124</v>
      </c>
      <c r="E173">
        <v>3</v>
      </c>
      <c r="F173">
        <v>10.26</v>
      </c>
      <c r="G173">
        <v>30.78</v>
      </c>
      <c r="H173" t="s">
        <v>13</v>
      </c>
      <c r="I173" t="str">
        <f t="shared" si="10"/>
        <v>Low Revenue</v>
      </c>
      <c r="J173">
        <f t="shared" si="11"/>
        <v>9.234</v>
      </c>
      <c r="K173">
        <f t="shared" si="12"/>
        <v>2026</v>
      </c>
      <c r="L173" s="2">
        <f t="shared" si="13"/>
        <v>-541</v>
      </c>
      <c r="M173" t="str">
        <f t="shared" si="14"/>
        <v>Color</v>
      </c>
      <c r="N173" t="str">
        <f t="shared" si="15"/>
        <v>Color Furniture Toys</v>
      </c>
    </row>
    <row r="174" spans="1:14" x14ac:dyDescent="0.3">
      <c r="A174">
        <v>173</v>
      </c>
      <c r="B174" t="s">
        <v>14</v>
      </c>
      <c r="C174" t="s">
        <v>15</v>
      </c>
      <c r="D174" s="1">
        <v>46131</v>
      </c>
      <c r="E174">
        <v>36</v>
      </c>
      <c r="F174">
        <v>74.31</v>
      </c>
      <c r="G174">
        <v>2675.16</v>
      </c>
      <c r="H174" t="s">
        <v>16</v>
      </c>
      <c r="I174" t="str">
        <f t="shared" si="10"/>
        <v>Low Revenue</v>
      </c>
      <c r="J174">
        <f t="shared" si="11"/>
        <v>66.879000000000005</v>
      </c>
      <c r="K174">
        <f t="shared" si="12"/>
        <v>2026</v>
      </c>
      <c r="L174" s="2">
        <f t="shared" si="13"/>
        <v>-548</v>
      </c>
      <c r="M174" t="str">
        <f t="shared" si="14"/>
        <v>Art C</v>
      </c>
      <c r="N174" t="str">
        <f t="shared" si="15"/>
        <v>Art Clothing Furniture</v>
      </c>
    </row>
    <row r="175" spans="1:14" x14ac:dyDescent="0.3">
      <c r="A175">
        <v>174</v>
      </c>
      <c r="B175" t="s">
        <v>17</v>
      </c>
      <c r="C175" t="s">
        <v>18</v>
      </c>
      <c r="D175" s="1">
        <v>46138</v>
      </c>
      <c r="E175">
        <v>40</v>
      </c>
      <c r="F175">
        <v>448.79</v>
      </c>
      <c r="G175">
        <v>17951.599999999999</v>
      </c>
      <c r="H175" t="s">
        <v>19</v>
      </c>
      <c r="I175" t="str">
        <f t="shared" si="10"/>
        <v>High Revenue</v>
      </c>
      <c r="J175">
        <f t="shared" si="11"/>
        <v>403.911</v>
      </c>
      <c r="K175">
        <f t="shared" si="12"/>
        <v>2026</v>
      </c>
      <c r="L175" s="2">
        <f t="shared" si="13"/>
        <v>-555</v>
      </c>
      <c r="M175" t="str">
        <f t="shared" si="14"/>
        <v>Singl</v>
      </c>
      <c r="N175" t="str">
        <f t="shared" si="15"/>
        <v>Single Toys Home Appliances</v>
      </c>
    </row>
    <row r="176" spans="1:14" x14ac:dyDescent="0.3">
      <c r="A176">
        <v>175</v>
      </c>
      <c r="B176" t="s">
        <v>20</v>
      </c>
      <c r="C176" t="s">
        <v>18</v>
      </c>
      <c r="D176" s="1">
        <v>46145</v>
      </c>
      <c r="E176">
        <v>12</v>
      </c>
      <c r="F176">
        <v>31.65</v>
      </c>
      <c r="G176">
        <v>379.8</v>
      </c>
      <c r="H176" t="s">
        <v>13</v>
      </c>
      <c r="I176" t="str">
        <f t="shared" si="10"/>
        <v>Low Revenue</v>
      </c>
      <c r="J176">
        <f t="shared" si="11"/>
        <v>28.484999999999999</v>
      </c>
      <c r="K176">
        <f t="shared" si="12"/>
        <v>2026</v>
      </c>
      <c r="L176" s="2">
        <f t="shared" si="13"/>
        <v>-562</v>
      </c>
      <c r="M176" t="str">
        <f t="shared" si="14"/>
        <v xml:space="preserve">Name </v>
      </c>
      <c r="N176" t="str">
        <f t="shared" si="15"/>
        <v>Name Books Home Appliances</v>
      </c>
    </row>
    <row r="177" spans="1:14" x14ac:dyDescent="0.3">
      <c r="A177">
        <v>176</v>
      </c>
      <c r="B177" t="s">
        <v>8</v>
      </c>
      <c r="C177" t="s">
        <v>9</v>
      </c>
      <c r="D177" s="1">
        <v>46152</v>
      </c>
      <c r="E177">
        <v>4</v>
      </c>
      <c r="F177">
        <v>445.99</v>
      </c>
      <c r="G177">
        <v>1783.96</v>
      </c>
      <c r="H177" t="s">
        <v>10</v>
      </c>
      <c r="I177" t="str">
        <f t="shared" si="10"/>
        <v>Low Revenue</v>
      </c>
      <c r="J177">
        <f t="shared" si="11"/>
        <v>401.39100000000002</v>
      </c>
      <c r="K177">
        <f t="shared" si="12"/>
        <v>2026</v>
      </c>
      <c r="L177" s="2">
        <f t="shared" si="13"/>
        <v>-569</v>
      </c>
      <c r="M177" t="str">
        <f t="shared" si="14"/>
        <v xml:space="preserve">Hold </v>
      </c>
      <c r="N177" t="str">
        <f t="shared" si="15"/>
        <v>Hold Furniture Electronics</v>
      </c>
    </row>
    <row r="178" spans="1:14" x14ac:dyDescent="0.3">
      <c r="A178">
        <v>177</v>
      </c>
      <c r="B178" t="s">
        <v>11</v>
      </c>
      <c r="C178" t="s">
        <v>12</v>
      </c>
      <c r="D178" s="1">
        <v>46159</v>
      </c>
      <c r="E178">
        <v>3</v>
      </c>
      <c r="F178">
        <v>10.26</v>
      </c>
      <c r="G178">
        <v>30.78</v>
      </c>
      <c r="H178" t="s">
        <v>13</v>
      </c>
      <c r="I178" t="str">
        <f t="shared" si="10"/>
        <v>Low Revenue</v>
      </c>
      <c r="J178">
        <f t="shared" si="11"/>
        <v>9.234</v>
      </c>
      <c r="K178">
        <f t="shared" si="12"/>
        <v>2026</v>
      </c>
      <c r="L178" s="2">
        <f t="shared" si="13"/>
        <v>-576</v>
      </c>
      <c r="M178" t="str">
        <f t="shared" si="14"/>
        <v>Color</v>
      </c>
      <c r="N178" t="str">
        <f t="shared" si="15"/>
        <v>Color Furniture Toys</v>
      </c>
    </row>
    <row r="179" spans="1:14" x14ac:dyDescent="0.3">
      <c r="A179">
        <v>178</v>
      </c>
      <c r="B179" t="s">
        <v>14</v>
      </c>
      <c r="C179" t="s">
        <v>15</v>
      </c>
      <c r="D179" s="1">
        <v>46166</v>
      </c>
      <c r="E179">
        <v>36</v>
      </c>
      <c r="F179">
        <v>74.31</v>
      </c>
      <c r="G179">
        <v>2675.16</v>
      </c>
      <c r="H179" t="s">
        <v>16</v>
      </c>
      <c r="I179" t="str">
        <f t="shared" si="10"/>
        <v>Low Revenue</v>
      </c>
      <c r="J179">
        <f t="shared" si="11"/>
        <v>66.879000000000005</v>
      </c>
      <c r="K179">
        <f t="shared" si="12"/>
        <v>2026</v>
      </c>
      <c r="L179" s="2">
        <f t="shared" si="13"/>
        <v>-583</v>
      </c>
      <c r="M179" t="str">
        <f t="shared" si="14"/>
        <v>Art C</v>
      </c>
      <c r="N179" t="str">
        <f t="shared" si="15"/>
        <v>Art Clothing Furniture</v>
      </c>
    </row>
    <row r="180" spans="1:14" x14ac:dyDescent="0.3">
      <c r="A180">
        <v>179</v>
      </c>
      <c r="B180" t="s">
        <v>17</v>
      </c>
      <c r="C180" t="s">
        <v>18</v>
      </c>
      <c r="D180" s="1">
        <v>46173</v>
      </c>
      <c r="E180">
        <v>40</v>
      </c>
      <c r="F180">
        <v>448.79</v>
      </c>
      <c r="G180">
        <v>17951.599999999999</v>
      </c>
      <c r="H180" t="s">
        <v>19</v>
      </c>
      <c r="I180" t="str">
        <f t="shared" si="10"/>
        <v>High Revenue</v>
      </c>
      <c r="J180">
        <f t="shared" si="11"/>
        <v>403.911</v>
      </c>
      <c r="K180">
        <f t="shared" si="12"/>
        <v>2026</v>
      </c>
      <c r="L180" s="2">
        <f t="shared" si="13"/>
        <v>-590</v>
      </c>
      <c r="M180" t="str">
        <f t="shared" si="14"/>
        <v>Singl</v>
      </c>
      <c r="N180" t="str">
        <f t="shared" si="15"/>
        <v>Single Toys Home Appliances</v>
      </c>
    </row>
    <row r="181" spans="1:14" x14ac:dyDescent="0.3">
      <c r="A181">
        <v>180</v>
      </c>
      <c r="B181" t="s">
        <v>20</v>
      </c>
      <c r="C181" t="s">
        <v>18</v>
      </c>
      <c r="D181" s="1">
        <v>46180</v>
      </c>
      <c r="E181">
        <v>12</v>
      </c>
      <c r="F181">
        <v>31.65</v>
      </c>
      <c r="G181">
        <v>379.8</v>
      </c>
      <c r="H181" t="s">
        <v>13</v>
      </c>
      <c r="I181" t="str">
        <f t="shared" si="10"/>
        <v>Low Revenue</v>
      </c>
      <c r="J181">
        <f t="shared" si="11"/>
        <v>28.484999999999999</v>
      </c>
      <c r="K181">
        <f t="shared" si="12"/>
        <v>2026</v>
      </c>
      <c r="L181" s="2">
        <f t="shared" si="13"/>
        <v>-597</v>
      </c>
      <c r="M181" t="str">
        <f t="shared" si="14"/>
        <v xml:space="preserve">Name </v>
      </c>
      <c r="N181" t="str">
        <f t="shared" si="15"/>
        <v>Name Books Home Appliances</v>
      </c>
    </row>
    <row r="182" spans="1:14" x14ac:dyDescent="0.3">
      <c r="A182">
        <v>181</v>
      </c>
      <c r="B182" t="s">
        <v>8</v>
      </c>
      <c r="C182" t="s">
        <v>9</v>
      </c>
      <c r="D182" s="1">
        <v>46187</v>
      </c>
      <c r="E182">
        <v>4</v>
      </c>
      <c r="F182">
        <v>445.99</v>
      </c>
      <c r="G182">
        <v>1783.96</v>
      </c>
      <c r="H182" t="s">
        <v>10</v>
      </c>
      <c r="I182" t="str">
        <f t="shared" si="10"/>
        <v>Low Revenue</v>
      </c>
      <c r="J182">
        <f t="shared" si="11"/>
        <v>401.39100000000002</v>
      </c>
      <c r="K182">
        <f t="shared" si="12"/>
        <v>2026</v>
      </c>
      <c r="L182" s="2">
        <f t="shared" si="13"/>
        <v>-604</v>
      </c>
      <c r="M182" t="str">
        <f t="shared" si="14"/>
        <v xml:space="preserve">Hold </v>
      </c>
      <c r="N182" t="str">
        <f t="shared" si="15"/>
        <v>Hold Furniture Electronics</v>
      </c>
    </row>
    <row r="183" spans="1:14" x14ac:dyDescent="0.3">
      <c r="A183">
        <v>182</v>
      </c>
      <c r="B183" t="s">
        <v>11</v>
      </c>
      <c r="C183" t="s">
        <v>12</v>
      </c>
      <c r="D183" s="1">
        <v>46194</v>
      </c>
      <c r="E183">
        <v>3</v>
      </c>
      <c r="F183">
        <v>10.26</v>
      </c>
      <c r="G183">
        <v>30.78</v>
      </c>
      <c r="H183" t="s">
        <v>13</v>
      </c>
      <c r="I183" t="str">
        <f t="shared" si="10"/>
        <v>Low Revenue</v>
      </c>
      <c r="J183">
        <f t="shared" si="11"/>
        <v>9.234</v>
      </c>
      <c r="K183">
        <f t="shared" si="12"/>
        <v>2026</v>
      </c>
      <c r="L183" s="2">
        <f t="shared" si="13"/>
        <v>-611</v>
      </c>
      <c r="M183" t="str">
        <f t="shared" si="14"/>
        <v>Color</v>
      </c>
      <c r="N183" t="str">
        <f t="shared" si="15"/>
        <v>Color Furniture Toys</v>
      </c>
    </row>
    <row r="184" spans="1:14" x14ac:dyDescent="0.3">
      <c r="A184">
        <v>183</v>
      </c>
      <c r="B184" t="s">
        <v>14</v>
      </c>
      <c r="C184" t="s">
        <v>15</v>
      </c>
      <c r="D184" s="1">
        <v>46201</v>
      </c>
      <c r="E184">
        <v>36</v>
      </c>
      <c r="F184">
        <v>74.31</v>
      </c>
      <c r="G184">
        <v>2675.16</v>
      </c>
      <c r="H184" t="s">
        <v>16</v>
      </c>
      <c r="I184" t="str">
        <f t="shared" si="10"/>
        <v>Low Revenue</v>
      </c>
      <c r="J184">
        <f t="shared" si="11"/>
        <v>66.879000000000005</v>
      </c>
      <c r="K184">
        <f t="shared" si="12"/>
        <v>2026</v>
      </c>
      <c r="L184" s="2">
        <f t="shared" si="13"/>
        <v>-618</v>
      </c>
      <c r="M184" t="str">
        <f t="shared" si="14"/>
        <v>Art C</v>
      </c>
      <c r="N184" t="str">
        <f t="shared" si="15"/>
        <v>Art Clothing Furniture</v>
      </c>
    </row>
    <row r="185" spans="1:14" x14ac:dyDescent="0.3">
      <c r="A185">
        <v>184</v>
      </c>
      <c r="B185" t="s">
        <v>17</v>
      </c>
      <c r="C185" t="s">
        <v>18</v>
      </c>
      <c r="D185" s="1">
        <v>46208</v>
      </c>
      <c r="E185">
        <v>40</v>
      </c>
      <c r="F185">
        <v>448.79</v>
      </c>
      <c r="G185">
        <v>17951.599999999999</v>
      </c>
      <c r="H185" t="s">
        <v>19</v>
      </c>
      <c r="I185" t="str">
        <f t="shared" si="10"/>
        <v>High Revenue</v>
      </c>
      <c r="J185">
        <f t="shared" si="11"/>
        <v>403.911</v>
      </c>
      <c r="K185">
        <f t="shared" si="12"/>
        <v>2026</v>
      </c>
      <c r="L185" s="2">
        <f t="shared" si="13"/>
        <v>-625</v>
      </c>
      <c r="M185" t="str">
        <f t="shared" si="14"/>
        <v>Singl</v>
      </c>
      <c r="N185" t="str">
        <f t="shared" si="15"/>
        <v>Single Toys Home Appliances</v>
      </c>
    </row>
    <row r="186" spans="1:14" x14ac:dyDescent="0.3">
      <c r="A186">
        <v>185</v>
      </c>
      <c r="B186" t="s">
        <v>20</v>
      </c>
      <c r="C186" t="s">
        <v>18</v>
      </c>
      <c r="D186" s="1">
        <v>46215</v>
      </c>
      <c r="E186">
        <v>12</v>
      </c>
      <c r="F186">
        <v>31.65</v>
      </c>
      <c r="G186">
        <v>379.8</v>
      </c>
      <c r="H186" t="s">
        <v>13</v>
      </c>
      <c r="I186" t="str">
        <f t="shared" si="10"/>
        <v>Low Revenue</v>
      </c>
      <c r="J186">
        <f t="shared" si="11"/>
        <v>28.484999999999999</v>
      </c>
      <c r="K186">
        <f t="shared" si="12"/>
        <v>2026</v>
      </c>
      <c r="L186" s="2">
        <f t="shared" si="13"/>
        <v>-632</v>
      </c>
      <c r="M186" t="str">
        <f t="shared" si="14"/>
        <v xml:space="preserve">Name </v>
      </c>
      <c r="N186" t="str">
        <f t="shared" si="15"/>
        <v>Name Books Home Appliances</v>
      </c>
    </row>
    <row r="187" spans="1:14" x14ac:dyDescent="0.3">
      <c r="A187">
        <v>186</v>
      </c>
      <c r="B187" t="s">
        <v>8</v>
      </c>
      <c r="C187" t="s">
        <v>9</v>
      </c>
      <c r="D187" s="1">
        <v>46222</v>
      </c>
      <c r="E187">
        <v>4</v>
      </c>
      <c r="F187">
        <v>445.99</v>
      </c>
      <c r="G187">
        <v>1783.96</v>
      </c>
      <c r="H187" t="s">
        <v>10</v>
      </c>
      <c r="I187" t="str">
        <f t="shared" si="10"/>
        <v>Low Revenue</v>
      </c>
      <c r="J187">
        <f t="shared" si="11"/>
        <v>401.39100000000002</v>
      </c>
      <c r="K187">
        <f t="shared" si="12"/>
        <v>2026</v>
      </c>
      <c r="L187" s="2">
        <f t="shared" si="13"/>
        <v>-639</v>
      </c>
      <c r="M187" t="str">
        <f t="shared" si="14"/>
        <v xml:space="preserve">Hold </v>
      </c>
      <c r="N187" t="str">
        <f t="shared" si="15"/>
        <v>Hold Furniture Electronics</v>
      </c>
    </row>
    <row r="188" spans="1:14" x14ac:dyDescent="0.3">
      <c r="A188">
        <v>187</v>
      </c>
      <c r="B188" t="s">
        <v>11</v>
      </c>
      <c r="C188" t="s">
        <v>12</v>
      </c>
      <c r="D188" s="1">
        <v>46229</v>
      </c>
      <c r="E188">
        <v>3</v>
      </c>
      <c r="F188">
        <v>10.26</v>
      </c>
      <c r="G188">
        <v>30.78</v>
      </c>
      <c r="H188" t="s">
        <v>13</v>
      </c>
      <c r="I188" t="str">
        <f t="shared" si="10"/>
        <v>Low Revenue</v>
      </c>
      <c r="J188">
        <f t="shared" si="11"/>
        <v>9.234</v>
      </c>
      <c r="K188">
        <f t="shared" si="12"/>
        <v>2026</v>
      </c>
      <c r="L188" s="2">
        <f t="shared" si="13"/>
        <v>-646</v>
      </c>
      <c r="M188" t="str">
        <f t="shared" si="14"/>
        <v>Color</v>
      </c>
      <c r="N188" t="str">
        <f t="shared" si="15"/>
        <v>Color Furniture Toys</v>
      </c>
    </row>
    <row r="189" spans="1:14" x14ac:dyDescent="0.3">
      <c r="A189">
        <v>188</v>
      </c>
      <c r="B189" t="s">
        <v>14</v>
      </c>
      <c r="C189" t="s">
        <v>15</v>
      </c>
      <c r="D189" s="1">
        <v>46236</v>
      </c>
      <c r="E189">
        <v>36</v>
      </c>
      <c r="F189">
        <v>74.31</v>
      </c>
      <c r="G189">
        <v>2675.16</v>
      </c>
      <c r="H189" t="s">
        <v>16</v>
      </c>
      <c r="I189" t="str">
        <f t="shared" si="10"/>
        <v>Low Revenue</v>
      </c>
      <c r="J189">
        <f t="shared" si="11"/>
        <v>66.879000000000005</v>
      </c>
      <c r="K189">
        <f t="shared" si="12"/>
        <v>2026</v>
      </c>
      <c r="L189" s="2">
        <f t="shared" si="13"/>
        <v>-653</v>
      </c>
      <c r="M189" t="str">
        <f t="shared" si="14"/>
        <v>Art C</v>
      </c>
      <c r="N189" t="str">
        <f t="shared" si="15"/>
        <v>Art Clothing Furniture</v>
      </c>
    </row>
    <row r="190" spans="1:14" x14ac:dyDescent="0.3">
      <c r="A190">
        <v>189</v>
      </c>
      <c r="B190" t="s">
        <v>17</v>
      </c>
      <c r="C190" t="s">
        <v>18</v>
      </c>
      <c r="D190" s="1">
        <v>46243</v>
      </c>
      <c r="E190">
        <v>40</v>
      </c>
      <c r="F190">
        <v>448.79</v>
      </c>
      <c r="G190">
        <v>17951.599999999999</v>
      </c>
      <c r="H190" t="s">
        <v>19</v>
      </c>
      <c r="I190" t="str">
        <f t="shared" si="10"/>
        <v>High Revenue</v>
      </c>
      <c r="J190">
        <f t="shared" si="11"/>
        <v>403.911</v>
      </c>
      <c r="K190">
        <f t="shared" si="12"/>
        <v>2026</v>
      </c>
      <c r="L190" s="2">
        <f t="shared" si="13"/>
        <v>-660</v>
      </c>
      <c r="M190" t="str">
        <f t="shared" si="14"/>
        <v>Singl</v>
      </c>
      <c r="N190" t="str">
        <f t="shared" si="15"/>
        <v>Single Toys Home Appliances</v>
      </c>
    </row>
    <row r="191" spans="1:14" x14ac:dyDescent="0.3">
      <c r="A191">
        <v>190</v>
      </c>
      <c r="B191" t="s">
        <v>20</v>
      </c>
      <c r="C191" t="s">
        <v>18</v>
      </c>
      <c r="D191" s="1">
        <v>46250</v>
      </c>
      <c r="E191">
        <v>12</v>
      </c>
      <c r="F191">
        <v>31.65</v>
      </c>
      <c r="G191">
        <v>379.8</v>
      </c>
      <c r="H191" t="s">
        <v>13</v>
      </c>
      <c r="I191" t="str">
        <f t="shared" si="10"/>
        <v>Low Revenue</v>
      </c>
      <c r="J191">
        <f t="shared" si="11"/>
        <v>28.484999999999999</v>
      </c>
      <c r="K191">
        <f t="shared" si="12"/>
        <v>2026</v>
      </c>
      <c r="L191" s="2">
        <f t="shared" si="13"/>
        <v>-667</v>
      </c>
      <c r="M191" t="str">
        <f t="shared" si="14"/>
        <v xml:space="preserve">Name </v>
      </c>
      <c r="N191" t="str">
        <f t="shared" si="15"/>
        <v>Name Books Home Appliances</v>
      </c>
    </row>
    <row r="192" spans="1:14" x14ac:dyDescent="0.3">
      <c r="A192">
        <v>191</v>
      </c>
      <c r="B192" t="s">
        <v>8</v>
      </c>
      <c r="C192" t="s">
        <v>9</v>
      </c>
      <c r="D192" s="1">
        <v>46257</v>
      </c>
      <c r="E192">
        <v>4</v>
      </c>
      <c r="F192">
        <v>445.99</v>
      </c>
      <c r="G192">
        <v>1783.96</v>
      </c>
      <c r="H192" t="s">
        <v>10</v>
      </c>
      <c r="I192" t="str">
        <f t="shared" si="10"/>
        <v>Low Revenue</v>
      </c>
      <c r="J192">
        <f t="shared" si="11"/>
        <v>401.39100000000002</v>
      </c>
      <c r="K192">
        <f t="shared" si="12"/>
        <v>2026</v>
      </c>
      <c r="L192" s="2">
        <f t="shared" si="13"/>
        <v>-674</v>
      </c>
      <c r="M192" t="str">
        <f t="shared" si="14"/>
        <v xml:space="preserve">Hold </v>
      </c>
      <c r="N192" t="str">
        <f t="shared" si="15"/>
        <v>Hold Furniture Electronics</v>
      </c>
    </row>
    <row r="193" spans="1:14" x14ac:dyDescent="0.3">
      <c r="A193">
        <v>192</v>
      </c>
      <c r="B193" t="s">
        <v>11</v>
      </c>
      <c r="C193" t="s">
        <v>12</v>
      </c>
      <c r="D193" s="1">
        <v>46264</v>
      </c>
      <c r="E193">
        <v>3</v>
      </c>
      <c r="F193">
        <v>10.26</v>
      </c>
      <c r="G193">
        <v>30.78</v>
      </c>
      <c r="H193" t="s">
        <v>13</v>
      </c>
      <c r="I193" t="str">
        <f t="shared" si="10"/>
        <v>Low Revenue</v>
      </c>
      <c r="J193">
        <f t="shared" si="11"/>
        <v>9.234</v>
      </c>
      <c r="K193">
        <f t="shared" si="12"/>
        <v>2026</v>
      </c>
      <c r="L193" s="2">
        <f t="shared" si="13"/>
        <v>-681</v>
      </c>
      <c r="M193" t="str">
        <f t="shared" si="14"/>
        <v>Color</v>
      </c>
      <c r="N193" t="str">
        <f t="shared" si="15"/>
        <v>Color Furniture Toys</v>
      </c>
    </row>
    <row r="194" spans="1:14" x14ac:dyDescent="0.3">
      <c r="A194">
        <v>193</v>
      </c>
      <c r="B194" t="s">
        <v>14</v>
      </c>
      <c r="C194" t="s">
        <v>15</v>
      </c>
      <c r="D194" s="1">
        <v>46271</v>
      </c>
      <c r="E194">
        <v>36</v>
      </c>
      <c r="F194">
        <v>74.31</v>
      </c>
      <c r="G194">
        <v>2675.16</v>
      </c>
      <c r="H194" t="s">
        <v>16</v>
      </c>
      <c r="I194" t="str">
        <f t="shared" si="10"/>
        <v>Low Revenue</v>
      </c>
      <c r="J194">
        <f t="shared" si="11"/>
        <v>66.879000000000005</v>
      </c>
      <c r="K194">
        <f t="shared" si="12"/>
        <v>2026</v>
      </c>
      <c r="L194" s="2">
        <f t="shared" si="13"/>
        <v>-688</v>
      </c>
      <c r="M194" t="str">
        <f t="shared" si="14"/>
        <v>Art C</v>
      </c>
      <c r="N194" t="str">
        <f t="shared" si="15"/>
        <v>Art Clothing Furniture</v>
      </c>
    </row>
    <row r="195" spans="1:14" x14ac:dyDescent="0.3">
      <c r="A195">
        <v>194</v>
      </c>
      <c r="B195" t="s">
        <v>17</v>
      </c>
      <c r="C195" t="s">
        <v>18</v>
      </c>
      <c r="D195" s="1">
        <v>46278</v>
      </c>
      <c r="E195">
        <v>40</v>
      </c>
      <c r="F195">
        <v>448.79</v>
      </c>
      <c r="G195">
        <v>17951.599999999999</v>
      </c>
      <c r="H195" t="s">
        <v>19</v>
      </c>
      <c r="I195" t="str">
        <f t="shared" ref="I195:I258" si="16">IF(G195&gt;10000,"High Revenue","Low Revenue")</f>
        <v>High Revenue</v>
      </c>
      <c r="J195">
        <f t="shared" ref="J195:J258" si="17">F195-F195*0.1</f>
        <v>403.911</v>
      </c>
      <c r="K195">
        <f t="shared" ref="K195:K258" si="18">YEAR(D195)</f>
        <v>2026</v>
      </c>
      <c r="L195" s="2">
        <f t="shared" ref="L195:L258" si="19">"18-10-2024"-D195</f>
        <v>-695</v>
      </c>
      <c r="M195" t="str">
        <f t="shared" ref="M195:M258" si="20">LEFT(B195,5)</f>
        <v>Singl</v>
      </c>
      <c r="N195" t="str">
        <f t="shared" ref="N195:N258" si="21">_xlfn.CONCAT(B195," ",C195)</f>
        <v>Single Toys Home Appliances</v>
      </c>
    </row>
    <row r="196" spans="1:14" x14ac:dyDescent="0.3">
      <c r="A196">
        <v>195</v>
      </c>
      <c r="B196" t="s">
        <v>20</v>
      </c>
      <c r="C196" t="s">
        <v>18</v>
      </c>
      <c r="D196" s="1">
        <v>46285</v>
      </c>
      <c r="E196">
        <v>12</v>
      </c>
      <c r="F196">
        <v>31.65</v>
      </c>
      <c r="G196">
        <v>379.8</v>
      </c>
      <c r="H196" t="s">
        <v>13</v>
      </c>
      <c r="I196" t="str">
        <f t="shared" si="16"/>
        <v>Low Revenue</v>
      </c>
      <c r="J196">
        <f t="shared" si="17"/>
        <v>28.484999999999999</v>
      </c>
      <c r="K196">
        <f t="shared" si="18"/>
        <v>2026</v>
      </c>
      <c r="L196" s="2">
        <f t="shared" si="19"/>
        <v>-702</v>
      </c>
      <c r="M196" t="str">
        <f t="shared" si="20"/>
        <v xml:space="preserve">Name </v>
      </c>
      <c r="N196" t="str">
        <f t="shared" si="21"/>
        <v>Name Books Home Appliances</v>
      </c>
    </row>
    <row r="197" spans="1:14" x14ac:dyDescent="0.3">
      <c r="A197">
        <v>196</v>
      </c>
      <c r="B197" t="s">
        <v>8</v>
      </c>
      <c r="C197" t="s">
        <v>9</v>
      </c>
      <c r="D197" s="1">
        <v>46292</v>
      </c>
      <c r="E197">
        <v>4</v>
      </c>
      <c r="F197">
        <v>445.99</v>
      </c>
      <c r="G197">
        <v>1783.96</v>
      </c>
      <c r="H197" t="s">
        <v>10</v>
      </c>
      <c r="I197" t="str">
        <f t="shared" si="16"/>
        <v>Low Revenue</v>
      </c>
      <c r="J197">
        <f t="shared" si="17"/>
        <v>401.39100000000002</v>
      </c>
      <c r="K197">
        <f t="shared" si="18"/>
        <v>2026</v>
      </c>
      <c r="L197" s="2">
        <f t="shared" si="19"/>
        <v>-709</v>
      </c>
      <c r="M197" t="str">
        <f t="shared" si="20"/>
        <v xml:space="preserve">Hold </v>
      </c>
      <c r="N197" t="str">
        <f t="shared" si="21"/>
        <v>Hold Furniture Electronics</v>
      </c>
    </row>
    <row r="198" spans="1:14" x14ac:dyDescent="0.3">
      <c r="A198">
        <v>197</v>
      </c>
      <c r="B198" t="s">
        <v>11</v>
      </c>
      <c r="C198" t="s">
        <v>12</v>
      </c>
      <c r="D198" s="1">
        <v>46299</v>
      </c>
      <c r="E198">
        <v>3</v>
      </c>
      <c r="F198">
        <v>10.26</v>
      </c>
      <c r="G198">
        <v>30.78</v>
      </c>
      <c r="H198" t="s">
        <v>13</v>
      </c>
      <c r="I198" t="str">
        <f t="shared" si="16"/>
        <v>Low Revenue</v>
      </c>
      <c r="J198">
        <f t="shared" si="17"/>
        <v>9.234</v>
      </c>
      <c r="K198">
        <f t="shared" si="18"/>
        <v>2026</v>
      </c>
      <c r="L198" s="2">
        <f t="shared" si="19"/>
        <v>-716</v>
      </c>
      <c r="M198" t="str">
        <f t="shared" si="20"/>
        <v>Color</v>
      </c>
      <c r="N198" t="str">
        <f t="shared" si="21"/>
        <v>Color Furniture Toys</v>
      </c>
    </row>
    <row r="199" spans="1:14" x14ac:dyDescent="0.3">
      <c r="A199">
        <v>198</v>
      </c>
      <c r="B199" t="s">
        <v>14</v>
      </c>
      <c r="C199" t="s">
        <v>15</v>
      </c>
      <c r="D199" s="1">
        <v>46306</v>
      </c>
      <c r="E199">
        <v>36</v>
      </c>
      <c r="F199">
        <v>74.31</v>
      </c>
      <c r="G199">
        <v>2675.16</v>
      </c>
      <c r="H199" t="s">
        <v>16</v>
      </c>
      <c r="I199" t="str">
        <f t="shared" si="16"/>
        <v>Low Revenue</v>
      </c>
      <c r="J199">
        <f t="shared" si="17"/>
        <v>66.879000000000005</v>
      </c>
      <c r="K199">
        <f t="shared" si="18"/>
        <v>2026</v>
      </c>
      <c r="L199" s="2">
        <f t="shared" si="19"/>
        <v>-723</v>
      </c>
      <c r="M199" t="str">
        <f t="shared" si="20"/>
        <v>Art C</v>
      </c>
      <c r="N199" t="str">
        <f t="shared" si="21"/>
        <v>Art Clothing Furniture</v>
      </c>
    </row>
    <row r="200" spans="1:14" x14ac:dyDescent="0.3">
      <c r="A200">
        <v>199</v>
      </c>
      <c r="B200" t="s">
        <v>17</v>
      </c>
      <c r="C200" t="s">
        <v>18</v>
      </c>
      <c r="D200" s="1">
        <v>46313</v>
      </c>
      <c r="E200">
        <v>40</v>
      </c>
      <c r="F200">
        <v>448.79</v>
      </c>
      <c r="G200">
        <v>17951.599999999999</v>
      </c>
      <c r="H200" t="s">
        <v>19</v>
      </c>
      <c r="I200" t="str">
        <f t="shared" si="16"/>
        <v>High Revenue</v>
      </c>
      <c r="J200">
        <f t="shared" si="17"/>
        <v>403.911</v>
      </c>
      <c r="K200">
        <f t="shared" si="18"/>
        <v>2026</v>
      </c>
      <c r="L200" s="2">
        <f t="shared" si="19"/>
        <v>-730</v>
      </c>
      <c r="M200" t="str">
        <f t="shared" si="20"/>
        <v>Singl</v>
      </c>
      <c r="N200" t="str">
        <f t="shared" si="21"/>
        <v>Single Toys Home Appliances</v>
      </c>
    </row>
    <row r="201" spans="1:14" x14ac:dyDescent="0.3">
      <c r="A201">
        <v>200</v>
      </c>
      <c r="B201" t="s">
        <v>20</v>
      </c>
      <c r="C201" t="s">
        <v>18</v>
      </c>
      <c r="D201" s="1">
        <v>46320</v>
      </c>
      <c r="E201">
        <v>12</v>
      </c>
      <c r="F201">
        <v>31.65</v>
      </c>
      <c r="G201">
        <v>379.8</v>
      </c>
      <c r="H201" t="s">
        <v>13</v>
      </c>
      <c r="I201" t="str">
        <f t="shared" si="16"/>
        <v>Low Revenue</v>
      </c>
      <c r="J201">
        <f t="shared" si="17"/>
        <v>28.484999999999999</v>
      </c>
      <c r="K201">
        <f t="shared" si="18"/>
        <v>2026</v>
      </c>
      <c r="L201" s="2">
        <f t="shared" si="19"/>
        <v>-737</v>
      </c>
      <c r="M201" t="str">
        <f t="shared" si="20"/>
        <v xml:space="preserve">Name </v>
      </c>
      <c r="N201" t="str">
        <f t="shared" si="21"/>
        <v>Name Books Home Appliances</v>
      </c>
    </row>
    <row r="202" spans="1:14" x14ac:dyDescent="0.3">
      <c r="A202">
        <v>201</v>
      </c>
      <c r="B202" t="s">
        <v>8</v>
      </c>
      <c r="C202" t="s">
        <v>9</v>
      </c>
      <c r="D202" s="1">
        <v>46327</v>
      </c>
      <c r="E202">
        <v>4</v>
      </c>
      <c r="F202">
        <v>445.99</v>
      </c>
      <c r="G202">
        <v>1783.96</v>
      </c>
      <c r="H202" t="s">
        <v>10</v>
      </c>
      <c r="I202" t="str">
        <f t="shared" si="16"/>
        <v>Low Revenue</v>
      </c>
      <c r="J202">
        <f t="shared" si="17"/>
        <v>401.39100000000002</v>
      </c>
      <c r="K202">
        <f t="shared" si="18"/>
        <v>2026</v>
      </c>
      <c r="L202" s="2">
        <f t="shared" si="19"/>
        <v>-744</v>
      </c>
      <c r="M202" t="str">
        <f t="shared" si="20"/>
        <v xml:space="preserve">Hold </v>
      </c>
      <c r="N202" t="str">
        <f t="shared" si="21"/>
        <v>Hold Furniture Electronics</v>
      </c>
    </row>
    <row r="203" spans="1:14" x14ac:dyDescent="0.3">
      <c r="A203">
        <v>202</v>
      </c>
      <c r="B203" t="s">
        <v>11</v>
      </c>
      <c r="C203" t="s">
        <v>12</v>
      </c>
      <c r="D203" s="1">
        <v>46334</v>
      </c>
      <c r="E203">
        <v>3</v>
      </c>
      <c r="F203">
        <v>10.26</v>
      </c>
      <c r="G203">
        <v>30.78</v>
      </c>
      <c r="H203" t="s">
        <v>13</v>
      </c>
      <c r="I203" t="str">
        <f t="shared" si="16"/>
        <v>Low Revenue</v>
      </c>
      <c r="J203">
        <f t="shared" si="17"/>
        <v>9.234</v>
      </c>
      <c r="K203">
        <f t="shared" si="18"/>
        <v>2026</v>
      </c>
      <c r="L203" s="2">
        <f t="shared" si="19"/>
        <v>-751</v>
      </c>
      <c r="M203" t="str">
        <f t="shared" si="20"/>
        <v>Color</v>
      </c>
      <c r="N203" t="str">
        <f t="shared" si="21"/>
        <v>Color Furniture Toys</v>
      </c>
    </row>
    <row r="204" spans="1:14" x14ac:dyDescent="0.3">
      <c r="A204">
        <v>203</v>
      </c>
      <c r="B204" t="s">
        <v>14</v>
      </c>
      <c r="C204" t="s">
        <v>15</v>
      </c>
      <c r="D204" s="1">
        <v>46341</v>
      </c>
      <c r="E204">
        <v>36</v>
      </c>
      <c r="F204">
        <v>74.31</v>
      </c>
      <c r="G204">
        <v>2675.16</v>
      </c>
      <c r="H204" t="s">
        <v>16</v>
      </c>
      <c r="I204" t="str">
        <f t="shared" si="16"/>
        <v>Low Revenue</v>
      </c>
      <c r="J204">
        <f t="shared" si="17"/>
        <v>66.879000000000005</v>
      </c>
      <c r="K204">
        <f t="shared" si="18"/>
        <v>2026</v>
      </c>
      <c r="L204" s="2">
        <f t="shared" si="19"/>
        <v>-758</v>
      </c>
      <c r="M204" t="str">
        <f t="shared" si="20"/>
        <v>Art C</v>
      </c>
      <c r="N204" t="str">
        <f t="shared" si="21"/>
        <v>Art Clothing Furniture</v>
      </c>
    </row>
    <row r="205" spans="1:14" x14ac:dyDescent="0.3">
      <c r="A205">
        <v>204</v>
      </c>
      <c r="B205" t="s">
        <v>17</v>
      </c>
      <c r="C205" t="s">
        <v>18</v>
      </c>
      <c r="D205" s="1">
        <v>46348</v>
      </c>
      <c r="E205">
        <v>40</v>
      </c>
      <c r="F205">
        <v>448.79</v>
      </c>
      <c r="G205">
        <v>17951.599999999999</v>
      </c>
      <c r="H205" t="s">
        <v>19</v>
      </c>
      <c r="I205" t="str">
        <f t="shared" si="16"/>
        <v>High Revenue</v>
      </c>
      <c r="J205">
        <f t="shared" si="17"/>
        <v>403.911</v>
      </c>
      <c r="K205">
        <f t="shared" si="18"/>
        <v>2026</v>
      </c>
      <c r="L205" s="2">
        <f t="shared" si="19"/>
        <v>-765</v>
      </c>
      <c r="M205" t="str">
        <f t="shared" si="20"/>
        <v>Singl</v>
      </c>
      <c r="N205" t="str">
        <f t="shared" si="21"/>
        <v>Single Toys Home Appliances</v>
      </c>
    </row>
    <row r="206" spans="1:14" x14ac:dyDescent="0.3">
      <c r="A206">
        <v>205</v>
      </c>
      <c r="B206" t="s">
        <v>20</v>
      </c>
      <c r="C206" t="s">
        <v>18</v>
      </c>
      <c r="D206" s="1">
        <v>46355</v>
      </c>
      <c r="E206">
        <v>12</v>
      </c>
      <c r="F206">
        <v>31.65</v>
      </c>
      <c r="G206">
        <v>379.8</v>
      </c>
      <c r="H206" t="s">
        <v>13</v>
      </c>
      <c r="I206" t="str">
        <f t="shared" si="16"/>
        <v>Low Revenue</v>
      </c>
      <c r="J206">
        <f t="shared" si="17"/>
        <v>28.484999999999999</v>
      </c>
      <c r="K206">
        <f t="shared" si="18"/>
        <v>2026</v>
      </c>
      <c r="L206" s="2">
        <f t="shared" si="19"/>
        <v>-772</v>
      </c>
      <c r="M206" t="str">
        <f t="shared" si="20"/>
        <v xml:space="preserve">Name </v>
      </c>
      <c r="N206" t="str">
        <f t="shared" si="21"/>
        <v>Name Books Home Appliances</v>
      </c>
    </row>
    <row r="207" spans="1:14" x14ac:dyDescent="0.3">
      <c r="A207">
        <v>206</v>
      </c>
      <c r="B207" t="s">
        <v>8</v>
      </c>
      <c r="C207" t="s">
        <v>9</v>
      </c>
      <c r="D207" s="1">
        <v>46362</v>
      </c>
      <c r="E207">
        <v>4</v>
      </c>
      <c r="F207">
        <v>445.99</v>
      </c>
      <c r="G207">
        <v>1783.96</v>
      </c>
      <c r="H207" t="s">
        <v>10</v>
      </c>
      <c r="I207" t="str">
        <f t="shared" si="16"/>
        <v>Low Revenue</v>
      </c>
      <c r="J207">
        <f t="shared" si="17"/>
        <v>401.39100000000002</v>
      </c>
      <c r="K207">
        <f t="shared" si="18"/>
        <v>2026</v>
      </c>
      <c r="L207" s="2">
        <f t="shared" si="19"/>
        <v>-779</v>
      </c>
      <c r="M207" t="str">
        <f t="shared" si="20"/>
        <v xml:space="preserve">Hold </v>
      </c>
      <c r="N207" t="str">
        <f t="shared" si="21"/>
        <v>Hold Furniture Electronics</v>
      </c>
    </row>
    <row r="208" spans="1:14" x14ac:dyDescent="0.3">
      <c r="A208">
        <v>207</v>
      </c>
      <c r="B208" t="s">
        <v>11</v>
      </c>
      <c r="C208" t="s">
        <v>12</v>
      </c>
      <c r="D208" s="1">
        <v>46369</v>
      </c>
      <c r="E208">
        <v>3</v>
      </c>
      <c r="F208">
        <v>10.26</v>
      </c>
      <c r="G208">
        <v>30.78</v>
      </c>
      <c r="H208" t="s">
        <v>13</v>
      </c>
      <c r="I208" t="str">
        <f t="shared" si="16"/>
        <v>Low Revenue</v>
      </c>
      <c r="J208">
        <f t="shared" si="17"/>
        <v>9.234</v>
      </c>
      <c r="K208">
        <f t="shared" si="18"/>
        <v>2026</v>
      </c>
      <c r="L208" s="2">
        <f t="shared" si="19"/>
        <v>-786</v>
      </c>
      <c r="M208" t="str">
        <f t="shared" si="20"/>
        <v>Color</v>
      </c>
      <c r="N208" t="str">
        <f t="shared" si="21"/>
        <v>Color Furniture Toys</v>
      </c>
    </row>
    <row r="209" spans="1:14" x14ac:dyDescent="0.3">
      <c r="A209">
        <v>208</v>
      </c>
      <c r="B209" t="s">
        <v>14</v>
      </c>
      <c r="C209" t="s">
        <v>15</v>
      </c>
      <c r="D209" s="1">
        <v>46376</v>
      </c>
      <c r="E209">
        <v>36</v>
      </c>
      <c r="F209">
        <v>74.31</v>
      </c>
      <c r="G209">
        <v>2675.16</v>
      </c>
      <c r="H209" t="s">
        <v>16</v>
      </c>
      <c r="I209" t="str">
        <f t="shared" si="16"/>
        <v>Low Revenue</v>
      </c>
      <c r="J209">
        <f t="shared" si="17"/>
        <v>66.879000000000005</v>
      </c>
      <c r="K209">
        <f t="shared" si="18"/>
        <v>2026</v>
      </c>
      <c r="L209" s="2">
        <f t="shared" si="19"/>
        <v>-793</v>
      </c>
      <c r="M209" t="str">
        <f t="shared" si="20"/>
        <v>Art C</v>
      </c>
      <c r="N209" t="str">
        <f t="shared" si="21"/>
        <v>Art Clothing Furniture</v>
      </c>
    </row>
    <row r="210" spans="1:14" x14ac:dyDescent="0.3">
      <c r="A210">
        <v>209</v>
      </c>
      <c r="B210" t="s">
        <v>17</v>
      </c>
      <c r="C210" t="s">
        <v>18</v>
      </c>
      <c r="D210" s="1">
        <v>46383</v>
      </c>
      <c r="E210">
        <v>40</v>
      </c>
      <c r="F210">
        <v>448.79</v>
      </c>
      <c r="G210">
        <v>17951.599999999999</v>
      </c>
      <c r="H210" t="s">
        <v>19</v>
      </c>
      <c r="I210" t="str">
        <f t="shared" si="16"/>
        <v>High Revenue</v>
      </c>
      <c r="J210">
        <f t="shared" si="17"/>
        <v>403.911</v>
      </c>
      <c r="K210">
        <f t="shared" si="18"/>
        <v>2026</v>
      </c>
      <c r="L210" s="2">
        <f t="shared" si="19"/>
        <v>-800</v>
      </c>
      <c r="M210" t="str">
        <f t="shared" si="20"/>
        <v>Singl</v>
      </c>
      <c r="N210" t="str">
        <f t="shared" si="21"/>
        <v>Single Toys Home Appliances</v>
      </c>
    </row>
    <row r="211" spans="1:14" x14ac:dyDescent="0.3">
      <c r="A211">
        <v>210</v>
      </c>
      <c r="B211" t="s">
        <v>20</v>
      </c>
      <c r="C211" t="s">
        <v>18</v>
      </c>
      <c r="D211" s="1">
        <v>46390</v>
      </c>
      <c r="E211">
        <v>12</v>
      </c>
      <c r="F211">
        <v>31.65</v>
      </c>
      <c r="G211">
        <v>379.8</v>
      </c>
      <c r="H211" t="s">
        <v>13</v>
      </c>
      <c r="I211" t="str">
        <f t="shared" si="16"/>
        <v>Low Revenue</v>
      </c>
      <c r="J211">
        <f t="shared" si="17"/>
        <v>28.484999999999999</v>
      </c>
      <c r="K211">
        <f t="shared" si="18"/>
        <v>2027</v>
      </c>
      <c r="L211" s="2">
        <f t="shared" si="19"/>
        <v>-807</v>
      </c>
      <c r="M211" t="str">
        <f t="shared" si="20"/>
        <v xml:space="preserve">Name </v>
      </c>
      <c r="N211" t="str">
        <f t="shared" si="21"/>
        <v>Name Books Home Appliances</v>
      </c>
    </row>
    <row r="212" spans="1:14" x14ac:dyDescent="0.3">
      <c r="A212">
        <v>211</v>
      </c>
      <c r="B212" t="s">
        <v>8</v>
      </c>
      <c r="C212" t="s">
        <v>9</v>
      </c>
      <c r="D212" s="1">
        <v>46397</v>
      </c>
      <c r="E212">
        <v>4</v>
      </c>
      <c r="F212">
        <v>445.99</v>
      </c>
      <c r="G212">
        <v>1783.96</v>
      </c>
      <c r="H212" t="s">
        <v>10</v>
      </c>
      <c r="I212" t="str">
        <f t="shared" si="16"/>
        <v>Low Revenue</v>
      </c>
      <c r="J212">
        <f t="shared" si="17"/>
        <v>401.39100000000002</v>
      </c>
      <c r="K212">
        <f t="shared" si="18"/>
        <v>2027</v>
      </c>
      <c r="L212" s="2">
        <f t="shared" si="19"/>
        <v>-814</v>
      </c>
      <c r="M212" t="str">
        <f t="shared" si="20"/>
        <v xml:space="preserve">Hold </v>
      </c>
      <c r="N212" t="str">
        <f t="shared" si="21"/>
        <v>Hold Furniture Electronics</v>
      </c>
    </row>
    <row r="213" spans="1:14" x14ac:dyDescent="0.3">
      <c r="A213">
        <v>212</v>
      </c>
      <c r="B213" t="s">
        <v>11</v>
      </c>
      <c r="C213" t="s">
        <v>12</v>
      </c>
      <c r="D213" s="1">
        <v>46404</v>
      </c>
      <c r="E213">
        <v>3</v>
      </c>
      <c r="F213">
        <v>10.26</v>
      </c>
      <c r="G213">
        <v>30.78</v>
      </c>
      <c r="H213" t="s">
        <v>13</v>
      </c>
      <c r="I213" t="str">
        <f t="shared" si="16"/>
        <v>Low Revenue</v>
      </c>
      <c r="J213">
        <f t="shared" si="17"/>
        <v>9.234</v>
      </c>
      <c r="K213">
        <f t="shared" si="18"/>
        <v>2027</v>
      </c>
      <c r="L213" s="2">
        <f t="shared" si="19"/>
        <v>-821</v>
      </c>
      <c r="M213" t="str">
        <f t="shared" si="20"/>
        <v>Color</v>
      </c>
      <c r="N213" t="str">
        <f t="shared" si="21"/>
        <v>Color Furniture Toys</v>
      </c>
    </row>
    <row r="214" spans="1:14" x14ac:dyDescent="0.3">
      <c r="A214">
        <v>213</v>
      </c>
      <c r="B214" t="s">
        <v>14</v>
      </c>
      <c r="C214" t="s">
        <v>15</v>
      </c>
      <c r="D214" s="1">
        <v>46411</v>
      </c>
      <c r="E214">
        <v>36</v>
      </c>
      <c r="F214">
        <v>74.31</v>
      </c>
      <c r="G214">
        <v>2675.16</v>
      </c>
      <c r="H214" t="s">
        <v>16</v>
      </c>
      <c r="I214" t="str">
        <f t="shared" si="16"/>
        <v>Low Revenue</v>
      </c>
      <c r="J214">
        <f t="shared" si="17"/>
        <v>66.879000000000005</v>
      </c>
      <c r="K214">
        <f t="shared" si="18"/>
        <v>2027</v>
      </c>
      <c r="L214" s="2">
        <f t="shared" si="19"/>
        <v>-828</v>
      </c>
      <c r="M214" t="str">
        <f t="shared" si="20"/>
        <v>Art C</v>
      </c>
      <c r="N214" t="str">
        <f t="shared" si="21"/>
        <v>Art Clothing Furniture</v>
      </c>
    </row>
    <row r="215" spans="1:14" x14ac:dyDescent="0.3">
      <c r="A215">
        <v>214</v>
      </c>
      <c r="B215" t="s">
        <v>17</v>
      </c>
      <c r="C215" t="s">
        <v>18</v>
      </c>
      <c r="D215" s="1">
        <v>46418</v>
      </c>
      <c r="E215">
        <v>40</v>
      </c>
      <c r="F215">
        <v>448.79</v>
      </c>
      <c r="G215">
        <v>17951.599999999999</v>
      </c>
      <c r="H215" t="s">
        <v>19</v>
      </c>
      <c r="I215" t="str">
        <f t="shared" si="16"/>
        <v>High Revenue</v>
      </c>
      <c r="J215">
        <f t="shared" si="17"/>
        <v>403.911</v>
      </c>
      <c r="K215">
        <f t="shared" si="18"/>
        <v>2027</v>
      </c>
      <c r="L215" s="2">
        <f t="shared" si="19"/>
        <v>-835</v>
      </c>
      <c r="M215" t="str">
        <f t="shared" si="20"/>
        <v>Singl</v>
      </c>
      <c r="N215" t="str">
        <f t="shared" si="21"/>
        <v>Single Toys Home Appliances</v>
      </c>
    </row>
    <row r="216" spans="1:14" x14ac:dyDescent="0.3">
      <c r="A216">
        <v>215</v>
      </c>
      <c r="B216" t="s">
        <v>20</v>
      </c>
      <c r="C216" t="s">
        <v>18</v>
      </c>
      <c r="D216" s="1">
        <v>46425</v>
      </c>
      <c r="E216">
        <v>12</v>
      </c>
      <c r="F216">
        <v>31.65</v>
      </c>
      <c r="G216">
        <v>379.8</v>
      </c>
      <c r="H216" t="s">
        <v>13</v>
      </c>
      <c r="I216" t="str">
        <f t="shared" si="16"/>
        <v>Low Revenue</v>
      </c>
      <c r="J216">
        <f t="shared" si="17"/>
        <v>28.484999999999999</v>
      </c>
      <c r="K216">
        <f t="shared" si="18"/>
        <v>2027</v>
      </c>
      <c r="L216" s="2">
        <f t="shared" si="19"/>
        <v>-842</v>
      </c>
      <c r="M216" t="str">
        <f t="shared" si="20"/>
        <v xml:space="preserve">Name </v>
      </c>
      <c r="N216" t="str">
        <f t="shared" si="21"/>
        <v>Name Books Home Appliances</v>
      </c>
    </row>
    <row r="217" spans="1:14" x14ac:dyDescent="0.3">
      <c r="A217">
        <v>216</v>
      </c>
      <c r="B217" t="s">
        <v>8</v>
      </c>
      <c r="C217" t="s">
        <v>9</v>
      </c>
      <c r="D217" s="1">
        <v>46432</v>
      </c>
      <c r="E217">
        <v>4</v>
      </c>
      <c r="F217">
        <v>445.99</v>
      </c>
      <c r="G217">
        <v>1783.96</v>
      </c>
      <c r="H217" t="s">
        <v>10</v>
      </c>
      <c r="I217" t="str">
        <f t="shared" si="16"/>
        <v>Low Revenue</v>
      </c>
      <c r="J217">
        <f t="shared" si="17"/>
        <v>401.39100000000002</v>
      </c>
      <c r="K217">
        <f t="shared" si="18"/>
        <v>2027</v>
      </c>
      <c r="L217" s="2">
        <f t="shared" si="19"/>
        <v>-849</v>
      </c>
      <c r="M217" t="str">
        <f t="shared" si="20"/>
        <v xml:space="preserve">Hold </v>
      </c>
      <c r="N217" t="str">
        <f t="shared" si="21"/>
        <v>Hold Furniture Electronics</v>
      </c>
    </row>
    <row r="218" spans="1:14" x14ac:dyDescent="0.3">
      <c r="A218">
        <v>217</v>
      </c>
      <c r="B218" t="s">
        <v>11</v>
      </c>
      <c r="C218" t="s">
        <v>12</v>
      </c>
      <c r="D218" s="1">
        <v>46439</v>
      </c>
      <c r="E218">
        <v>3</v>
      </c>
      <c r="F218">
        <v>10.26</v>
      </c>
      <c r="G218">
        <v>30.78</v>
      </c>
      <c r="H218" t="s">
        <v>13</v>
      </c>
      <c r="I218" t="str">
        <f t="shared" si="16"/>
        <v>Low Revenue</v>
      </c>
      <c r="J218">
        <f t="shared" si="17"/>
        <v>9.234</v>
      </c>
      <c r="K218">
        <f t="shared" si="18"/>
        <v>2027</v>
      </c>
      <c r="L218" s="2">
        <f t="shared" si="19"/>
        <v>-856</v>
      </c>
      <c r="M218" t="str">
        <f t="shared" si="20"/>
        <v>Color</v>
      </c>
      <c r="N218" t="str">
        <f t="shared" si="21"/>
        <v>Color Furniture Toys</v>
      </c>
    </row>
    <row r="219" spans="1:14" x14ac:dyDescent="0.3">
      <c r="A219">
        <v>218</v>
      </c>
      <c r="B219" t="s">
        <v>14</v>
      </c>
      <c r="C219" t="s">
        <v>15</v>
      </c>
      <c r="D219" s="1">
        <v>46446</v>
      </c>
      <c r="E219">
        <v>36</v>
      </c>
      <c r="F219">
        <v>74.31</v>
      </c>
      <c r="G219">
        <v>2675.16</v>
      </c>
      <c r="H219" t="s">
        <v>16</v>
      </c>
      <c r="I219" t="str">
        <f t="shared" si="16"/>
        <v>Low Revenue</v>
      </c>
      <c r="J219">
        <f t="shared" si="17"/>
        <v>66.879000000000005</v>
      </c>
      <c r="K219">
        <f t="shared" si="18"/>
        <v>2027</v>
      </c>
      <c r="L219" s="2">
        <f t="shared" si="19"/>
        <v>-863</v>
      </c>
      <c r="M219" t="str">
        <f t="shared" si="20"/>
        <v>Art C</v>
      </c>
      <c r="N219" t="str">
        <f t="shared" si="21"/>
        <v>Art Clothing Furniture</v>
      </c>
    </row>
    <row r="220" spans="1:14" x14ac:dyDescent="0.3">
      <c r="A220">
        <v>219</v>
      </c>
      <c r="B220" t="s">
        <v>17</v>
      </c>
      <c r="C220" t="s">
        <v>18</v>
      </c>
      <c r="D220" s="1">
        <v>46453</v>
      </c>
      <c r="E220">
        <v>40</v>
      </c>
      <c r="F220">
        <v>448.79</v>
      </c>
      <c r="G220">
        <v>17951.599999999999</v>
      </c>
      <c r="H220" t="s">
        <v>19</v>
      </c>
      <c r="I220" t="str">
        <f t="shared" si="16"/>
        <v>High Revenue</v>
      </c>
      <c r="J220">
        <f t="shared" si="17"/>
        <v>403.911</v>
      </c>
      <c r="K220">
        <f t="shared" si="18"/>
        <v>2027</v>
      </c>
      <c r="L220" s="2">
        <f t="shared" si="19"/>
        <v>-870</v>
      </c>
      <c r="M220" t="str">
        <f t="shared" si="20"/>
        <v>Singl</v>
      </c>
      <c r="N220" t="str">
        <f t="shared" si="21"/>
        <v>Single Toys Home Appliances</v>
      </c>
    </row>
    <row r="221" spans="1:14" x14ac:dyDescent="0.3">
      <c r="A221">
        <v>220</v>
      </c>
      <c r="B221" t="s">
        <v>20</v>
      </c>
      <c r="C221" t="s">
        <v>18</v>
      </c>
      <c r="D221" s="1">
        <v>46460</v>
      </c>
      <c r="E221">
        <v>12</v>
      </c>
      <c r="F221">
        <v>31.65</v>
      </c>
      <c r="G221">
        <v>379.8</v>
      </c>
      <c r="H221" t="s">
        <v>13</v>
      </c>
      <c r="I221" t="str">
        <f t="shared" si="16"/>
        <v>Low Revenue</v>
      </c>
      <c r="J221">
        <f t="shared" si="17"/>
        <v>28.484999999999999</v>
      </c>
      <c r="K221">
        <f t="shared" si="18"/>
        <v>2027</v>
      </c>
      <c r="L221" s="2">
        <f t="shared" si="19"/>
        <v>-877</v>
      </c>
      <c r="M221" t="str">
        <f t="shared" si="20"/>
        <v xml:space="preserve">Name </v>
      </c>
      <c r="N221" t="str">
        <f t="shared" si="21"/>
        <v>Name Books Home Appliances</v>
      </c>
    </row>
    <row r="222" spans="1:14" x14ac:dyDescent="0.3">
      <c r="A222">
        <v>221</v>
      </c>
      <c r="B222" t="s">
        <v>8</v>
      </c>
      <c r="C222" t="s">
        <v>9</v>
      </c>
      <c r="D222" s="1">
        <v>46467</v>
      </c>
      <c r="E222">
        <v>4</v>
      </c>
      <c r="F222">
        <v>445.99</v>
      </c>
      <c r="G222">
        <v>1783.96</v>
      </c>
      <c r="H222" t="s">
        <v>10</v>
      </c>
      <c r="I222" t="str">
        <f t="shared" si="16"/>
        <v>Low Revenue</v>
      </c>
      <c r="J222">
        <f t="shared" si="17"/>
        <v>401.39100000000002</v>
      </c>
      <c r="K222">
        <f t="shared" si="18"/>
        <v>2027</v>
      </c>
      <c r="L222" s="2">
        <f t="shared" si="19"/>
        <v>-884</v>
      </c>
      <c r="M222" t="str">
        <f t="shared" si="20"/>
        <v xml:space="preserve">Hold </v>
      </c>
      <c r="N222" t="str">
        <f t="shared" si="21"/>
        <v>Hold Furniture Electronics</v>
      </c>
    </row>
    <row r="223" spans="1:14" x14ac:dyDescent="0.3">
      <c r="A223">
        <v>222</v>
      </c>
      <c r="B223" t="s">
        <v>11</v>
      </c>
      <c r="C223" t="s">
        <v>12</v>
      </c>
      <c r="D223" s="1">
        <v>46474</v>
      </c>
      <c r="E223">
        <v>3</v>
      </c>
      <c r="F223">
        <v>10.26</v>
      </c>
      <c r="G223">
        <v>30.78</v>
      </c>
      <c r="H223" t="s">
        <v>13</v>
      </c>
      <c r="I223" t="str">
        <f t="shared" si="16"/>
        <v>Low Revenue</v>
      </c>
      <c r="J223">
        <f t="shared" si="17"/>
        <v>9.234</v>
      </c>
      <c r="K223">
        <f t="shared" si="18"/>
        <v>2027</v>
      </c>
      <c r="L223" s="2">
        <f t="shared" si="19"/>
        <v>-891</v>
      </c>
      <c r="M223" t="str">
        <f t="shared" si="20"/>
        <v>Color</v>
      </c>
      <c r="N223" t="str">
        <f t="shared" si="21"/>
        <v>Color Furniture Toys</v>
      </c>
    </row>
    <row r="224" spans="1:14" x14ac:dyDescent="0.3">
      <c r="A224">
        <v>223</v>
      </c>
      <c r="B224" t="s">
        <v>14</v>
      </c>
      <c r="C224" t="s">
        <v>15</v>
      </c>
      <c r="D224" s="1">
        <v>46481</v>
      </c>
      <c r="E224">
        <v>36</v>
      </c>
      <c r="F224">
        <v>74.31</v>
      </c>
      <c r="G224">
        <v>2675.16</v>
      </c>
      <c r="H224" t="s">
        <v>16</v>
      </c>
      <c r="I224" t="str">
        <f t="shared" si="16"/>
        <v>Low Revenue</v>
      </c>
      <c r="J224">
        <f t="shared" si="17"/>
        <v>66.879000000000005</v>
      </c>
      <c r="K224">
        <f t="shared" si="18"/>
        <v>2027</v>
      </c>
      <c r="L224" s="2">
        <f t="shared" si="19"/>
        <v>-898</v>
      </c>
      <c r="M224" t="str">
        <f t="shared" si="20"/>
        <v>Art C</v>
      </c>
      <c r="N224" t="str">
        <f t="shared" si="21"/>
        <v>Art Clothing Furniture</v>
      </c>
    </row>
    <row r="225" spans="1:14" x14ac:dyDescent="0.3">
      <c r="A225">
        <v>224</v>
      </c>
      <c r="B225" t="s">
        <v>17</v>
      </c>
      <c r="C225" t="s">
        <v>18</v>
      </c>
      <c r="D225" s="1">
        <v>46488</v>
      </c>
      <c r="E225">
        <v>40</v>
      </c>
      <c r="F225">
        <v>448.79</v>
      </c>
      <c r="G225">
        <v>17951.599999999999</v>
      </c>
      <c r="H225" t="s">
        <v>19</v>
      </c>
      <c r="I225" t="str">
        <f t="shared" si="16"/>
        <v>High Revenue</v>
      </c>
      <c r="J225">
        <f t="shared" si="17"/>
        <v>403.911</v>
      </c>
      <c r="K225">
        <f t="shared" si="18"/>
        <v>2027</v>
      </c>
      <c r="L225" s="2">
        <f t="shared" si="19"/>
        <v>-905</v>
      </c>
      <c r="M225" t="str">
        <f t="shared" si="20"/>
        <v>Singl</v>
      </c>
      <c r="N225" t="str">
        <f t="shared" si="21"/>
        <v>Single Toys Home Appliances</v>
      </c>
    </row>
    <row r="226" spans="1:14" x14ac:dyDescent="0.3">
      <c r="A226">
        <v>225</v>
      </c>
      <c r="B226" t="s">
        <v>20</v>
      </c>
      <c r="C226" t="s">
        <v>18</v>
      </c>
      <c r="D226" s="1">
        <v>46495</v>
      </c>
      <c r="E226">
        <v>12</v>
      </c>
      <c r="F226">
        <v>31.65</v>
      </c>
      <c r="G226">
        <v>379.8</v>
      </c>
      <c r="H226" t="s">
        <v>13</v>
      </c>
      <c r="I226" t="str">
        <f t="shared" si="16"/>
        <v>Low Revenue</v>
      </c>
      <c r="J226">
        <f t="shared" si="17"/>
        <v>28.484999999999999</v>
      </c>
      <c r="K226">
        <f t="shared" si="18"/>
        <v>2027</v>
      </c>
      <c r="L226" s="2">
        <f t="shared" si="19"/>
        <v>-912</v>
      </c>
      <c r="M226" t="str">
        <f t="shared" si="20"/>
        <v xml:space="preserve">Name </v>
      </c>
      <c r="N226" t="str">
        <f t="shared" si="21"/>
        <v>Name Books Home Appliances</v>
      </c>
    </row>
    <row r="227" spans="1:14" x14ac:dyDescent="0.3">
      <c r="A227">
        <v>226</v>
      </c>
      <c r="B227" t="s">
        <v>8</v>
      </c>
      <c r="C227" t="s">
        <v>9</v>
      </c>
      <c r="D227" s="1">
        <v>46502</v>
      </c>
      <c r="E227">
        <v>4</v>
      </c>
      <c r="F227">
        <v>445.99</v>
      </c>
      <c r="G227">
        <v>1783.96</v>
      </c>
      <c r="H227" t="s">
        <v>10</v>
      </c>
      <c r="I227" t="str">
        <f t="shared" si="16"/>
        <v>Low Revenue</v>
      </c>
      <c r="J227">
        <f t="shared" si="17"/>
        <v>401.39100000000002</v>
      </c>
      <c r="K227">
        <f t="shared" si="18"/>
        <v>2027</v>
      </c>
      <c r="L227" s="2">
        <f t="shared" si="19"/>
        <v>-919</v>
      </c>
      <c r="M227" t="str">
        <f t="shared" si="20"/>
        <v xml:space="preserve">Hold </v>
      </c>
      <c r="N227" t="str">
        <f t="shared" si="21"/>
        <v>Hold Furniture Electronics</v>
      </c>
    </row>
    <row r="228" spans="1:14" x14ac:dyDescent="0.3">
      <c r="A228">
        <v>227</v>
      </c>
      <c r="B228" t="s">
        <v>11</v>
      </c>
      <c r="C228" t="s">
        <v>12</v>
      </c>
      <c r="D228" s="1">
        <v>46509</v>
      </c>
      <c r="E228">
        <v>3</v>
      </c>
      <c r="F228">
        <v>10.26</v>
      </c>
      <c r="G228">
        <v>30.78</v>
      </c>
      <c r="H228" t="s">
        <v>13</v>
      </c>
      <c r="I228" t="str">
        <f t="shared" si="16"/>
        <v>Low Revenue</v>
      </c>
      <c r="J228">
        <f t="shared" si="17"/>
        <v>9.234</v>
      </c>
      <c r="K228">
        <f t="shared" si="18"/>
        <v>2027</v>
      </c>
      <c r="L228" s="2">
        <f t="shared" si="19"/>
        <v>-926</v>
      </c>
      <c r="M228" t="str">
        <f t="shared" si="20"/>
        <v>Color</v>
      </c>
      <c r="N228" t="str">
        <f t="shared" si="21"/>
        <v>Color Furniture Toys</v>
      </c>
    </row>
    <row r="229" spans="1:14" x14ac:dyDescent="0.3">
      <c r="A229">
        <v>228</v>
      </c>
      <c r="B229" t="s">
        <v>14</v>
      </c>
      <c r="C229" t="s">
        <v>15</v>
      </c>
      <c r="D229" s="1">
        <v>46516</v>
      </c>
      <c r="E229">
        <v>36</v>
      </c>
      <c r="F229">
        <v>74.31</v>
      </c>
      <c r="G229">
        <v>2675.16</v>
      </c>
      <c r="H229" t="s">
        <v>16</v>
      </c>
      <c r="I229" t="str">
        <f t="shared" si="16"/>
        <v>Low Revenue</v>
      </c>
      <c r="J229">
        <f t="shared" si="17"/>
        <v>66.879000000000005</v>
      </c>
      <c r="K229">
        <f t="shared" si="18"/>
        <v>2027</v>
      </c>
      <c r="L229" s="2">
        <f t="shared" si="19"/>
        <v>-933</v>
      </c>
      <c r="M229" t="str">
        <f t="shared" si="20"/>
        <v>Art C</v>
      </c>
      <c r="N229" t="str">
        <f t="shared" si="21"/>
        <v>Art Clothing Furniture</v>
      </c>
    </row>
    <row r="230" spans="1:14" x14ac:dyDescent="0.3">
      <c r="A230">
        <v>229</v>
      </c>
      <c r="B230" t="s">
        <v>17</v>
      </c>
      <c r="C230" t="s">
        <v>18</v>
      </c>
      <c r="D230" s="1">
        <v>46523</v>
      </c>
      <c r="E230">
        <v>40</v>
      </c>
      <c r="F230">
        <v>448.79</v>
      </c>
      <c r="G230">
        <v>17951.599999999999</v>
      </c>
      <c r="H230" t="s">
        <v>19</v>
      </c>
      <c r="I230" t="str">
        <f t="shared" si="16"/>
        <v>High Revenue</v>
      </c>
      <c r="J230">
        <f t="shared" si="17"/>
        <v>403.911</v>
      </c>
      <c r="K230">
        <f t="shared" si="18"/>
        <v>2027</v>
      </c>
      <c r="L230" s="2">
        <f t="shared" si="19"/>
        <v>-940</v>
      </c>
      <c r="M230" t="str">
        <f t="shared" si="20"/>
        <v>Singl</v>
      </c>
      <c r="N230" t="str">
        <f t="shared" si="21"/>
        <v>Single Toys Home Appliances</v>
      </c>
    </row>
    <row r="231" spans="1:14" x14ac:dyDescent="0.3">
      <c r="A231">
        <v>230</v>
      </c>
      <c r="B231" t="s">
        <v>20</v>
      </c>
      <c r="C231" t="s">
        <v>18</v>
      </c>
      <c r="D231" s="1">
        <v>46530</v>
      </c>
      <c r="E231">
        <v>12</v>
      </c>
      <c r="F231">
        <v>31.65</v>
      </c>
      <c r="G231">
        <v>379.8</v>
      </c>
      <c r="H231" t="s">
        <v>13</v>
      </c>
      <c r="I231" t="str">
        <f t="shared" si="16"/>
        <v>Low Revenue</v>
      </c>
      <c r="J231">
        <f t="shared" si="17"/>
        <v>28.484999999999999</v>
      </c>
      <c r="K231">
        <f t="shared" si="18"/>
        <v>2027</v>
      </c>
      <c r="L231" s="2">
        <f t="shared" si="19"/>
        <v>-947</v>
      </c>
      <c r="M231" t="str">
        <f t="shared" si="20"/>
        <v xml:space="preserve">Name </v>
      </c>
      <c r="N231" t="str">
        <f t="shared" si="21"/>
        <v>Name Books Home Appliances</v>
      </c>
    </row>
    <row r="232" spans="1:14" x14ac:dyDescent="0.3">
      <c r="A232">
        <v>231</v>
      </c>
      <c r="B232" t="s">
        <v>8</v>
      </c>
      <c r="C232" t="s">
        <v>9</v>
      </c>
      <c r="D232" s="1">
        <v>46537</v>
      </c>
      <c r="E232">
        <v>4</v>
      </c>
      <c r="F232">
        <v>445.99</v>
      </c>
      <c r="G232">
        <v>1783.96</v>
      </c>
      <c r="H232" t="s">
        <v>10</v>
      </c>
      <c r="I232" t="str">
        <f t="shared" si="16"/>
        <v>Low Revenue</v>
      </c>
      <c r="J232">
        <f t="shared" si="17"/>
        <v>401.39100000000002</v>
      </c>
      <c r="K232">
        <f t="shared" si="18"/>
        <v>2027</v>
      </c>
      <c r="L232" s="2">
        <f t="shared" si="19"/>
        <v>-954</v>
      </c>
      <c r="M232" t="str">
        <f t="shared" si="20"/>
        <v xml:space="preserve">Hold </v>
      </c>
      <c r="N232" t="str">
        <f t="shared" si="21"/>
        <v>Hold Furniture Electronics</v>
      </c>
    </row>
    <row r="233" spans="1:14" x14ac:dyDescent="0.3">
      <c r="A233">
        <v>232</v>
      </c>
      <c r="B233" t="s">
        <v>11</v>
      </c>
      <c r="C233" t="s">
        <v>12</v>
      </c>
      <c r="D233" s="1">
        <v>46544</v>
      </c>
      <c r="E233">
        <v>3</v>
      </c>
      <c r="F233">
        <v>10.26</v>
      </c>
      <c r="G233">
        <v>30.78</v>
      </c>
      <c r="H233" t="s">
        <v>13</v>
      </c>
      <c r="I233" t="str">
        <f t="shared" si="16"/>
        <v>Low Revenue</v>
      </c>
      <c r="J233">
        <f t="shared" si="17"/>
        <v>9.234</v>
      </c>
      <c r="K233">
        <f t="shared" si="18"/>
        <v>2027</v>
      </c>
      <c r="L233" s="2">
        <f t="shared" si="19"/>
        <v>-961</v>
      </c>
      <c r="M233" t="str">
        <f t="shared" si="20"/>
        <v>Color</v>
      </c>
      <c r="N233" t="str">
        <f t="shared" si="21"/>
        <v>Color Furniture Toys</v>
      </c>
    </row>
    <row r="234" spans="1:14" x14ac:dyDescent="0.3">
      <c r="A234">
        <v>233</v>
      </c>
      <c r="B234" t="s">
        <v>14</v>
      </c>
      <c r="C234" t="s">
        <v>15</v>
      </c>
      <c r="D234" s="1">
        <v>46551</v>
      </c>
      <c r="E234">
        <v>36</v>
      </c>
      <c r="F234">
        <v>74.31</v>
      </c>
      <c r="G234">
        <v>2675.16</v>
      </c>
      <c r="H234" t="s">
        <v>16</v>
      </c>
      <c r="I234" t="str">
        <f t="shared" si="16"/>
        <v>Low Revenue</v>
      </c>
      <c r="J234">
        <f t="shared" si="17"/>
        <v>66.879000000000005</v>
      </c>
      <c r="K234">
        <f t="shared" si="18"/>
        <v>2027</v>
      </c>
      <c r="L234" s="2">
        <f t="shared" si="19"/>
        <v>-968</v>
      </c>
      <c r="M234" t="str">
        <f t="shared" si="20"/>
        <v>Art C</v>
      </c>
      <c r="N234" t="str">
        <f t="shared" si="21"/>
        <v>Art Clothing Furniture</v>
      </c>
    </row>
    <row r="235" spans="1:14" x14ac:dyDescent="0.3">
      <c r="A235">
        <v>234</v>
      </c>
      <c r="B235" t="s">
        <v>17</v>
      </c>
      <c r="C235" t="s">
        <v>18</v>
      </c>
      <c r="D235" s="1">
        <v>46558</v>
      </c>
      <c r="E235">
        <v>40</v>
      </c>
      <c r="F235">
        <v>448.79</v>
      </c>
      <c r="G235">
        <v>17951.599999999999</v>
      </c>
      <c r="H235" t="s">
        <v>19</v>
      </c>
      <c r="I235" t="str">
        <f t="shared" si="16"/>
        <v>High Revenue</v>
      </c>
      <c r="J235">
        <f t="shared" si="17"/>
        <v>403.911</v>
      </c>
      <c r="K235">
        <f t="shared" si="18"/>
        <v>2027</v>
      </c>
      <c r="L235" s="2">
        <f t="shared" si="19"/>
        <v>-975</v>
      </c>
      <c r="M235" t="str">
        <f t="shared" si="20"/>
        <v>Singl</v>
      </c>
      <c r="N235" t="str">
        <f t="shared" si="21"/>
        <v>Single Toys Home Appliances</v>
      </c>
    </row>
    <row r="236" spans="1:14" x14ac:dyDescent="0.3">
      <c r="A236">
        <v>235</v>
      </c>
      <c r="B236" t="s">
        <v>20</v>
      </c>
      <c r="C236" t="s">
        <v>18</v>
      </c>
      <c r="D236" s="1">
        <v>46565</v>
      </c>
      <c r="E236">
        <v>12</v>
      </c>
      <c r="F236">
        <v>31.65</v>
      </c>
      <c r="G236">
        <v>379.8</v>
      </c>
      <c r="H236" t="s">
        <v>13</v>
      </c>
      <c r="I236" t="str">
        <f t="shared" si="16"/>
        <v>Low Revenue</v>
      </c>
      <c r="J236">
        <f t="shared" si="17"/>
        <v>28.484999999999999</v>
      </c>
      <c r="K236">
        <f t="shared" si="18"/>
        <v>2027</v>
      </c>
      <c r="L236" s="2">
        <f t="shared" si="19"/>
        <v>-982</v>
      </c>
      <c r="M236" t="str">
        <f t="shared" si="20"/>
        <v xml:space="preserve">Name </v>
      </c>
      <c r="N236" t="str">
        <f t="shared" si="21"/>
        <v>Name Books Home Appliances</v>
      </c>
    </row>
    <row r="237" spans="1:14" x14ac:dyDescent="0.3">
      <c r="A237">
        <v>236</v>
      </c>
      <c r="B237" t="s">
        <v>8</v>
      </c>
      <c r="C237" t="s">
        <v>9</v>
      </c>
      <c r="D237" s="1">
        <v>46572</v>
      </c>
      <c r="E237">
        <v>4</v>
      </c>
      <c r="F237">
        <v>445.99</v>
      </c>
      <c r="G237">
        <v>1783.96</v>
      </c>
      <c r="H237" t="s">
        <v>10</v>
      </c>
      <c r="I237" t="str">
        <f t="shared" si="16"/>
        <v>Low Revenue</v>
      </c>
      <c r="J237">
        <f t="shared" si="17"/>
        <v>401.39100000000002</v>
      </c>
      <c r="K237">
        <f t="shared" si="18"/>
        <v>2027</v>
      </c>
      <c r="L237" s="2">
        <f t="shared" si="19"/>
        <v>-989</v>
      </c>
      <c r="M237" t="str">
        <f t="shared" si="20"/>
        <v xml:space="preserve">Hold </v>
      </c>
      <c r="N237" t="str">
        <f t="shared" si="21"/>
        <v>Hold Furniture Electronics</v>
      </c>
    </row>
    <row r="238" spans="1:14" x14ac:dyDescent="0.3">
      <c r="A238">
        <v>237</v>
      </c>
      <c r="B238" t="s">
        <v>11</v>
      </c>
      <c r="C238" t="s">
        <v>12</v>
      </c>
      <c r="D238" s="1">
        <v>46579</v>
      </c>
      <c r="E238">
        <v>3</v>
      </c>
      <c r="F238">
        <v>10.26</v>
      </c>
      <c r="G238">
        <v>30.78</v>
      </c>
      <c r="H238" t="s">
        <v>13</v>
      </c>
      <c r="I238" t="str">
        <f t="shared" si="16"/>
        <v>Low Revenue</v>
      </c>
      <c r="J238">
        <f t="shared" si="17"/>
        <v>9.234</v>
      </c>
      <c r="K238">
        <f t="shared" si="18"/>
        <v>2027</v>
      </c>
      <c r="L238" s="2">
        <f t="shared" si="19"/>
        <v>-996</v>
      </c>
      <c r="M238" t="str">
        <f t="shared" si="20"/>
        <v>Color</v>
      </c>
      <c r="N238" t="str">
        <f t="shared" si="21"/>
        <v>Color Furniture Toys</v>
      </c>
    </row>
    <row r="239" spans="1:14" x14ac:dyDescent="0.3">
      <c r="A239">
        <v>238</v>
      </c>
      <c r="B239" t="s">
        <v>14</v>
      </c>
      <c r="C239" t="s">
        <v>15</v>
      </c>
      <c r="D239" s="1">
        <v>46586</v>
      </c>
      <c r="E239">
        <v>36</v>
      </c>
      <c r="F239">
        <v>74.31</v>
      </c>
      <c r="G239">
        <v>2675.16</v>
      </c>
      <c r="H239" t="s">
        <v>16</v>
      </c>
      <c r="I239" t="str">
        <f t="shared" si="16"/>
        <v>Low Revenue</v>
      </c>
      <c r="J239">
        <f t="shared" si="17"/>
        <v>66.879000000000005</v>
      </c>
      <c r="K239">
        <f t="shared" si="18"/>
        <v>2027</v>
      </c>
      <c r="L239" s="2">
        <f t="shared" si="19"/>
        <v>-1003</v>
      </c>
      <c r="M239" t="str">
        <f t="shared" si="20"/>
        <v>Art C</v>
      </c>
      <c r="N239" t="str">
        <f t="shared" si="21"/>
        <v>Art Clothing Furniture</v>
      </c>
    </row>
    <row r="240" spans="1:14" x14ac:dyDescent="0.3">
      <c r="A240">
        <v>239</v>
      </c>
      <c r="B240" t="s">
        <v>17</v>
      </c>
      <c r="C240" t="s">
        <v>18</v>
      </c>
      <c r="D240" s="1">
        <v>46593</v>
      </c>
      <c r="E240">
        <v>40</v>
      </c>
      <c r="F240">
        <v>448.79</v>
      </c>
      <c r="G240">
        <v>17951.599999999999</v>
      </c>
      <c r="H240" t="s">
        <v>19</v>
      </c>
      <c r="I240" t="str">
        <f t="shared" si="16"/>
        <v>High Revenue</v>
      </c>
      <c r="J240">
        <f t="shared" si="17"/>
        <v>403.911</v>
      </c>
      <c r="K240">
        <f t="shared" si="18"/>
        <v>2027</v>
      </c>
      <c r="L240" s="2">
        <f t="shared" si="19"/>
        <v>-1010</v>
      </c>
      <c r="M240" t="str">
        <f t="shared" si="20"/>
        <v>Singl</v>
      </c>
      <c r="N240" t="str">
        <f t="shared" si="21"/>
        <v>Single Toys Home Appliances</v>
      </c>
    </row>
    <row r="241" spans="1:14" x14ac:dyDescent="0.3">
      <c r="A241">
        <v>240</v>
      </c>
      <c r="B241" t="s">
        <v>20</v>
      </c>
      <c r="C241" t="s">
        <v>18</v>
      </c>
      <c r="D241" s="1">
        <v>46600</v>
      </c>
      <c r="E241">
        <v>12</v>
      </c>
      <c r="F241">
        <v>31.65</v>
      </c>
      <c r="G241">
        <v>379.8</v>
      </c>
      <c r="H241" t="s">
        <v>13</v>
      </c>
      <c r="I241" t="str">
        <f t="shared" si="16"/>
        <v>Low Revenue</v>
      </c>
      <c r="J241">
        <f t="shared" si="17"/>
        <v>28.484999999999999</v>
      </c>
      <c r="K241">
        <f t="shared" si="18"/>
        <v>2027</v>
      </c>
      <c r="L241" s="2">
        <f t="shared" si="19"/>
        <v>-1017</v>
      </c>
      <c r="M241" t="str">
        <f t="shared" si="20"/>
        <v xml:space="preserve">Name </v>
      </c>
      <c r="N241" t="str">
        <f t="shared" si="21"/>
        <v>Name Books Home Appliances</v>
      </c>
    </row>
    <row r="242" spans="1:14" x14ac:dyDescent="0.3">
      <c r="A242">
        <v>241</v>
      </c>
      <c r="B242" t="s">
        <v>8</v>
      </c>
      <c r="C242" t="s">
        <v>9</v>
      </c>
      <c r="D242" s="1">
        <v>46607</v>
      </c>
      <c r="E242">
        <v>4</v>
      </c>
      <c r="F242">
        <v>445.99</v>
      </c>
      <c r="G242">
        <v>1783.96</v>
      </c>
      <c r="H242" t="s">
        <v>10</v>
      </c>
      <c r="I242" t="str">
        <f t="shared" si="16"/>
        <v>Low Revenue</v>
      </c>
      <c r="J242">
        <f t="shared" si="17"/>
        <v>401.39100000000002</v>
      </c>
      <c r="K242">
        <f t="shared" si="18"/>
        <v>2027</v>
      </c>
      <c r="L242" s="2">
        <f t="shared" si="19"/>
        <v>-1024</v>
      </c>
      <c r="M242" t="str">
        <f t="shared" si="20"/>
        <v xml:space="preserve">Hold </v>
      </c>
      <c r="N242" t="str">
        <f t="shared" si="21"/>
        <v>Hold Furniture Electronics</v>
      </c>
    </row>
    <row r="243" spans="1:14" x14ac:dyDescent="0.3">
      <c r="A243">
        <v>242</v>
      </c>
      <c r="B243" t="s">
        <v>11</v>
      </c>
      <c r="C243" t="s">
        <v>12</v>
      </c>
      <c r="D243" s="1">
        <v>46614</v>
      </c>
      <c r="E243">
        <v>3</v>
      </c>
      <c r="F243">
        <v>10.26</v>
      </c>
      <c r="G243">
        <v>30.78</v>
      </c>
      <c r="H243" t="s">
        <v>13</v>
      </c>
      <c r="I243" t="str">
        <f t="shared" si="16"/>
        <v>Low Revenue</v>
      </c>
      <c r="J243">
        <f t="shared" si="17"/>
        <v>9.234</v>
      </c>
      <c r="K243">
        <f t="shared" si="18"/>
        <v>2027</v>
      </c>
      <c r="L243" s="2">
        <f t="shared" si="19"/>
        <v>-1031</v>
      </c>
      <c r="M243" t="str">
        <f t="shared" si="20"/>
        <v>Color</v>
      </c>
      <c r="N243" t="str">
        <f t="shared" si="21"/>
        <v>Color Furniture Toys</v>
      </c>
    </row>
    <row r="244" spans="1:14" x14ac:dyDescent="0.3">
      <c r="A244">
        <v>243</v>
      </c>
      <c r="B244" t="s">
        <v>14</v>
      </c>
      <c r="C244" t="s">
        <v>15</v>
      </c>
      <c r="D244" s="1">
        <v>46621</v>
      </c>
      <c r="E244">
        <v>36</v>
      </c>
      <c r="F244">
        <v>74.31</v>
      </c>
      <c r="G244">
        <v>2675.16</v>
      </c>
      <c r="H244" t="s">
        <v>16</v>
      </c>
      <c r="I244" t="str">
        <f t="shared" si="16"/>
        <v>Low Revenue</v>
      </c>
      <c r="J244">
        <f t="shared" si="17"/>
        <v>66.879000000000005</v>
      </c>
      <c r="K244">
        <f t="shared" si="18"/>
        <v>2027</v>
      </c>
      <c r="L244" s="2">
        <f t="shared" si="19"/>
        <v>-1038</v>
      </c>
      <c r="M244" t="str">
        <f t="shared" si="20"/>
        <v>Art C</v>
      </c>
      <c r="N244" t="str">
        <f t="shared" si="21"/>
        <v>Art Clothing Furniture</v>
      </c>
    </row>
    <row r="245" spans="1:14" x14ac:dyDescent="0.3">
      <c r="A245">
        <v>244</v>
      </c>
      <c r="B245" t="s">
        <v>17</v>
      </c>
      <c r="C245" t="s">
        <v>18</v>
      </c>
      <c r="D245" s="1">
        <v>46628</v>
      </c>
      <c r="E245">
        <v>40</v>
      </c>
      <c r="F245">
        <v>448.79</v>
      </c>
      <c r="G245">
        <v>17951.599999999999</v>
      </c>
      <c r="H245" t="s">
        <v>19</v>
      </c>
      <c r="I245" t="str">
        <f t="shared" si="16"/>
        <v>High Revenue</v>
      </c>
      <c r="J245">
        <f t="shared" si="17"/>
        <v>403.911</v>
      </c>
      <c r="K245">
        <f t="shared" si="18"/>
        <v>2027</v>
      </c>
      <c r="L245" s="2">
        <f t="shared" si="19"/>
        <v>-1045</v>
      </c>
      <c r="M245" t="str">
        <f t="shared" si="20"/>
        <v>Singl</v>
      </c>
      <c r="N245" t="str">
        <f t="shared" si="21"/>
        <v>Single Toys Home Appliances</v>
      </c>
    </row>
    <row r="246" spans="1:14" x14ac:dyDescent="0.3">
      <c r="A246">
        <v>245</v>
      </c>
      <c r="B246" t="s">
        <v>20</v>
      </c>
      <c r="C246" t="s">
        <v>18</v>
      </c>
      <c r="D246" s="1">
        <v>46635</v>
      </c>
      <c r="E246">
        <v>12</v>
      </c>
      <c r="F246">
        <v>31.65</v>
      </c>
      <c r="G246">
        <v>379.8</v>
      </c>
      <c r="H246" t="s">
        <v>13</v>
      </c>
      <c r="I246" t="str">
        <f t="shared" si="16"/>
        <v>Low Revenue</v>
      </c>
      <c r="J246">
        <f t="shared" si="17"/>
        <v>28.484999999999999</v>
      </c>
      <c r="K246">
        <f t="shared" si="18"/>
        <v>2027</v>
      </c>
      <c r="L246" s="2">
        <f t="shared" si="19"/>
        <v>-1052</v>
      </c>
      <c r="M246" t="str">
        <f t="shared" si="20"/>
        <v xml:space="preserve">Name </v>
      </c>
      <c r="N246" t="str">
        <f t="shared" si="21"/>
        <v>Name Books Home Appliances</v>
      </c>
    </row>
    <row r="247" spans="1:14" x14ac:dyDescent="0.3">
      <c r="A247">
        <v>246</v>
      </c>
      <c r="B247" t="s">
        <v>8</v>
      </c>
      <c r="C247" t="s">
        <v>9</v>
      </c>
      <c r="D247" s="1">
        <v>46642</v>
      </c>
      <c r="E247">
        <v>4</v>
      </c>
      <c r="F247">
        <v>445.99</v>
      </c>
      <c r="G247">
        <v>1783.96</v>
      </c>
      <c r="H247" t="s">
        <v>10</v>
      </c>
      <c r="I247" t="str">
        <f t="shared" si="16"/>
        <v>Low Revenue</v>
      </c>
      <c r="J247">
        <f t="shared" si="17"/>
        <v>401.39100000000002</v>
      </c>
      <c r="K247">
        <f t="shared" si="18"/>
        <v>2027</v>
      </c>
      <c r="L247" s="2">
        <f t="shared" si="19"/>
        <v>-1059</v>
      </c>
      <c r="M247" t="str">
        <f t="shared" si="20"/>
        <v xml:space="preserve">Hold </v>
      </c>
      <c r="N247" t="str">
        <f t="shared" si="21"/>
        <v>Hold Furniture Electronics</v>
      </c>
    </row>
    <row r="248" spans="1:14" x14ac:dyDescent="0.3">
      <c r="A248">
        <v>247</v>
      </c>
      <c r="B248" t="s">
        <v>11</v>
      </c>
      <c r="C248" t="s">
        <v>12</v>
      </c>
      <c r="D248" s="1">
        <v>46649</v>
      </c>
      <c r="E248">
        <v>3</v>
      </c>
      <c r="F248">
        <v>10.26</v>
      </c>
      <c r="G248">
        <v>30.78</v>
      </c>
      <c r="H248" t="s">
        <v>13</v>
      </c>
      <c r="I248" t="str">
        <f t="shared" si="16"/>
        <v>Low Revenue</v>
      </c>
      <c r="J248">
        <f t="shared" si="17"/>
        <v>9.234</v>
      </c>
      <c r="K248">
        <f t="shared" si="18"/>
        <v>2027</v>
      </c>
      <c r="L248" s="2">
        <f t="shared" si="19"/>
        <v>-1066</v>
      </c>
      <c r="M248" t="str">
        <f t="shared" si="20"/>
        <v>Color</v>
      </c>
      <c r="N248" t="str">
        <f t="shared" si="21"/>
        <v>Color Furniture Toys</v>
      </c>
    </row>
    <row r="249" spans="1:14" x14ac:dyDescent="0.3">
      <c r="A249">
        <v>248</v>
      </c>
      <c r="B249" t="s">
        <v>14</v>
      </c>
      <c r="C249" t="s">
        <v>15</v>
      </c>
      <c r="D249" s="1">
        <v>46656</v>
      </c>
      <c r="E249">
        <v>36</v>
      </c>
      <c r="F249">
        <v>74.31</v>
      </c>
      <c r="G249">
        <v>2675.16</v>
      </c>
      <c r="H249" t="s">
        <v>16</v>
      </c>
      <c r="I249" t="str">
        <f t="shared" si="16"/>
        <v>Low Revenue</v>
      </c>
      <c r="J249">
        <f t="shared" si="17"/>
        <v>66.879000000000005</v>
      </c>
      <c r="K249">
        <f t="shared" si="18"/>
        <v>2027</v>
      </c>
      <c r="L249" s="2">
        <f t="shared" si="19"/>
        <v>-1073</v>
      </c>
      <c r="M249" t="str">
        <f t="shared" si="20"/>
        <v>Art C</v>
      </c>
      <c r="N249" t="str">
        <f t="shared" si="21"/>
        <v>Art Clothing Furniture</v>
      </c>
    </row>
    <row r="250" spans="1:14" x14ac:dyDescent="0.3">
      <c r="A250">
        <v>249</v>
      </c>
      <c r="B250" t="s">
        <v>17</v>
      </c>
      <c r="C250" t="s">
        <v>18</v>
      </c>
      <c r="D250" s="1">
        <v>46663</v>
      </c>
      <c r="E250">
        <v>40</v>
      </c>
      <c r="F250">
        <v>448.79</v>
      </c>
      <c r="G250">
        <v>17951.599999999999</v>
      </c>
      <c r="H250" t="s">
        <v>19</v>
      </c>
      <c r="I250" t="str">
        <f t="shared" si="16"/>
        <v>High Revenue</v>
      </c>
      <c r="J250">
        <f t="shared" si="17"/>
        <v>403.911</v>
      </c>
      <c r="K250">
        <f t="shared" si="18"/>
        <v>2027</v>
      </c>
      <c r="L250" s="2">
        <f t="shared" si="19"/>
        <v>-1080</v>
      </c>
      <c r="M250" t="str">
        <f t="shared" si="20"/>
        <v>Singl</v>
      </c>
      <c r="N250" t="str">
        <f t="shared" si="21"/>
        <v>Single Toys Home Appliances</v>
      </c>
    </row>
    <row r="251" spans="1:14" x14ac:dyDescent="0.3">
      <c r="A251">
        <v>250</v>
      </c>
      <c r="B251" t="s">
        <v>20</v>
      </c>
      <c r="C251" t="s">
        <v>18</v>
      </c>
      <c r="D251" s="1">
        <v>46670</v>
      </c>
      <c r="E251">
        <v>12</v>
      </c>
      <c r="F251">
        <v>31.65</v>
      </c>
      <c r="G251">
        <v>379.8</v>
      </c>
      <c r="H251" t="s">
        <v>13</v>
      </c>
      <c r="I251" t="str">
        <f t="shared" si="16"/>
        <v>Low Revenue</v>
      </c>
      <c r="J251">
        <f t="shared" si="17"/>
        <v>28.484999999999999</v>
      </c>
      <c r="K251">
        <f t="shared" si="18"/>
        <v>2027</v>
      </c>
      <c r="L251" s="2">
        <f t="shared" si="19"/>
        <v>-1087</v>
      </c>
      <c r="M251" t="str">
        <f t="shared" si="20"/>
        <v xml:space="preserve">Name </v>
      </c>
      <c r="N251" t="str">
        <f t="shared" si="21"/>
        <v>Name Books Home Appliances</v>
      </c>
    </row>
    <row r="252" spans="1:14" x14ac:dyDescent="0.3">
      <c r="A252">
        <v>251</v>
      </c>
      <c r="B252" t="s">
        <v>8</v>
      </c>
      <c r="C252" t="s">
        <v>9</v>
      </c>
      <c r="D252" s="1">
        <v>46677</v>
      </c>
      <c r="E252">
        <v>4</v>
      </c>
      <c r="F252">
        <v>445.99</v>
      </c>
      <c r="G252">
        <v>1783.96</v>
      </c>
      <c r="H252" t="s">
        <v>10</v>
      </c>
      <c r="I252" t="str">
        <f t="shared" si="16"/>
        <v>Low Revenue</v>
      </c>
      <c r="J252">
        <f t="shared" si="17"/>
        <v>401.39100000000002</v>
      </c>
      <c r="K252">
        <f t="shared" si="18"/>
        <v>2027</v>
      </c>
      <c r="L252" s="2">
        <f t="shared" si="19"/>
        <v>-1094</v>
      </c>
      <c r="M252" t="str">
        <f t="shared" si="20"/>
        <v xml:space="preserve">Hold </v>
      </c>
      <c r="N252" t="str">
        <f t="shared" si="21"/>
        <v>Hold Furniture Electronics</v>
      </c>
    </row>
    <row r="253" spans="1:14" x14ac:dyDescent="0.3">
      <c r="A253">
        <v>252</v>
      </c>
      <c r="B253" t="s">
        <v>11</v>
      </c>
      <c r="C253" t="s">
        <v>12</v>
      </c>
      <c r="D253" s="1">
        <v>46684</v>
      </c>
      <c r="E253">
        <v>3</v>
      </c>
      <c r="F253">
        <v>10.26</v>
      </c>
      <c r="G253">
        <v>30.78</v>
      </c>
      <c r="H253" t="s">
        <v>13</v>
      </c>
      <c r="I253" t="str">
        <f t="shared" si="16"/>
        <v>Low Revenue</v>
      </c>
      <c r="J253">
        <f t="shared" si="17"/>
        <v>9.234</v>
      </c>
      <c r="K253">
        <f t="shared" si="18"/>
        <v>2027</v>
      </c>
      <c r="L253" s="2">
        <f t="shared" si="19"/>
        <v>-1101</v>
      </c>
      <c r="M253" t="str">
        <f t="shared" si="20"/>
        <v>Color</v>
      </c>
      <c r="N253" t="str">
        <f t="shared" si="21"/>
        <v>Color Furniture Toys</v>
      </c>
    </row>
    <row r="254" spans="1:14" x14ac:dyDescent="0.3">
      <c r="A254">
        <v>253</v>
      </c>
      <c r="B254" t="s">
        <v>14</v>
      </c>
      <c r="C254" t="s">
        <v>15</v>
      </c>
      <c r="D254" s="1">
        <v>46691</v>
      </c>
      <c r="E254">
        <v>36</v>
      </c>
      <c r="F254">
        <v>74.31</v>
      </c>
      <c r="G254">
        <v>2675.16</v>
      </c>
      <c r="H254" t="s">
        <v>16</v>
      </c>
      <c r="I254" t="str">
        <f t="shared" si="16"/>
        <v>Low Revenue</v>
      </c>
      <c r="J254">
        <f t="shared" si="17"/>
        <v>66.879000000000005</v>
      </c>
      <c r="K254">
        <f t="shared" si="18"/>
        <v>2027</v>
      </c>
      <c r="L254" s="2">
        <f t="shared" si="19"/>
        <v>-1108</v>
      </c>
      <c r="M254" t="str">
        <f t="shared" si="20"/>
        <v>Art C</v>
      </c>
      <c r="N254" t="str">
        <f t="shared" si="21"/>
        <v>Art Clothing Furniture</v>
      </c>
    </row>
    <row r="255" spans="1:14" x14ac:dyDescent="0.3">
      <c r="A255">
        <v>254</v>
      </c>
      <c r="B255" t="s">
        <v>17</v>
      </c>
      <c r="C255" t="s">
        <v>18</v>
      </c>
      <c r="D255" s="1">
        <v>46698</v>
      </c>
      <c r="E255">
        <v>40</v>
      </c>
      <c r="F255">
        <v>448.79</v>
      </c>
      <c r="G255">
        <v>17951.599999999999</v>
      </c>
      <c r="H255" t="s">
        <v>19</v>
      </c>
      <c r="I255" t="str">
        <f t="shared" si="16"/>
        <v>High Revenue</v>
      </c>
      <c r="J255">
        <f t="shared" si="17"/>
        <v>403.911</v>
      </c>
      <c r="K255">
        <f t="shared" si="18"/>
        <v>2027</v>
      </c>
      <c r="L255" s="2">
        <f t="shared" si="19"/>
        <v>-1115</v>
      </c>
      <c r="M255" t="str">
        <f t="shared" si="20"/>
        <v>Singl</v>
      </c>
      <c r="N255" t="str">
        <f t="shared" si="21"/>
        <v>Single Toys Home Appliances</v>
      </c>
    </row>
    <row r="256" spans="1:14" x14ac:dyDescent="0.3">
      <c r="A256">
        <v>255</v>
      </c>
      <c r="B256" t="s">
        <v>20</v>
      </c>
      <c r="C256" t="s">
        <v>18</v>
      </c>
      <c r="D256" s="1">
        <v>46705</v>
      </c>
      <c r="E256">
        <v>12</v>
      </c>
      <c r="F256">
        <v>31.65</v>
      </c>
      <c r="G256">
        <v>379.8</v>
      </c>
      <c r="H256" t="s">
        <v>13</v>
      </c>
      <c r="I256" t="str">
        <f t="shared" si="16"/>
        <v>Low Revenue</v>
      </c>
      <c r="J256">
        <f t="shared" si="17"/>
        <v>28.484999999999999</v>
      </c>
      <c r="K256">
        <f t="shared" si="18"/>
        <v>2027</v>
      </c>
      <c r="L256" s="2">
        <f t="shared" si="19"/>
        <v>-1122</v>
      </c>
      <c r="M256" t="str">
        <f t="shared" si="20"/>
        <v xml:space="preserve">Name </v>
      </c>
      <c r="N256" t="str">
        <f t="shared" si="21"/>
        <v>Name Books Home Appliances</v>
      </c>
    </row>
    <row r="257" spans="1:14" x14ac:dyDescent="0.3">
      <c r="A257">
        <v>256</v>
      </c>
      <c r="B257" t="s">
        <v>8</v>
      </c>
      <c r="C257" t="s">
        <v>9</v>
      </c>
      <c r="D257" s="1">
        <v>46712</v>
      </c>
      <c r="E257">
        <v>4</v>
      </c>
      <c r="F257">
        <v>445.99</v>
      </c>
      <c r="G257">
        <v>1783.96</v>
      </c>
      <c r="H257" t="s">
        <v>10</v>
      </c>
      <c r="I257" t="str">
        <f t="shared" si="16"/>
        <v>Low Revenue</v>
      </c>
      <c r="J257">
        <f t="shared" si="17"/>
        <v>401.39100000000002</v>
      </c>
      <c r="K257">
        <f t="shared" si="18"/>
        <v>2027</v>
      </c>
      <c r="L257" s="2">
        <f t="shared" si="19"/>
        <v>-1129</v>
      </c>
      <c r="M257" t="str">
        <f t="shared" si="20"/>
        <v xml:space="preserve">Hold </v>
      </c>
      <c r="N257" t="str">
        <f t="shared" si="21"/>
        <v>Hold Furniture Electronics</v>
      </c>
    </row>
    <row r="258" spans="1:14" x14ac:dyDescent="0.3">
      <c r="A258">
        <v>257</v>
      </c>
      <c r="B258" t="s">
        <v>11</v>
      </c>
      <c r="C258" t="s">
        <v>12</v>
      </c>
      <c r="D258" s="1">
        <v>46719</v>
      </c>
      <c r="E258">
        <v>3</v>
      </c>
      <c r="F258">
        <v>10.26</v>
      </c>
      <c r="G258">
        <v>30.78</v>
      </c>
      <c r="H258" t="s">
        <v>13</v>
      </c>
      <c r="I258" t="str">
        <f t="shared" si="16"/>
        <v>Low Revenue</v>
      </c>
      <c r="J258">
        <f t="shared" si="17"/>
        <v>9.234</v>
      </c>
      <c r="K258">
        <f t="shared" si="18"/>
        <v>2027</v>
      </c>
      <c r="L258" s="2">
        <f t="shared" si="19"/>
        <v>-1136</v>
      </c>
      <c r="M258" t="str">
        <f t="shared" si="20"/>
        <v>Color</v>
      </c>
      <c r="N258" t="str">
        <f t="shared" si="21"/>
        <v>Color Furniture Toys</v>
      </c>
    </row>
    <row r="259" spans="1:14" x14ac:dyDescent="0.3">
      <c r="A259">
        <v>258</v>
      </c>
      <c r="B259" t="s">
        <v>14</v>
      </c>
      <c r="C259" t="s">
        <v>15</v>
      </c>
      <c r="D259" s="1">
        <v>46726</v>
      </c>
      <c r="E259">
        <v>36</v>
      </c>
      <c r="F259">
        <v>74.31</v>
      </c>
      <c r="G259">
        <v>2675.16</v>
      </c>
      <c r="H259" t="s">
        <v>16</v>
      </c>
      <c r="I259" t="str">
        <f t="shared" ref="I259:I301" si="22">IF(G259&gt;10000,"High Revenue","Low Revenue")</f>
        <v>Low Revenue</v>
      </c>
      <c r="J259">
        <f t="shared" ref="J259:J301" si="23">F259-F259*0.1</f>
        <v>66.879000000000005</v>
      </c>
      <c r="K259">
        <f t="shared" ref="K259:K301" si="24">YEAR(D259)</f>
        <v>2027</v>
      </c>
      <c r="L259" s="2">
        <f t="shared" ref="L259:L301" si="25">"18-10-2024"-D259</f>
        <v>-1143</v>
      </c>
      <c r="M259" t="str">
        <f t="shared" ref="M259:M301" si="26">LEFT(B259,5)</f>
        <v>Art C</v>
      </c>
      <c r="N259" t="str">
        <f t="shared" ref="N259:N301" si="27">_xlfn.CONCAT(B259," ",C259)</f>
        <v>Art Clothing Furniture</v>
      </c>
    </row>
    <row r="260" spans="1:14" x14ac:dyDescent="0.3">
      <c r="A260">
        <v>259</v>
      </c>
      <c r="B260" t="s">
        <v>17</v>
      </c>
      <c r="C260" t="s">
        <v>18</v>
      </c>
      <c r="D260" s="1">
        <v>46733</v>
      </c>
      <c r="E260">
        <v>40</v>
      </c>
      <c r="F260">
        <v>448.79</v>
      </c>
      <c r="G260">
        <v>17951.599999999999</v>
      </c>
      <c r="H260" t="s">
        <v>19</v>
      </c>
      <c r="I260" t="str">
        <f t="shared" si="22"/>
        <v>High Revenue</v>
      </c>
      <c r="J260">
        <f t="shared" si="23"/>
        <v>403.911</v>
      </c>
      <c r="K260">
        <f t="shared" si="24"/>
        <v>2027</v>
      </c>
      <c r="L260" s="2">
        <f t="shared" si="25"/>
        <v>-1150</v>
      </c>
      <c r="M260" t="str">
        <f t="shared" si="26"/>
        <v>Singl</v>
      </c>
      <c r="N260" t="str">
        <f t="shared" si="27"/>
        <v>Single Toys Home Appliances</v>
      </c>
    </row>
    <row r="261" spans="1:14" x14ac:dyDescent="0.3">
      <c r="A261">
        <v>260</v>
      </c>
      <c r="B261" t="s">
        <v>20</v>
      </c>
      <c r="C261" t="s">
        <v>18</v>
      </c>
      <c r="D261" s="1">
        <v>46740</v>
      </c>
      <c r="E261">
        <v>12</v>
      </c>
      <c r="F261">
        <v>31.65</v>
      </c>
      <c r="G261">
        <v>379.8</v>
      </c>
      <c r="H261" t="s">
        <v>13</v>
      </c>
      <c r="I261" t="str">
        <f t="shared" si="22"/>
        <v>Low Revenue</v>
      </c>
      <c r="J261">
        <f t="shared" si="23"/>
        <v>28.484999999999999</v>
      </c>
      <c r="K261">
        <f t="shared" si="24"/>
        <v>2027</v>
      </c>
      <c r="L261" s="2">
        <f t="shared" si="25"/>
        <v>-1157</v>
      </c>
      <c r="M261" t="str">
        <f t="shared" si="26"/>
        <v xml:space="preserve">Name </v>
      </c>
      <c r="N261" t="str">
        <f t="shared" si="27"/>
        <v>Name Books Home Appliances</v>
      </c>
    </row>
    <row r="262" spans="1:14" x14ac:dyDescent="0.3">
      <c r="A262">
        <v>261</v>
      </c>
      <c r="B262" t="s">
        <v>8</v>
      </c>
      <c r="C262" t="s">
        <v>9</v>
      </c>
      <c r="D262" s="1">
        <v>46747</v>
      </c>
      <c r="E262">
        <v>4</v>
      </c>
      <c r="F262">
        <v>445.99</v>
      </c>
      <c r="G262">
        <v>1783.96</v>
      </c>
      <c r="H262" t="s">
        <v>10</v>
      </c>
      <c r="I262" t="str">
        <f t="shared" si="22"/>
        <v>Low Revenue</v>
      </c>
      <c r="J262">
        <f t="shared" si="23"/>
        <v>401.39100000000002</v>
      </c>
      <c r="K262">
        <f t="shared" si="24"/>
        <v>2027</v>
      </c>
      <c r="L262" s="2">
        <f t="shared" si="25"/>
        <v>-1164</v>
      </c>
      <c r="M262" t="str">
        <f t="shared" si="26"/>
        <v xml:space="preserve">Hold </v>
      </c>
      <c r="N262" t="str">
        <f t="shared" si="27"/>
        <v>Hold Furniture Electronics</v>
      </c>
    </row>
    <row r="263" spans="1:14" x14ac:dyDescent="0.3">
      <c r="A263">
        <v>262</v>
      </c>
      <c r="B263" t="s">
        <v>11</v>
      </c>
      <c r="C263" t="s">
        <v>12</v>
      </c>
      <c r="D263" s="1">
        <v>46754</v>
      </c>
      <c r="E263">
        <v>3</v>
      </c>
      <c r="F263">
        <v>10.26</v>
      </c>
      <c r="G263">
        <v>30.78</v>
      </c>
      <c r="H263" t="s">
        <v>13</v>
      </c>
      <c r="I263" t="str">
        <f t="shared" si="22"/>
        <v>Low Revenue</v>
      </c>
      <c r="J263">
        <f t="shared" si="23"/>
        <v>9.234</v>
      </c>
      <c r="K263">
        <f t="shared" si="24"/>
        <v>2028</v>
      </c>
      <c r="L263" s="2">
        <f t="shared" si="25"/>
        <v>-1171</v>
      </c>
      <c r="M263" t="str">
        <f t="shared" si="26"/>
        <v>Color</v>
      </c>
      <c r="N263" t="str">
        <f t="shared" si="27"/>
        <v>Color Furniture Toys</v>
      </c>
    </row>
    <row r="264" spans="1:14" x14ac:dyDescent="0.3">
      <c r="A264">
        <v>263</v>
      </c>
      <c r="B264" t="s">
        <v>14</v>
      </c>
      <c r="C264" t="s">
        <v>15</v>
      </c>
      <c r="D264" s="1">
        <v>46761</v>
      </c>
      <c r="E264">
        <v>36</v>
      </c>
      <c r="F264">
        <v>74.31</v>
      </c>
      <c r="G264">
        <v>2675.16</v>
      </c>
      <c r="H264" t="s">
        <v>16</v>
      </c>
      <c r="I264" t="str">
        <f t="shared" si="22"/>
        <v>Low Revenue</v>
      </c>
      <c r="J264">
        <f t="shared" si="23"/>
        <v>66.879000000000005</v>
      </c>
      <c r="K264">
        <f t="shared" si="24"/>
        <v>2028</v>
      </c>
      <c r="L264" s="2">
        <f t="shared" si="25"/>
        <v>-1178</v>
      </c>
      <c r="M264" t="str">
        <f t="shared" si="26"/>
        <v>Art C</v>
      </c>
      <c r="N264" t="str">
        <f t="shared" si="27"/>
        <v>Art Clothing Furniture</v>
      </c>
    </row>
    <row r="265" spans="1:14" x14ac:dyDescent="0.3">
      <c r="A265">
        <v>264</v>
      </c>
      <c r="B265" t="s">
        <v>17</v>
      </c>
      <c r="C265" t="s">
        <v>18</v>
      </c>
      <c r="D265" s="1">
        <v>46768</v>
      </c>
      <c r="E265">
        <v>40</v>
      </c>
      <c r="F265">
        <v>448.79</v>
      </c>
      <c r="G265">
        <v>17951.599999999999</v>
      </c>
      <c r="H265" t="s">
        <v>19</v>
      </c>
      <c r="I265" t="str">
        <f t="shared" si="22"/>
        <v>High Revenue</v>
      </c>
      <c r="J265">
        <f t="shared" si="23"/>
        <v>403.911</v>
      </c>
      <c r="K265">
        <f t="shared" si="24"/>
        <v>2028</v>
      </c>
      <c r="L265" s="2">
        <f t="shared" si="25"/>
        <v>-1185</v>
      </c>
      <c r="M265" t="str">
        <f t="shared" si="26"/>
        <v>Singl</v>
      </c>
      <c r="N265" t="str">
        <f t="shared" si="27"/>
        <v>Single Toys Home Appliances</v>
      </c>
    </row>
    <row r="266" spans="1:14" x14ac:dyDescent="0.3">
      <c r="A266">
        <v>265</v>
      </c>
      <c r="B266" t="s">
        <v>20</v>
      </c>
      <c r="C266" t="s">
        <v>18</v>
      </c>
      <c r="D266" s="1">
        <v>46775</v>
      </c>
      <c r="E266">
        <v>12</v>
      </c>
      <c r="F266">
        <v>31.65</v>
      </c>
      <c r="G266">
        <v>379.8</v>
      </c>
      <c r="H266" t="s">
        <v>13</v>
      </c>
      <c r="I266" t="str">
        <f t="shared" si="22"/>
        <v>Low Revenue</v>
      </c>
      <c r="J266">
        <f t="shared" si="23"/>
        <v>28.484999999999999</v>
      </c>
      <c r="K266">
        <f t="shared" si="24"/>
        <v>2028</v>
      </c>
      <c r="L266" s="2">
        <f t="shared" si="25"/>
        <v>-1192</v>
      </c>
      <c r="M266" t="str">
        <f t="shared" si="26"/>
        <v xml:space="preserve">Name </v>
      </c>
      <c r="N266" t="str">
        <f t="shared" si="27"/>
        <v>Name Books Home Appliances</v>
      </c>
    </row>
    <row r="267" spans="1:14" x14ac:dyDescent="0.3">
      <c r="A267">
        <v>266</v>
      </c>
      <c r="B267" t="s">
        <v>8</v>
      </c>
      <c r="C267" t="s">
        <v>9</v>
      </c>
      <c r="D267" s="1">
        <v>46782</v>
      </c>
      <c r="E267">
        <v>4</v>
      </c>
      <c r="F267">
        <v>445.99</v>
      </c>
      <c r="G267">
        <v>1783.96</v>
      </c>
      <c r="H267" t="s">
        <v>10</v>
      </c>
      <c r="I267" t="str">
        <f t="shared" si="22"/>
        <v>Low Revenue</v>
      </c>
      <c r="J267">
        <f t="shared" si="23"/>
        <v>401.39100000000002</v>
      </c>
      <c r="K267">
        <f t="shared" si="24"/>
        <v>2028</v>
      </c>
      <c r="L267" s="2">
        <f t="shared" si="25"/>
        <v>-1199</v>
      </c>
      <c r="M267" t="str">
        <f t="shared" si="26"/>
        <v xml:space="preserve">Hold </v>
      </c>
      <c r="N267" t="str">
        <f t="shared" si="27"/>
        <v>Hold Furniture Electronics</v>
      </c>
    </row>
    <row r="268" spans="1:14" x14ac:dyDescent="0.3">
      <c r="A268">
        <v>267</v>
      </c>
      <c r="B268" t="s">
        <v>11</v>
      </c>
      <c r="C268" t="s">
        <v>12</v>
      </c>
      <c r="D268" s="1">
        <v>46789</v>
      </c>
      <c r="E268">
        <v>3</v>
      </c>
      <c r="F268">
        <v>10.26</v>
      </c>
      <c r="G268">
        <v>30.78</v>
      </c>
      <c r="H268" t="s">
        <v>13</v>
      </c>
      <c r="I268" t="str">
        <f t="shared" si="22"/>
        <v>Low Revenue</v>
      </c>
      <c r="J268">
        <f t="shared" si="23"/>
        <v>9.234</v>
      </c>
      <c r="K268">
        <f t="shared" si="24"/>
        <v>2028</v>
      </c>
      <c r="L268" s="2">
        <f t="shared" si="25"/>
        <v>-1206</v>
      </c>
      <c r="M268" t="str">
        <f t="shared" si="26"/>
        <v>Color</v>
      </c>
      <c r="N268" t="str">
        <f t="shared" si="27"/>
        <v>Color Furniture Toys</v>
      </c>
    </row>
    <row r="269" spans="1:14" x14ac:dyDescent="0.3">
      <c r="A269">
        <v>268</v>
      </c>
      <c r="B269" t="s">
        <v>14</v>
      </c>
      <c r="C269" t="s">
        <v>15</v>
      </c>
      <c r="D269" s="1">
        <v>46796</v>
      </c>
      <c r="E269">
        <v>36</v>
      </c>
      <c r="F269">
        <v>74.31</v>
      </c>
      <c r="G269">
        <v>2675.16</v>
      </c>
      <c r="H269" t="s">
        <v>16</v>
      </c>
      <c r="I269" t="str">
        <f t="shared" si="22"/>
        <v>Low Revenue</v>
      </c>
      <c r="J269">
        <f t="shared" si="23"/>
        <v>66.879000000000005</v>
      </c>
      <c r="K269">
        <f t="shared" si="24"/>
        <v>2028</v>
      </c>
      <c r="L269" s="2">
        <f t="shared" si="25"/>
        <v>-1213</v>
      </c>
      <c r="M269" t="str">
        <f t="shared" si="26"/>
        <v>Art C</v>
      </c>
      <c r="N269" t="str">
        <f t="shared" si="27"/>
        <v>Art Clothing Furniture</v>
      </c>
    </row>
    <row r="270" spans="1:14" x14ac:dyDescent="0.3">
      <c r="A270">
        <v>269</v>
      </c>
      <c r="B270" t="s">
        <v>17</v>
      </c>
      <c r="C270" t="s">
        <v>18</v>
      </c>
      <c r="D270" s="1">
        <v>46803</v>
      </c>
      <c r="E270">
        <v>40</v>
      </c>
      <c r="F270">
        <v>448.79</v>
      </c>
      <c r="G270">
        <v>17951.599999999999</v>
      </c>
      <c r="H270" t="s">
        <v>19</v>
      </c>
      <c r="I270" t="str">
        <f t="shared" si="22"/>
        <v>High Revenue</v>
      </c>
      <c r="J270">
        <f t="shared" si="23"/>
        <v>403.911</v>
      </c>
      <c r="K270">
        <f t="shared" si="24"/>
        <v>2028</v>
      </c>
      <c r="L270" s="2">
        <f t="shared" si="25"/>
        <v>-1220</v>
      </c>
      <c r="M270" t="str">
        <f t="shared" si="26"/>
        <v>Singl</v>
      </c>
      <c r="N270" t="str">
        <f t="shared" si="27"/>
        <v>Single Toys Home Appliances</v>
      </c>
    </row>
    <row r="271" spans="1:14" x14ac:dyDescent="0.3">
      <c r="A271">
        <v>270</v>
      </c>
      <c r="B271" t="s">
        <v>20</v>
      </c>
      <c r="C271" t="s">
        <v>18</v>
      </c>
      <c r="D271" s="1">
        <v>46810</v>
      </c>
      <c r="E271">
        <v>12</v>
      </c>
      <c r="F271">
        <v>31.65</v>
      </c>
      <c r="G271">
        <v>379.8</v>
      </c>
      <c r="H271" t="s">
        <v>13</v>
      </c>
      <c r="I271" t="str">
        <f t="shared" si="22"/>
        <v>Low Revenue</v>
      </c>
      <c r="J271">
        <f t="shared" si="23"/>
        <v>28.484999999999999</v>
      </c>
      <c r="K271">
        <f t="shared" si="24"/>
        <v>2028</v>
      </c>
      <c r="L271" s="2">
        <f t="shared" si="25"/>
        <v>-1227</v>
      </c>
      <c r="M271" t="str">
        <f t="shared" si="26"/>
        <v xml:space="preserve">Name </v>
      </c>
      <c r="N271" t="str">
        <f t="shared" si="27"/>
        <v>Name Books Home Appliances</v>
      </c>
    </row>
    <row r="272" spans="1:14" x14ac:dyDescent="0.3">
      <c r="A272">
        <v>271</v>
      </c>
      <c r="B272" t="s">
        <v>8</v>
      </c>
      <c r="C272" t="s">
        <v>9</v>
      </c>
      <c r="D272" s="1">
        <v>46817</v>
      </c>
      <c r="E272">
        <v>4</v>
      </c>
      <c r="F272">
        <v>445.99</v>
      </c>
      <c r="G272">
        <v>1783.96</v>
      </c>
      <c r="H272" t="s">
        <v>10</v>
      </c>
      <c r="I272" t="str">
        <f t="shared" si="22"/>
        <v>Low Revenue</v>
      </c>
      <c r="J272">
        <f t="shared" si="23"/>
        <v>401.39100000000002</v>
      </c>
      <c r="K272">
        <f t="shared" si="24"/>
        <v>2028</v>
      </c>
      <c r="L272" s="2">
        <f t="shared" si="25"/>
        <v>-1234</v>
      </c>
      <c r="M272" t="str">
        <f t="shared" si="26"/>
        <v xml:space="preserve">Hold </v>
      </c>
      <c r="N272" t="str">
        <f t="shared" si="27"/>
        <v>Hold Furniture Electronics</v>
      </c>
    </row>
    <row r="273" spans="1:14" x14ac:dyDescent="0.3">
      <c r="A273">
        <v>272</v>
      </c>
      <c r="B273" t="s">
        <v>11</v>
      </c>
      <c r="C273" t="s">
        <v>12</v>
      </c>
      <c r="D273" s="1">
        <v>46824</v>
      </c>
      <c r="E273">
        <v>3</v>
      </c>
      <c r="F273">
        <v>10.26</v>
      </c>
      <c r="G273">
        <v>30.78</v>
      </c>
      <c r="H273" t="s">
        <v>13</v>
      </c>
      <c r="I273" t="str">
        <f t="shared" si="22"/>
        <v>Low Revenue</v>
      </c>
      <c r="J273">
        <f t="shared" si="23"/>
        <v>9.234</v>
      </c>
      <c r="K273">
        <f t="shared" si="24"/>
        <v>2028</v>
      </c>
      <c r="L273" s="2">
        <f t="shared" si="25"/>
        <v>-1241</v>
      </c>
      <c r="M273" t="str">
        <f t="shared" si="26"/>
        <v>Color</v>
      </c>
      <c r="N273" t="str">
        <f t="shared" si="27"/>
        <v>Color Furniture Toys</v>
      </c>
    </row>
    <row r="274" spans="1:14" x14ac:dyDescent="0.3">
      <c r="A274">
        <v>273</v>
      </c>
      <c r="B274" t="s">
        <v>14</v>
      </c>
      <c r="C274" t="s">
        <v>15</v>
      </c>
      <c r="D274" s="1">
        <v>46831</v>
      </c>
      <c r="E274">
        <v>36</v>
      </c>
      <c r="F274">
        <v>74.31</v>
      </c>
      <c r="G274">
        <v>2675.16</v>
      </c>
      <c r="H274" t="s">
        <v>16</v>
      </c>
      <c r="I274" t="str">
        <f t="shared" si="22"/>
        <v>Low Revenue</v>
      </c>
      <c r="J274">
        <f t="shared" si="23"/>
        <v>66.879000000000005</v>
      </c>
      <c r="K274">
        <f t="shared" si="24"/>
        <v>2028</v>
      </c>
      <c r="L274" s="2">
        <f t="shared" si="25"/>
        <v>-1248</v>
      </c>
      <c r="M274" t="str">
        <f t="shared" si="26"/>
        <v>Art C</v>
      </c>
      <c r="N274" t="str">
        <f t="shared" si="27"/>
        <v>Art Clothing Furniture</v>
      </c>
    </row>
    <row r="275" spans="1:14" x14ac:dyDescent="0.3">
      <c r="A275">
        <v>274</v>
      </c>
      <c r="B275" t="s">
        <v>17</v>
      </c>
      <c r="C275" t="s">
        <v>18</v>
      </c>
      <c r="D275" s="1">
        <v>46838</v>
      </c>
      <c r="E275">
        <v>40</v>
      </c>
      <c r="F275">
        <v>448.79</v>
      </c>
      <c r="G275">
        <v>17951.599999999999</v>
      </c>
      <c r="H275" t="s">
        <v>19</v>
      </c>
      <c r="I275" t="str">
        <f t="shared" si="22"/>
        <v>High Revenue</v>
      </c>
      <c r="J275">
        <f t="shared" si="23"/>
        <v>403.911</v>
      </c>
      <c r="K275">
        <f t="shared" si="24"/>
        <v>2028</v>
      </c>
      <c r="L275" s="2">
        <f t="shared" si="25"/>
        <v>-1255</v>
      </c>
      <c r="M275" t="str">
        <f t="shared" si="26"/>
        <v>Singl</v>
      </c>
      <c r="N275" t="str">
        <f t="shared" si="27"/>
        <v>Single Toys Home Appliances</v>
      </c>
    </row>
    <row r="276" spans="1:14" x14ac:dyDescent="0.3">
      <c r="A276">
        <v>275</v>
      </c>
      <c r="B276" t="s">
        <v>20</v>
      </c>
      <c r="C276" t="s">
        <v>18</v>
      </c>
      <c r="D276" s="1">
        <v>46845</v>
      </c>
      <c r="E276">
        <v>12</v>
      </c>
      <c r="F276">
        <v>31.65</v>
      </c>
      <c r="G276">
        <v>379.8</v>
      </c>
      <c r="H276" t="s">
        <v>13</v>
      </c>
      <c r="I276" t="str">
        <f t="shared" si="22"/>
        <v>Low Revenue</v>
      </c>
      <c r="J276">
        <f t="shared" si="23"/>
        <v>28.484999999999999</v>
      </c>
      <c r="K276">
        <f t="shared" si="24"/>
        <v>2028</v>
      </c>
      <c r="L276" s="2">
        <f t="shared" si="25"/>
        <v>-1262</v>
      </c>
      <c r="M276" t="str">
        <f t="shared" si="26"/>
        <v xml:space="preserve">Name </v>
      </c>
      <c r="N276" t="str">
        <f t="shared" si="27"/>
        <v>Name Books Home Appliances</v>
      </c>
    </row>
    <row r="277" spans="1:14" x14ac:dyDescent="0.3">
      <c r="A277">
        <v>276</v>
      </c>
      <c r="B277" t="s">
        <v>8</v>
      </c>
      <c r="C277" t="s">
        <v>9</v>
      </c>
      <c r="D277" s="1">
        <v>46852</v>
      </c>
      <c r="E277">
        <v>4</v>
      </c>
      <c r="F277">
        <v>445.99</v>
      </c>
      <c r="G277">
        <v>1783.96</v>
      </c>
      <c r="H277" t="s">
        <v>10</v>
      </c>
      <c r="I277" t="str">
        <f t="shared" si="22"/>
        <v>Low Revenue</v>
      </c>
      <c r="J277">
        <f t="shared" si="23"/>
        <v>401.39100000000002</v>
      </c>
      <c r="K277">
        <f t="shared" si="24"/>
        <v>2028</v>
      </c>
      <c r="L277" s="2">
        <f t="shared" si="25"/>
        <v>-1269</v>
      </c>
      <c r="M277" t="str">
        <f t="shared" si="26"/>
        <v xml:space="preserve">Hold </v>
      </c>
      <c r="N277" t="str">
        <f t="shared" si="27"/>
        <v>Hold Furniture Electronics</v>
      </c>
    </row>
    <row r="278" spans="1:14" x14ac:dyDescent="0.3">
      <c r="A278">
        <v>277</v>
      </c>
      <c r="B278" t="s">
        <v>11</v>
      </c>
      <c r="C278" t="s">
        <v>12</v>
      </c>
      <c r="D278" s="1">
        <v>46859</v>
      </c>
      <c r="E278">
        <v>3</v>
      </c>
      <c r="F278">
        <v>10.26</v>
      </c>
      <c r="G278">
        <v>30.78</v>
      </c>
      <c r="H278" t="s">
        <v>13</v>
      </c>
      <c r="I278" t="str">
        <f t="shared" si="22"/>
        <v>Low Revenue</v>
      </c>
      <c r="J278">
        <f t="shared" si="23"/>
        <v>9.234</v>
      </c>
      <c r="K278">
        <f t="shared" si="24"/>
        <v>2028</v>
      </c>
      <c r="L278" s="2">
        <f t="shared" si="25"/>
        <v>-1276</v>
      </c>
      <c r="M278" t="str">
        <f t="shared" si="26"/>
        <v>Color</v>
      </c>
      <c r="N278" t="str">
        <f t="shared" si="27"/>
        <v>Color Furniture Toys</v>
      </c>
    </row>
    <row r="279" spans="1:14" x14ac:dyDescent="0.3">
      <c r="A279">
        <v>278</v>
      </c>
      <c r="B279" t="s">
        <v>14</v>
      </c>
      <c r="C279" t="s">
        <v>15</v>
      </c>
      <c r="D279" s="1">
        <v>46866</v>
      </c>
      <c r="E279">
        <v>36</v>
      </c>
      <c r="F279">
        <v>74.31</v>
      </c>
      <c r="G279">
        <v>2675.16</v>
      </c>
      <c r="H279" t="s">
        <v>16</v>
      </c>
      <c r="I279" t="str">
        <f t="shared" si="22"/>
        <v>Low Revenue</v>
      </c>
      <c r="J279">
        <f t="shared" si="23"/>
        <v>66.879000000000005</v>
      </c>
      <c r="K279">
        <f t="shared" si="24"/>
        <v>2028</v>
      </c>
      <c r="L279" s="2">
        <f t="shared" si="25"/>
        <v>-1283</v>
      </c>
      <c r="M279" t="str">
        <f t="shared" si="26"/>
        <v>Art C</v>
      </c>
      <c r="N279" t="str">
        <f t="shared" si="27"/>
        <v>Art Clothing Furniture</v>
      </c>
    </row>
    <row r="280" spans="1:14" x14ac:dyDescent="0.3">
      <c r="A280">
        <v>279</v>
      </c>
      <c r="B280" t="s">
        <v>17</v>
      </c>
      <c r="C280" t="s">
        <v>18</v>
      </c>
      <c r="D280" s="1">
        <v>46873</v>
      </c>
      <c r="E280">
        <v>40</v>
      </c>
      <c r="F280">
        <v>448.79</v>
      </c>
      <c r="G280">
        <v>17951.599999999999</v>
      </c>
      <c r="H280" t="s">
        <v>19</v>
      </c>
      <c r="I280" t="str">
        <f t="shared" si="22"/>
        <v>High Revenue</v>
      </c>
      <c r="J280">
        <f t="shared" si="23"/>
        <v>403.911</v>
      </c>
      <c r="K280">
        <f t="shared" si="24"/>
        <v>2028</v>
      </c>
      <c r="L280" s="2">
        <f t="shared" si="25"/>
        <v>-1290</v>
      </c>
      <c r="M280" t="str">
        <f t="shared" si="26"/>
        <v>Singl</v>
      </c>
      <c r="N280" t="str">
        <f t="shared" si="27"/>
        <v>Single Toys Home Appliances</v>
      </c>
    </row>
    <row r="281" spans="1:14" x14ac:dyDescent="0.3">
      <c r="A281">
        <v>280</v>
      </c>
      <c r="B281" t="s">
        <v>20</v>
      </c>
      <c r="C281" t="s">
        <v>18</v>
      </c>
      <c r="D281" s="1">
        <v>46880</v>
      </c>
      <c r="E281">
        <v>12</v>
      </c>
      <c r="F281">
        <v>31.65</v>
      </c>
      <c r="G281">
        <v>379.8</v>
      </c>
      <c r="H281" t="s">
        <v>13</v>
      </c>
      <c r="I281" t="str">
        <f t="shared" si="22"/>
        <v>Low Revenue</v>
      </c>
      <c r="J281">
        <f t="shared" si="23"/>
        <v>28.484999999999999</v>
      </c>
      <c r="K281">
        <f t="shared" si="24"/>
        <v>2028</v>
      </c>
      <c r="L281" s="2">
        <f t="shared" si="25"/>
        <v>-1297</v>
      </c>
      <c r="M281" t="str">
        <f t="shared" si="26"/>
        <v xml:space="preserve">Name </v>
      </c>
      <c r="N281" t="str">
        <f t="shared" si="27"/>
        <v>Name Books Home Appliances</v>
      </c>
    </row>
    <row r="282" spans="1:14" x14ac:dyDescent="0.3">
      <c r="A282">
        <v>281</v>
      </c>
      <c r="B282" t="s">
        <v>8</v>
      </c>
      <c r="C282" t="s">
        <v>9</v>
      </c>
      <c r="D282" s="1">
        <v>46887</v>
      </c>
      <c r="E282">
        <v>4</v>
      </c>
      <c r="F282">
        <v>445.99</v>
      </c>
      <c r="G282">
        <v>1783.96</v>
      </c>
      <c r="H282" t="s">
        <v>10</v>
      </c>
      <c r="I282" t="str">
        <f t="shared" si="22"/>
        <v>Low Revenue</v>
      </c>
      <c r="J282">
        <f t="shared" si="23"/>
        <v>401.39100000000002</v>
      </c>
      <c r="K282">
        <f t="shared" si="24"/>
        <v>2028</v>
      </c>
      <c r="L282" s="2">
        <f t="shared" si="25"/>
        <v>-1304</v>
      </c>
      <c r="M282" t="str">
        <f t="shared" si="26"/>
        <v xml:space="preserve">Hold </v>
      </c>
      <c r="N282" t="str">
        <f t="shared" si="27"/>
        <v>Hold Furniture Electronics</v>
      </c>
    </row>
    <row r="283" spans="1:14" x14ac:dyDescent="0.3">
      <c r="A283">
        <v>282</v>
      </c>
      <c r="B283" t="s">
        <v>11</v>
      </c>
      <c r="C283" t="s">
        <v>12</v>
      </c>
      <c r="D283" s="1">
        <v>46894</v>
      </c>
      <c r="E283">
        <v>3</v>
      </c>
      <c r="F283">
        <v>10.26</v>
      </c>
      <c r="G283">
        <v>30.78</v>
      </c>
      <c r="H283" t="s">
        <v>13</v>
      </c>
      <c r="I283" t="str">
        <f t="shared" si="22"/>
        <v>Low Revenue</v>
      </c>
      <c r="J283">
        <f t="shared" si="23"/>
        <v>9.234</v>
      </c>
      <c r="K283">
        <f t="shared" si="24"/>
        <v>2028</v>
      </c>
      <c r="L283" s="2">
        <f t="shared" si="25"/>
        <v>-1311</v>
      </c>
      <c r="M283" t="str">
        <f t="shared" si="26"/>
        <v>Color</v>
      </c>
      <c r="N283" t="str">
        <f t="shared" si="27"/>
        <v>Color Furniture Toys</v>
      </c>
    </row>
    <row r="284" spans="1:14" x14ac:dyDescent="0.3">
      <c r="A284">
        <v>283</v>
      </c>
      <c r="B284" t="s">
        <v>14</v>
      </c>
      <c r="C284" t="s">
        <v>15</v>
      </c>
      <c r="D284" s="1">
        <v>46901</v>
      </c>
      <c r="E284">
        <v>36</v>
      </c>
      <c r="F284">
        <v>74.31</v>
      </c>
      <c r="G284">
        <v>2675.16</v>
      </c>
      <c r="H284" t="s">
        <v>16</v>
      </c>
      <c r="I284" t="str">
        <f t="shared" si="22"/>
        <v>Low Revenue</v>
      </c>
      <c r="J284">
        <f t="shared" si="23"/>
        <v>66.879000000000005</v>
      </c>
      <c r="K284">
        <f t="shared" si="24"/>
        <v>2028</v>
      </c>
      <c r="L284" s="2">
        <f t="shared" si="25"/>
        <v>-1318</v>
      </c>
      <c r="M284" t="str">
        <f t="shared" si="26"/>
        <v>Art C</v>
      </c>
      <c r="N284" t="str">
        <f t="shared" si="27"/>
        <v>Art Clothing Furniture</v>
      </c>
    </row>
    <row r="285" spans="1:14" x14ac:dyDescent="0.3">
      <c r="A285">
        <v>284</v>
      </c>
      <c r="B285" t="s">
        <v>17</v>
      </c>
      <c r="C285" t="s">
        <v>18</v>
      </c>
      <c r="D285" s="1">
        <v>46908</v>
      </c>
      <c r="E285">
        <v>40</v>
      </c>
      <c r="F285">
        <v>448.79</v>
      </c>
      <c r="G285">
        <v>17951.599999999999</v>
      </c>
      <c r="H285" t="s">
        <v>19</v>
      </c>
      <c r="I285" t="str">
        <f t="shared" si="22"/>
        <v>High Revenue</v>
      </c>
      <c r="J285">
        <f t="shared" si="23"/>
        <v>403.911</v>
      </c>
      <c r="K285">
        <f t="shared" si="24"/>
        <v>2028</v>
      </c>
      <c r="L285" s="2">
        <f t="shared" si="25"/>
        <v>-1325</v>
      </c>
      <c r="M285" t="str">
        <f t="shared" si="26"/>
        <v>Singl</v>
      </c>
      <c r="N285" t="str">
        <f t="shared" si="27"/>
        <v>Single Toys Home Appliances</v>
      </c>
    </row>
    <row r="286" spans="1:14" x14ac:dyDescent="0.3">
      <c r="A286">
        <v>285</v>
      </c>
      <c r="B286" t="s">
        <v>20</v>
      </c>
      <c r="C286" t="s">
        <v>18</v>
      </c>
      <c r="D286" s="1">
        <v>46915</v>
      </c>
      <c r="E286">
        <v>12</v>
      </c>
      <c r="F286">
        <v>31.65</v>
      </c>
      <c r="G286">
        <v>379.8</v>
      </c>
      <c r="H286" t="s">
        <v>13</v>
      </c>
      <c r="I286" t="str">
        <f t="shared" si="22"/>
        <v>Low Revenue</v>
      </c>
      <c r="J286">
        <f t="shared" si="23"/>
        <v>28.484999999999999</v>
      </c>
      <c r="K286">
        <f t="shared" si="24"/>
        <v>2028</v>
      </c>
      <c r="L286" s="2">
        <f t="shared" si="25"/>
        <v>-1332</v>
      </c>
      <c r="M286" t="str">
        <f t="shared" si="26"/>
        <v xml:space="preserve">Name </v>
      </c>
      <c r="N286" t="str">
        <f t="shared" si="27"/>
        <v>Name Books Home Appliances</v>
      </c>
    </row>
    <row r="287" spans="1:14" x14ac:dyDescent="0.3">
      <c r="A287">
        <v>286</v>
      </c>
      <c r="B287" t="s">
        <v>8</v>
      </c>
      <c r="C287" t="s">
        <v>9</v>
      </c>
      <c r="D287" s="1">
        <v>46922</v>
      </c>
      <c r="E287">
        <v>4</v>
      </c>
      <c r="F287">
        <v>445.99</v>
      </c>
      <c r="G287">
        <v>1783.96</v>
      </c>
      <c r="H287" t="s">
        <v>10</v>
      </c>
      <c r="I287" t="str">
        <f t="shared" si="22"/>
        <v>Low Revenue</v>
      </c>
      <c r="J287">
        <f t="shared" si="23"/>
        <v>401.39100000000002</v>
      </c>
      <c r="K287">
        <f t="shared" si="24"/>
        <v>2028</v>
      </c>
      <c r="L287" s="2">
        <f t="shared" si="25"/>
        <v>-1339</v>
      </c>
      <c r="M287" t="str">
        <f t="shared" si="26"/>
        <v xml:space="preserve">Hold </v>
      </c>
      <c r="N287" t="str">
        <f t="shared" si="27"/>
        <v>Hold Furniture Electronics</v>
      </c>
    </row>
    <row r="288" spans="1:14" x14ac:dyDescent="0.3">
      <c r="A288">
        <v>287</v>
      </c>
      <c r="B288" t="s">
        <v>11</v>
      </c>
      <c r="C288" t="s">
        <v>12</v>
      </c>
      <c r="D288" s="1">
        <v>46929</v>
      </c>
      <c r="E288">
        <v>3</v>
      </c>
      <c r="F288">
        <v>10.26</v>
      </c>
      <c r="G288">
        <v>30.78</v>
      </c>
      <c r="H288" t="s">
        <v>13</v>
      </c>
      <c r="I288" t="str">
        <f t="shared" si="22"/>
        <v>Low Revenue</v>
      </c>
      <c r="J288">
        <f t="shared" si="23"/>
        <v>9.234</v>
      </c>
      <c r="K288">
        <f t="shared" si="24"/>
        <v>2028</v>
      </c>
      <c r="L288" s="2">
        <f t="shared" si="25"/>
        <v>-1346</v>
      </c>
      <c r="M288" t="str">
        <f t="shared" si="26"/>
        <v>Color</v>
      </c>
      <c r="N288" t="str">
        <f t="shared" si="27"/>
        <v>Color Furniture Toys</v>
      </c>
    </row>
    <row r="289" spans="1:14" x14ac:dyDescent="0.3">
      <c r="A289">
        <v>288</v>
      </c>
      <c r="B289" t="s">
        <v>14</v>
      </c>
      <c r="C289" t="s">
        <v>15</v>
      </c>
      <c r="D289" s="1">
        <v>46936</v>
      </c>
      <c r="E289">
        <v>36</v>
      </c>
      <c r="F289">
        <v>74.31</v>
      </c>
      <c r="G289">
        <v>2675.16</v>
      </c>
      <c r="H289" t="s">
        <v>16</v>
      </c>
      <c r="I289" t="str">
        <f t="shared" si="22"/>
        <v>Low Revenue</v>
      </c>
      <c r="J289">
        <f t="shared" si="23"/>
        <v>66.879000000000005</v>
      </c>
      <c r="K289">
        <f t="shared" si="24"/>
        <v>2028</v>
      </c>
      <c r="L289" s="2">
        <f t="shared" si="25"/>
        <v>-1353</v>
      </c>
      <c r="M289" t="str">
        <f t="shared" si="26"/>
        <v>Art C</v>
      </c>
      <c r="N289" t="str">
        <f t="shared" si="27"/>
        <v>Art Clothing Furniture</v>
      </c>
    </row>
    <row r="290" spans="1:14" x14ac:dyDescent="0.3">
      <c r="A290">
        <v>289</v>
      </c>
      <c r="B290" t="s">
        <v>17</v>
      </c>
      <c r="C290" t="s">
        <v>18</v>
      </c>
      <c r="D290" s="1">
        <v>46943</v>
      </c>
      <c r="E290">
        <v>40</v>
      </c>
      <c r="F290">
        <v>448.79</v>
      </c>
      <c r="G290">
        <v>17951.599999999999</v>
      </c>
      <c r="H290" t="s">
        <v>19</v>
      </c>
      <c r="I290" t="str">
        <f t="shared" si="22"/>
        <v>High Revenue</v>
      </c>
      <c r="J290">
        <f t="shared" si="23"/>
        <v>403.911</v>
      </c>
      <c r="K290">
        <f t="shared" si="24"/>
        <v>2028</v>
      </c>
      <c r="L290" s="2">
        <f t="shared" si="25"/>
        <v>-1360</v>
      </c>
      <c r="M290" t="str">
        <f t="shared" si="26"/>
        <v>Singl</v>
      </c>
      <c r="N290" t="str">
        <f t="shared" si="27"/>
        <v>Single Toys Home Appliances</v>
      </c>
    </row>
    <row r="291" spans="1:14" x14ac:dyDescent="0.3">
      <c r="A291">
        <v>290</v>
      </c>
      <c r="B291" t="s">
        <v>20</v>
      </c>
      <c r="C291" t="s">
        <v>18</v>
      </c>
      <c r="D291" s="1">
        <v>46950</v>
      </c>
      <c r="E291">
        <v>12</v>
      </c>
      <c r="F291">
        <v>31.65</v>
      </c>
      <c r="G291">
        <v>379.8</v>
      </c>
      <c r="H291" t="s">
        <v>13</v>
      </c>
      <c r="I291" t="str">
        <f t="shared" si="22"/>
        <v>Low Revenue</v>
      </c>
      <c r="J291">
        <f t="shared" si="23"/>
        <v>28.484999999999999</v>
      </c>
      <c r="K291">
        <f t="shared" si="24"/>
        <v>2028</v>
      </c>
      <c r="L291" s="2">
        <f t="shared" si="25"/>
        <v>-1367</v>
      </c>
      <c r="M291" t="str">
        <f t="shared" si="26"/>
        <v xml:space="preserve">Name </v>
      </c>
      <c r="N291" t="str">
        <f t="shared" si="27"/>
        <v>Name Books Home Appliances</v>
      </c>
    </row>
    <row r="292" spans="1:14" x14ac:dyDescent="0.3">
      <c r="A292">
        <v>291</v>
      </c>
      <c r="B292" t="s">
        <v>8</v>
      </c>
      <c r="C292" t="s">
        <v>9</v>
      </c>
      <c r="D292" s="1">
        <v>46957</v>
      </c>
      <c r="E292">
        <v>4</v>
      </c>
      <c r="F292">
        <v>445.99</v>
      </c>
      <c r="G292">
        <v>1783.96</v>
      </c>
      <c r="H292" t="s">
        <v>10</v>
      </c>
      <c r="I292" t="str">
        <f t="shared" si="22"/>
        <v>Low Revenue</v>
      </c>
      <c r="J292">
        <f t="shared" si="23"/>
        <v>401.39100000000002</v>
      </c>
      <c r="K292">
        <f t="shared" si="24"/>
        <v>2028</v>
      </c>
      <c r="L292" s="2">
        <f t="shared" si="25"/>
        <v>-1374</v>
      </c>
      <c r="M292" t="str">
        <f t="shared" si="26"/>
        <v xml:space="preserve">Hold </v>
      </c>
      <c r="N292" t="str">
        <f t="shared" si="27"/>
        <v>Hold Furniture Electronics</v>
      </c>
    </row>
    <row r="293" spans="1:14" x14ac:dyDescent="0.3">
      <c r="A293">
        <v>292</v>
      </c>
      <c r="B293" t="s">
        <v>11</v>
      </c>
      <c r="C293" t="s">
        <v>12</v>
      </c>
      <c r="D293" s="1">
        <v>46964</v>
      </c>
      <c r="E293">
        <v>3</v>
      </c>
      <c r="F293">
        <v>10.26</v>
      </c>
      <c r="G293">
        <v>30.78</v>
      </c>
      <c r="H293" t="s">
        <v>13</v>
      </c>
      <c r="I293" t="str">
        <f t="shared" si="22"/>
        <v>Low Revenue</v>
      </c>
      <c r="J293">
        <f t="shared" si="23"/>
        <v>9.234</v>
      </c>
      <c r="K293">
        <f t="shared" si="24"/>
        <v>2028</v>
      </c>
      <c r="L293" s="2">
        <f t="shared" si="25"/>
        <v>-1381</v>
      </c>
      <c r="M293" t="str">
        <f t="shared" si="26"/>
        <v>Color</v>
      </c>
      <c r="N293" t="str">
        <f t="shared" si="27"/>
        <v>Color Furniture Toys</v>
      </c>
    </row>
    <row r="294" spans="1:14" x14ac:dyDescent="0.3">
      <c r="A294">
        <v>293</v>
      </c>
      <c r="B294" t="s">
        <v>14</v>
      </c>
      <c r="C294" t="s">
        <v>15</v>
      </c>
      <c r="D294" s="1">
        <v>46971</v>
      </c>
      <c r="E294">
        <v>36</v>
      </c>
      <c r="F294">
        <v>74.31</v>
      </c>
      <c r="G294">
        <v>2675.16</v>
      </c>
      <c r="H294" t="s">
        <v>16</v>
      </c>
      <c r="I294" t="str">
        <f t="shared" si="22"/>
        <v>Low Revenue</v>
      </c>
      <c r="J294">
        <f t="shared" si="23"/>
        <v>66.879000000000005</v>
      </c>
      <c r="K294">
        <f t="shared" si="24"/>
        <v>2028</v>
      </c>
      <c r="L294" s="2">
        <f t="shared" si="25"/>
        <v>-1388</v>
      </c>
      <c r="M294" t="str">
        <f t="shared" si="26"/>
        <v>Art C</v>
      </c>
      <c r="N294" t="str">
        <f t="shared" si="27"/>
        <v>Art Clothing Furniture</v>
      </c>
    </row>
    <row r="295" spans="1:14" x14ac:dyDescent="0.3">
      <c r="A295">
        <v>294</v>
      </c>
      <c r="B295" t="s">
        <v>17</v>
      </c>
      <c r="C295" t="s">
        <v>18</v>
      </c>
      <c r="D295" s="1">
        <v>46978</v>
      </c>
      <c r="E295">
        <v>40</v>
      </c>
      <c r="F295">
        <v>448.79</v>
      </c>
      <c r="G295">
        <v>17951.599999999999</v>
      </c>
      <c r="H295" t="s">
        <v>19</v>
      </c>
      <c r="I295" t="str">
        <f t="shared" si="22"/>
        <v>High Revenue</v>
      </c>
      <c r="J295">
        <f t="shared" si="23"/>
        <v>403.911</v>
      </c>
      <c r="K295">
        <f t="shared" si="24"/>
        <v>2028</v>
      </c>
      <c r="L295" s="2">
        <f t="shared" si="25"/>
        <v>-1395</v>
      </c>
      <c r="M295" t="str">
        <f t="shared" si="26"/>
        <v>Singl</v>
      </c>
      <c r="N295" t="str">
        <f t="shared" si="27"/>
        <v>Single Toys Home Appliances</v>
      </c>
    </row>
    <row r="296" spans="1:14" x14ac:dyDescent="0.3">
      <c r="A296">
        <v>295</v>
      </c>
      <c r="B296" t="s">
        <v>20</v>
      </c>
      <c r="C296" t="s">
        <v>18</v>
      </c>
      <c r="D296" s="1">
        <v>46985</v>
      </c>
      <c r="E296">
        <v>12</v>
      </c>
      <c r="F296">
        <v>31.65</v>
      </c>
      <c r="G296">
        <v>379.8</v>
      </c>
      <c r="H296" t="s">
        <v>13</v>
      </c>
      <c r="I296" t="str">
        <f t="shared" si="22"/>
        <v>Low Revenue</v>
      </c>
      <c r="J296">
        <f t="shared" si="23"/>
        <v>28.484999999999999</v>
      </c>
      <c r="K296">
        <f t="shared" si="24"/>
        <v>2028</v>
      </c>
      <c r="L296" s="2">
        <f t="shared" si="25"/>
        <v>-1402</v>
      </c>
      <c r="M296" t="str">
        <f t="shared" si="26"/>
        <v xml:space="preserve">Name </v>
      </c>
      <c r="N296" t="str">
        <f t="shared" si="27"/>
        <v>Name Books Home Appliances</v>
      </c>
    </row>
    <row r="297" spans="1:14" x14ac:dyDescent="0.3">
      <c r="A297">
        <v>296</v>
      </c>
      <c r="B297" t="s">
        <v>8</v>
      </c>
      <c r="C297" t="s">
        <v>9</v>
      </c>
      <c r="D297" s="1">
        <v>46992</v>
      </c>
      <c r="E297">
        <v>4</v>
      </c>
      <c r="F297">
        <v>445.99</v>
      </c>
      <c r="G297">
        <v>1783.96</v>
      </c>
      <c r="H297" t="s">
        <v>10</v>
      </c>
      <c r="I297" t="str">
        <f t="shared" si="22"/>
        <v>Low Revenue</v>
      </c>
      <c r="J297">
        <f t="shared" si="23"/>
        <v>401.39100000000002</v>
      </c>
      <c r="K297">
        <f t="shared" si="24"/>
        <v>2028</v>
      </c>
      <c r="L297" s="2">
        <f t="shared" si="25"/>
        <v>-1409</v>
      </c>
      <c r="M297" t="str">
        <f t="shared" si="26"/>
        <v xml:space="preserve">Hold </v>
      </c>
      <c r="N297" t="str">
        <f t="shared" si="27"/>
        <v>Hold Furniture Electronics</v>
      </c>
    </row>
    <row r="298" spans="1:14" x14ac:dyDescent="0.3">
      <c r="A298">
        <v>297</v>
      </c>
      <c r="B298" t="s">
        <v>11</v>
      </c>
      <c r="C298" t="s">
        <v>12</v>
      </c>
      <c r="D298" s="1">
        <v>46999</v>
      </c>
      <c r="E298">
        <v>3</v>
      </c>
      <c r="F298">
        <v>10.26</v>
      </c>
      <c r="G298">
        <v>30.78</v>
      </c>
      <c r="H298" t="s">
        <v>13</v>
      </c>
      <c r="I298" t="str">
        <f t="shared" si="22"/>
        <v>Low Revenue</v>
      </c>
      <c r="J298">
        <f t="shared" si="23"/>
        <v>9.234</v>
      </c>
      <c r="K298">
        <f t="shared" si="24"/>
        <v>2028</v>
      </c>
      <c r="L298" s="2">
        <f t="shared" si="25"/>
        <v>-1416</v>
      </c>
      <c r="M298" t="str">
        <f t="shared" si="26"/>
        <v>Color</v>
      </c>
      <c r="N298" t="str">
        <f t="shared" si="27"/>
        <v>Color Furniture Toys</v>
      </c>
    </row>
    <row r="299" spans="1:14" x14ac:dyDescent="0.3">
      <c r="A299">
        <v>298</v>
      </c>
      <c r="B299" t="s">
        <v>14</v>
      </c>
      <c r="C299" t="s">
        <v>15</v>
      </c>
      <c r="D299" s="1">
        <v>47006</v>
      </c>
      <c r="E299">
        <v>36</v>
      </c>
      <c r="F299">
        <v>74.31</v>
      </c>
      <c r="G299">
        <v>2675.16</v>
      </c>
      <c r="H299" t="s">
        <v>16</v>
      </c>
      <c r="I299" t="str">
        <f t="shared" si="22"/>
        <v>Low Revenue</v>
      </c>
      <c r="J299">
        <f t="shared" si="23"/>
        <v>66.879000000000005</v>
      </c>
      <c r="K299">
        <f t="shared" si="24"/>
        <v>2028</v>
      </c>
      <c r="L299" s="2">
        <f t="shared" si="25"/>
        <v>-1423</v>
      </c>
      <c r="M299" t="str">
        <f t="shared" si="26"/>
        <v>Art C</v>
      </c>
      <c r="N299" t="str">
        <f t="shared" si="27"/>
        <v>Art Clothing Furniture</v>
      </c>
    </row>
    <row r="300" spans="1:14" x14ac:dyDescent="0.3">
      <c r="A300">
        <v>299</v>
      </c>
      <c r="B300" t="s">
        <v>17</v>
      </c>
      <c r="C300" t="s">
        <v>18</v>
      </c>
      <c r="D300" s="1">
        <v>47013</v>
      </c>
      <c r="E300">
        <v>40</v>
      </c>
      <c r="F300">
        <v>448.79</v>
      </c>
      <c r="G300">
        <v>17951.599999999999</v>
      </c>
      <c r="H300" t="s">
        <v>19</v>
      </c>
      <c r="I300" t="str">
        <f t="shared" si="22"/>
        <v>High Revenue</v>
      </c>
      <c r="J300">
        <f t="shared" si="23"/>
        <v>403.911</v>
      </c>
      <c r="K300">
        <f t="shared" si="24"/>
        <v>2028</v>
      </c>
      <c r="L300" s="2">
        <f t="shared" si="25"/>
        <v>-1430</v>
      </c>
      <c r="M300" t="str">
        <f t="shared" si="26"/>
        <v>Singl</v>
      </c>
      <c r="N300" t="str">
        <f t="shared" si="27"/>
        <v>Single Toys Home Appliances</v>
      </c>
    </row>
    <row r="301" spans="1:14" x14ac:dyDescent="0.3">
      <c r="A301">
        <v>300</v>
      </c>
      <c r="B301" t="s">
        <v>20</v>
      </c>
      <c r="C301" t="s">
        <v>18</v>
      </c>
      <c r="D301" s="1">
        <v>47020</v>
      </c>
      <c r="E301">
        <v>12</v>
      </c>
      <c r="F301">
        <v>31.65</v>
      </c>
      <c r="G301">
        <v>379.8</v>
      </c>
      <c r="H301" t="s">
        <v>13</v>
      </c>
      <c r="I301" t="str">
        <f t="shared" si="22"/>
        <v>Low Revenue</v>
      </c>
      <c r="J301">
        <f t="shared" si="23"/>
        <v>28.484999999999999</v>
      </c>
      <c r="K301">
        <f t="shared" si="24"/>
        <v>2028</v>
      </c>
      <c r="L301" s="2">
        <f t="shared" si="25"/>
        <v>-1437</v>
      </c>
      <c r="M301" t="str">
        <f t="shared" si="26"/>
        <v xml:space="preserve">Name </v>
      </c>
      <c r="N301" t="str">
        <f t="shared" si="27"/>
        <v>Name Books Home Appliances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o X J V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K F y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c l V Z d 0 N i 7 w c C A A D K B A A A E w A c A E Z v c m 1 1 b G F z L 1 N l Y 3 R p b 2 4 x L m 0 g o h g A K K A U A A A A A A A A A A A A A A A A A A A A A A A A A A A A h V N h i 9 p A E P 0 u + B + G L Y U E g p j j e i 0 c V 7 h T S 6 + 0 p X c R S h E p q x l 1 u c 2 u b D Y 9 g / j f O 5 u N m q i 0 f g m + e f P e 2 5 n d H O d W a A W J / 8 a 3 3 U 6 3 k 6 + 4 w R T G f C b x C u 5 A o u 1 2 g H 6 J L s w c C R l t 5 i h 7 g 8 I Y V P a n N i 8 z r V + C c D v 5 z j O 8 Y 7 6 T T X e T g V a W K N P I C 7 x h g x V X S y d e r p G R U k X t j Q 1 X + U K b b K B l k S l X z A P v F m 2 3 b J S t p S 4 R 4 X H I I n h U 9 u a 6 5 z i 7 C L b M W R J q 6 T 9 Y 3 N g K T L j k p j w n D 3 H N j c 0 o 0 l n L D z Q u A V d 0 w m d u h V p e a O c W Q S / g i x b K E y q N l G A r M s + 5 X + J 5 4 2 i z R i P Q a Q e / k J s 8 P O c 8 a F X k E L y 9 U H o q 8 P e 7 s 8 Q O v d m j X J W 7 X X i Y 8 y c h J Y 1 5 q F / V c c w O d E h w s o e o n m K j P 1 l L Y c G v A 2 Y l D F G K T F g 0 R 7 W K 4 h l B 2 z C C / V Y q D n V 5 8 p i S P 5 Q j P l 8 d 5 I I t A 0 a n e S q 0 x c S W p D v I / 0 S w 4 D L H c L / f X r z X 7 F 0 1 U z Z P E f / n O v 3 r T O 6 S H X z a Q 6 5 N m 3 A j w D M q q q e 1 a H 6 M 4 A s 1 H J w m b f n R 6 E x u Q V U b a F m y r 5 w K f j U N 0 / s 0 d Z Z F b n V 2 d C T 0 s I z T W C R F l y V 2 l w V p + i A W M P F P Z P r x Q 7 / f B 7 t C B e y z W K 4 Y I E 2 + x b g + M r 5 h K o q s 5 j C p X 9 n l W P H l X K 3 k d a j 3 + 1 D u c T l 2 9 T 6 C y c l b m 0 Z x G H Y 7 Q l 2 2 u / 0 L U E s B A i 0 A F A A C A A g A o X J V W Y a v Z M 2 l A A A A 9 Q A A A B I A A A A A A A A A A A A A A A A A A A A A A E N v b m Z p Z y 9 Q Y W N r Y W d l L n h t b F B L A Q I t A B Q A A g A I A K F y V V k P y u m r p A A A A O k A A A A T A A A A A A A A A A A A A A A A A P E A A A B b Q 2 9 u d G V u d F 9 U e X B l c 1 0 u e G 1 s U E s B A i 0 A F A A C A A g A o X J V W X d D Y u 8 H A g A A y g Q A A B M A A A A A A A A A A A A A A A A A 4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M A A A A A A A A v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R i N T M 4 M D M t Z j F k O C 0 0 N m Z h L W E 4 O D U t Y W Q 4 O G V i N m U 3 Z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D g 6 N T E 6 M D I u N D k 2 O D c 1 M V o i I C 8 + P E V u d H J 5 I F R 5 c G U 9 I k Z p b G x D b 2 x 1 b W 5 U e X B l c y I g V m F s d W U 9 I n N B d 1 l H Q X d Z R E J 3 T U R B d 1 l B Q U F B P S I g L z 4 8 R W 5 0 c n k g V H l w Z T 0 i R m l s b E N v b H V t b k 5 h b W V z I i B W Y W x 1 Z T 0 i c 1 s m c X V v d D t F b X B s b 3 l l Z S B J R C Z x d W 9 0 O y w m c X V v d D t G a X J z d C B u Y W 1 l J n F 1 b 3 Q 7 L C Z x d W 9 0 O 0 x h c 3 Q g T m F t Z S Z x d W 9 0 O y w m c X V v d D t T Y W x h c n k m c X V v d D s s J n F 1 b 3 Q 7 R G V w Y X J 0 b W V u d C Z x d W 9 0 O y w m c X V v d D t Q Z X J m b 3 J t Y W 5 j Z S B S Y X R p b m c m c X V v d D s s J n F 1 b 3 Q 7 R G F 0 Z S B v Z i B K b 2 l u a W 5 n J n F 1 b 3 Q 7 L C Z x d W 9 0 O 0 F n Z S Z x d W 9 0 O y w m c X V v d D t F e H B l c m l l b m N l I C h Z Z W F y c y k m c X V v d D s s J n F 1 b 3 Q 7 Q m 9 u d X M g K C U p J n F 1 b 3 Q 7 L C Z x d W 9 0 O 1 F 1 Z V 8 1 J n F 1 b 3 Q 7 L C Z x d W 9 0 O 1 F 1 Z V 8 2 J n F 1 b 3 Q 7 L C Z x d W 9 0 O 1 F 1 Z T E 2 J n F 1 b 3 Q 7 L C Z x d W 9 0 O 1 F 1 Z T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F b X B s b 3 l l Z S B J R C w w f S Z x d W 9 0 O y w m c X V v d D t T Z W N 0 a W 9 u M S 9 U Y W J s Z T I v Q X V 0 b 1 J l b W 9 2 Z W R D b 2 x 1 b W 5 z M S 5 7 R m l y c 3 Q g b m F t Z S w x f S Z x d W 9 0 O y w m c X V v d D t T Z W N 0 a W 9 u M S 9 U Y W J s Z T I v Q X V 0 b 1 J l b W 9 2 Z W R D b 2 x 1 b W 5 z M S 5 7 T G F z d C B O Y W 1 l L D J 9 J n F 1 b 3 Q 7 L C Z x d W 9 0 O 1 N l Y 3 R p b 2 4 x L 1 R h Y m x l M i 9 B d X R v U m V t b 3 Z l Z E N v b H V t b n M x L n t T Y W x h c n k s M 3 0 m c X V v d D s s J n F 1 b 3 Q 7 U 2 V j d G l v b j E v V G F i b G U y L 0 F 1 d G 9 S Z W 1 v d m V k Q 2 9 s d W 1 u c z E u e 0 R l c G F y d G 1 l b n Q s N H 0 m c X V v d D s s J n F 1 b 3 Q 7 U 2 V j d G l v b j E v V G F i b G U y L 0 F 1 d G 9 S Z W 1 v d m V k Q 2 9 s d W 1 u c z E u e 1 B l c m Z v c m 1 h b m N l I F J h d G l u Z y w 1 f S Z x d W 9 0 O y w m c X V v d D t T Z W N 0 a W 9 u M S 9 U Y W J s Z T I v Q X V 0 b 1 J l b W 9 2 Z W R D b 2 x 1 b W 5 z M S 5 7 R G F 0 Z S B v Z i B K b 2 l u a W 5 n L D Z 9 J n F 1 b 3 Q 7 L C Z x d W 9 0 O 1 N l Y 3 R p b 2 4 x L 1 R h Y m x l M i 9 B d X R v U m V t b 3 Z l Z E N v b H V t b n M x L n t B Z 2 U s N 3 0 m c X V v d D s s J n F 1 b 3 Q 7 U 2 V j d G l v b j E v V G F i b G U y L 0 F 1 d G 9 S Z W 1 v d m V k Q 2 9 s d W 1 u c z E u e 0 V 4 c G V y a W V u Y 2 U g K F l l Y X J z K S w 4 f S Z x d W 9 0 O y w m c X V v d D t T Z W N 0 a W 9 u M S 9 U Y W J s Z T I v Q X V 0 b 1 J l b W 9 2 Z W R D b 2 x 1 b W 5 z M S 5 7 Q m 9 u d X M g K C U p L D l 9 J n F 1 b 3 Q 7 L C Z x d W 9 0 O 1 N l Y 3 R p b 2 4 x L 1 R h Y m x l M i 9 B d X R v U m V t b 3 Z l Z E N v b H V t b n M x L n t R d W V f N S w x M H 0 m c X V v d D s s J n F 1 b 3 Q 7 U 2 V j d G l v b j E v V G F i b G U y L 0 F 1 d G 9 S Z W 1 v d m V k Q 2 9 s d W 1 u c z E u e 1 F 1 Z V 8 2 L D E x f S Z x d W 9 0 O y w m c X V v d D t T Z W N 0 a W 9 u M S 9 U Y W J s Z T I v Q X V 0 b 1 J l b W 9 2 Z W R D b 2 x 1 b W 5 z M S 5 7 U X V l M T Y s M T J 9 J n F 1 b 3 Q 7 L C Z x d W 9 0 O 1 N l Y 3 R p b 2 4 x L 1 R h Y m x l M i 9 B d X R v U m V t b 3 Z l Z E N v b H V t b n M x L n t R d W U x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F b X B s b 3 l l Z S B J R C w w f S Z x d W 9 0 O y w m c X V v d D t T Z W N 0 a W 9 u M S 9 U Y W J s Z T I v Q X V 0 b 1 J l b W 9 2 Z W R D b 2 x 1 b W 5 z M S 5 7 R m l y c 3 Q g b m F t Z S w x f S Z x d W 9 0 O y w m c X V v d D t T Z W N 0 a W 9 u M S 9 U Y W J s Z T I v Q X V 0 b 1 J l b W 9 2 Z W R D b 2 x 1 b W 5 z M S 5 7 T G F z d C B O Y W 1 l L D J 9 J n F 1 b 3 Q 7 L C Z x d W 9 0 O 1 N l Y 3 R p b 2 4 x L 1 R h Y m x l M i 9 B d X R v U m V t b 3 Z l Z E N v b H V t b n M x L n t T Y W x h c n k s M 3 0 m c X V v d D s s J n F 1 b 3 Q 7 U 2 V j d G l v b j E v V G F i b G U y L 0 F 1 d G 9 S Z W 1 v d m V k Q 2 9 s d W 1 u c z E u e 0 R l c G F y d G 1 l b n Q s N H 0 m c X V v d D s s J n F 1 b 3 Q 7 U 2 V j d G l v b j E v V G F i b G U y L 0 F 1 d G 9 S Z W 1 v d m V k Q 2 9 s d W 1 u c z E u e 1 B l c m Z v c m 1 h b m N l I F J h d G l u Z y w 1 f S Z x d W 9 0 O y w m c X V v d D t T Z W N 0 a W 9 u M S 9 U Y W J s Z T I v Q X V 0 b 1 J l b W 9 2 Z W R D b 2 x 1 b W 5 z M S 5 7 R G F 0 Z S B v Z i B K b 2 l u a W 5 n L D Z 9 J n F 1 b 3 Q 7 L C Z x d W 9 0 O 1 N l Y 3 R p b 2 4 x L 1 R h Y m x l M i 9 B d X R v U m V t b 3 Z l Z E N v b H V t b n M x L n t B Z 2 U s N 3 0 m c X V v d D s s J n F 1 b 3 Q 7 U 2 V j d G l v b j E v V G F i b G U y L 0 F 1 d G 9 S Z W 1 v d m V k Q 2 9 s d W 1 u c z E u e 0 V 4 c G V y a W V u Y 2 U g K F l l Y X J z K S w 4 f S Z x d W 9 0 O y w m c X V v d D t T Z W N 0 a W 9 u M S 9 U Y W J s Z T I v Q X V 0 b 1 J l b W 9 2 Z W R D b 2 x 1 b W 5 z M S 5 7 Q m 9 u d X M g K C U p L D l 9 J n F 1 b 3 Q 7 L C Z x d W 9 0 O 1 N l Y 3 R p b 2 4 x L 1 R h Y m x l M i 9 B d X R v U m V t b 3 Z l Z E N v b H V t b n M x L n t R d W V f N S w x M H 0 m c X V v d D s s J n F 1 b 3 Q 7 U 2 V j d G l v b j E v V G F i b G U y L 0 F 1 d G 9 S Z W 1 v d m V k Q 2 9 s d W 1 u c z E u e 1 F 1 Z V 8 2 L D E x f S Z x d W 9 0 O y w m c X V v d D t T Z W N 0 a W 9 u M S 9 U Y W J s Z T I v Q X V 0 b 1 J l b W 9 2 Z W R D b 2 x 1 b W 5 z M S 5 7 U X V l M T Y s M T J 9 J n F 1 b 3 Q 7 L C Z x d W 9 0 O 1 N l Y 3 R p b 2 4 x L 1 R h Y m x l M i 9 B d X R v U m V t b 3 Z l Z E N v b H V t b n M x L n t R d W U x N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+ 5 K i e m D 7 E e u k x / 6 1 6 I k K A A A A A A C A A A A A A A Q Z g A A A A E A A C A A A A D g q b m c T W b S w K A k g D W + V p X 4 f s m E b U c U G v F 0 I t i q 4 s 5 F B g A A A A A O g A A A A A I A A C A A A A B G f j o 7 1 z Z r 0 8 9 z r 5 K q h G X a H f M M c F f a s w l t c P S o Z I p 1 q 1 A A A A D r a J M n q 3 x P b k f s 9 c i x E 5 9 6 c Y C 8 Q o 7 h R c O q e 5 0 g O J b V w j z U E 1 V b 9 A i i 1 O h w w z k l P V M e f 7 X q V s K a R o N 3 l X W 9 m S y 9 p f V v Z Z r x t C I x J A h o O Q v o Z E A A A A C 6 7 Y u g C h V 8 t I c k T / h H k w k m l J i v s k Z H 9 B n 8 y 2 e n w K 8 8 A v S y W P A Q k I s S t e 9 g i O M t l 8 B 2 9 n w S e s L V L W T 9 E B G 5 K A C u < / D a t a M a s h u p > 
</file>

<file path=customXml/itemProps1.xml><?xml version="1.0" encoding="utf-8"?>
<ds:datastoreItem xmlns:ds="http://schemas.openxmlformats.org/officeDocument/2006/customXml" ds:itemID="{FC12C870-B919-48D1-A8DE-B0D7E913B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Table2</vt:lpstr>
      <vt:lpstr>Sheet1</vt:lpstr>
      <vt:lpstr>sample_sales_data(1)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 CHAUHAN</dc:creator>
  <cp:lastModifiedBy>YUG CHAUHAN</cp:lastModifiedBy>
  <dcterms:created xsi:type="dcterms:W3CDTF">2024-10-18T12:17:27Z</dcterms:created>
  <dcterms:modified xsi:type="dcterms:W3CDTF">2024-10-21T08:51:16Z</dcterms:modified>
</cp:coreProperties>
</file>