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lle\Desktop\"/>
    </mc:Choice>
  </mc:AlternateContent>
  <xr:revisionPtr revIDLastSave="0" documentId="13_ncr:1_{6D890028-76DD-4BD1-A3E7-91C7784E08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XI配車表" sheetId="1" r:id="rId1"/>
  </sheets>
  <definedNames>
    <definedName name="_xlnm.Print_Area" localSheetId="0">TAXI配車表!$C$1:$N$36</definedName>
  </definedNames>
  <calcPr calcId="191029"/>
</workbook>
</file>

<file path=xl/calcChain.xml><?xml version="1.0" encoding="utf-8"?>
<calcChain xmlns="http://schemas.openxmlformats.org/spreadsheetml/2006/main">
  <c r="E24" i="1" l="1"/>
  <c r="E18" i="1"/>
  <c r="E19" i="1"/>
  <c r="E20" i="1"/>
  <c r="E21" i="1"/>
  <c r="E22" i="1"/>
  <c r="E23" i="1"/>
  <c r="E14" i="1" l="1"/>
  <c r="G18" i="1"/>
  <c r="K18" i="1"/>
  <c r="G19" i="1"/>
  <c r="K19" i="1"/>
  <c r="G20" i="1"/>
  <c r="K20" i="1"/>
  <c r="G21" i="1"/>
  <c r="K21" i="1"/>
  <c r="G22" i="1"/>
  <c r="K22" i="1"/>
  <c r="G23" i="1"/>
  <c r="K23" i="1"/>
  <c r="G24" i="1"/>
  <c r="K24" i="1"/>
  <c r="E25" i="1"/>
  <c r="G25" i="1"/>
  <c r="K25" i="1"/>
  <c r="E26" i="1"/>
  <c r="G26" i="1"/>
  <c r="K26" i="1"/>
  <c r="E27" i="1"/>
  <c r="G27" i="1"/>
  <c r="K27" i="1"/>
  <c r="E28" i="1"/>
  <c r="G28" i="1"/>
  <c r="K28" i="1"/>
  <c r="E29" i="1"/>
  <c r="G29" i="1"/>
  <c r="K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hndoz</author>
  </authors>
  <commentList>
    <comment ref="H12" authorId="0" shapeId="0" xr:uid="{00000000-0006-0000-0000-000001000000}">
      <text>
        <r>
          <rPr>
            <b/>
            <sz val="16"/>
            <color indexed="81"/>
            <rFont val="ＭＳ Ｐゴシック"/>
            <family val="3"/>
            <charset val="128"/>
          </rPr>
          <t xml:space="preserve">
下のセルにカソルを当て▼をクリックして該当月を選んでください。</t>
        </r>
      </text>
    </comment>
    <comment ref="B17" authorId="0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6"/>
            <color indexed="81"/>
            <rFont val="ＭＳ Ｐゴシック"/>
            <family val="3"/>
            <charset val="128"/>
          </rPr>
          <t>下の黄色のセルにカソルを当て▼をクリックし、該当の勤務記号を選んで下さい。配車時間、場所、送り先が自動的に表示されます。</t>
        </r>
      </text>
    </comment>
    <comment ref="C17" authorId="0" shapeId="0" xr:uid="{00000000-0006-0000-0000-000003000000}">
      <text>
        <r>
          <rPr>
            <b/>
            <sz val="16"/>
            <color indexed="81"/>
            <rFont val="ＭＳ Ｐゴシック"/>
            <family val="3"/>
            <charset val="128"/>
          </rPr>
          <t xml:space="preserve">
下のセルにカソルを当て▼をクリックして該当日を選んでください。</t>
        </r>
      </text>
    </comment>
  </commentList>
</comments>
</file>

<file path=xl/sharedStrings.xml><?xml version="1.0" encoding="utf-8"?>
<sst xmlns="http://schemas.openxmlformats.org/spreadsheetml/2006/main" count="56" uniqueCount="33">
  <si>
    <t>日</t>
  </si>
  <si>
    <t>　　</t>
  </si>
  <si>
    <t>　</t>
  </si>
  <si>
    <t>日</t>
    <rPh sb="0" eb="1">
      <t>ヒ</t>
    </rPh>
    <phoneticPr fontId="1"/>
  </si>
  <si>
    <t>送り先</t>
    <rPh sb="0" eb="1">
      <t>オク</t>
    </rPh>
    <rPh sb="2" eb="3">
      <t>サキ</t>
    </rPh>
    <phoneticPr fontId="1"/>
  </si>
  <si>
    <t>配車場所</t>
    <rPh sb="0" eb="2">
      <t>ハイシャ</t>
    </rPh>
    <rPh sb="2" eb="4">
      <t>バショ</t>
    </rPh>
    <phoneticPr fontId="1"/>
  </si>
  <si>
    <t>配車時間</t>
    <rPh sb="0" eb="2">
      <t>ハイシャ</t>
    </rPh>
    <rPh sb="2" eb="4">
      <t>ジカン</t>
    </rPh>
    <phoneticPr fontId="1"/>
  </si>
  <si>
    <t>勤務記号</t>
    <rPh sb="0" eb="4">
      <t>キンムキゴウ</t>
    </rPh>
    <phoneticPr fontId="1"/>
  </si>
  <si>
    <t>送　り　先　</t>
    <rPh sb="0" eb="1">
      <t>オク</t>
    </rPh>
    <rPh sb="4" eb="5">
      <t>サキ</t>
    </rPh>
    <phoneticPr fontId="1"/>
  </si>
  <si>
    <t>配　車　場　所</t>
    <rPh sb="0" eb="1">
      <t>クバ</t>
    </rPh>
    <rPh sb="2" eb="3">
      <t>クルマ</t>
    </rPh>
    <rPh sb="4" eb="5">
      <t>バ</t>
    </rPh>
    <rPh sb="6" eb="7">
      <t>ショ</t>
    </rPh>
    <phoneticPr fontId="1"/>
  </si>
  <si>
    <t>配　車　時　間</t>
    <rPh sb="0" eb="1">
      <t>クバ</t>
    </rPh>
    <rPh sb="2" eb="3">
      <t>クルマ</t>
    </rPh>
    <rPh sb="4" eb="5">
      <t>トキ</t>
    </rPh>
    <rPh sb="6" eb="7">
      <t>アイダ</t>
    </rPh>
    <phoneticPr fontId="1"/>
  </si>
  <si>
    <t>配車日　</t>
    <rPh sb="0" eb="1">
      <t>クバ</t>
    </rPh>
    <rPh sb="1" eb="2">
      <t>クルマ</t>
    </rPh>
    <rPh sb="2" eb="3">
      <t>ヒ</t>
    </rPh>
    <phoneticPr fontId="1"/>
  </si>
  <si>
    <t>配車時間/配車場所/送り先が自動で選択されます。</t>
    <phoneticPr fontId="1"/>
  </si>
  <si>
    <t>左の黄色のセルに▼を合わせ、該当する勤務記号を選択すると</t>
  </si>
  <si>
    <t xml:space="preserve">         料金の請求は、（株）AIRDO　オペレーションマネジメント部宛にお願い致します。</t>
    <rPh sb="9" eb="11">
      <t>リョウキン</t>
    </rPh>
    <rPh sb="12" eb="14">
      <t>セイキュウ</t>
    </rPh>
    <rPh sb="17" eb="18">
      <t>カブ</t>
    </rPh>
    <rPh sb="38" eb="39">
      <t>ブ</t>
    </rPh>
    <rPh sb="39" eb="40">
      <t>アテ</t>
    </rPh>
    <rPh sb="42" eb="43">
      <t>ネガ</t>
    </rPh>
    <rPh sb="44" eb="45">
      <t>イタ</t>
    </rPh>
    <phoneticPr fontId="1"/>
  </si>
  <si>
    <t>下記の勤務記号/配車時間/配車場所/送り先は各自で書き換えてください。</t>
  </si>
  <si>
    <t>ご担当様　</t>
    <rPh sb="1" eb="3">
      <t>タントウ</t>
    </rPh>
    <rPh sb="3" eb="4">
      <t>サマ</t>
    </rPh>
    <phoneticPr fontId="1"/>
  </si>
  <si>
    <t>件　 名　：</t>
    <rPh sb="0" eb="1">
      <t>ケン</t>
    </rPh>
    <rPh sb="3" eb="4">
      <t>メイ</t>
    </rPh>
    <phoneticPr fontId="1"/>
  </si>
  <si>
    <t>㈱AIRDO　オペレーションマネジメント部</t>
    <rPh sb="20" eb="21">
      <t>ブ</t>
    </rPh>
    <phoneticPr fontId="1"/>
  </si>
  <si>
    <t>送付枚数：　1</t>
    <rPh sb="0" eb="2">
      <t>ソウフ</t>
    </rPh>
    <rPh sb="2" eb="4">
      <t>マイスウ</t>
    </rPh>
    <phoneticPr fontId="1"/>
  </si>
  <si>
    <t>日　付</t>
    <rPh sb="0" eb="1">
      <t>ヒ</t>
    </rPh>
    <rPh sb="2" eb="3">
      <t>ヅケ</t>
    </rPh>
    <phoneticPr fontId="1"/>
  </si>
  <si>
    <t>FAX</t>
    <phoneticPr fontId="1"/>
  </si>
  <si>
    <t>大田区羽田空港3-4-2第2ターミナルビル3F（北棟）</t>
    <rPh sb="12" eb="13">
      <t>ダイ</t>
    </rPh>
    <rPh sb="24" eb="26">
      <t>キタトウ</t>
    </rPh>
    <phoneticPr fontId="1"/>
  </si>
  <si>
    <t>配車のお願い</t>
    <rPh sb="0" eb="2">
      <t>ハイシャ</t>
    </rPh>
    <rPh sb="4" eb="5">
      <t>ネガ</t>
    </rPh>
    <phoneticPr fontId="1"/>
  </si>
  <si>
    <t xml:space="preserve"> 分の配車予約を下記のとおりお願い致します。</t>
    <rPh sb="5" eb="7">
      <t>ヨヤク</t>
    </rPh>
    <phoneticPr fontId="1"/>
  </si>
  <si>
    <t>配信先：ｲｰｽﾀﾝｴｱﾎﾟｰﾄﾓｰﾀｰｽ　御中</t>
    <rPh sb="0" eb="2">
      <t>ハイシン</t>
    </rPh>
    <rPh sb="2" eb="3">
      <t>サキ</t>
    </rPh>
    <rPh sb="21" eb="23">
      <t>オンチュウ</t>
    </rPh>
    <phoneticPr fontId="1"/>
  </si>
  <si>
    <t>ＴＥＬ：03-5708-7216 FAX:03-5708-0137</t>
    <phoneticPr fontId="1"/>
  </si>
  <si>
    <t>※帰り（羽田⇒自宅）はFAX予約不可。終業後、TELにて依頼。</t>
    <rPh sb="1" eb="2">
      <t>カエ</t>
    </rPh>
    <rPh sb="4" eb="6">
      <t>ハネダ</t>
    </rPh>
    <rPh sb="7" eb="9">
      <t>ジタク</t>
    </rPh>
    <rPh sb="14" eb="18">
      <t>ヨヤクフカ</t>
    </rPh>
    <rPh sb="19" eb="22">
      <t>シュウギョウゴ</t>
    </rPh>
    <rPh sb="28" eb="30">
      <t>イライ</t>
    </rPh>
    <phoneticPr fontId="1"/>
  </si>
  <si>
    <t>自宅：</t>
    <rPh sb="0" eb="2">
      <t>ジタク</t>
    </rPh>
    <phoneticPr fontId="1"/>
  </si>
  <si>
    <t>社員番号：　　　氏名：　　　電話：</t>
    <phoneticPr fontId="1"/>
  </si>
  <si>
    <t>ＴＥＬ：03-3742-1461</t>
    <phoneticPr fontId="1"/>
  </si>
  <si>
    <t>ＦＡＸ：03-3744-8576</t>
    <phoneticPr fontId="1"/>
  </si>
  <si>
    <t>\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</si>
</sst>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41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22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6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6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49" fontId="2" fillId="0" borderId="1" xfId="0" applyNumberFormat="1" applyFont="1" applyBorder="1" applyAlignment="1" applyProtection="1">
      <alignment horizontal="center" vertical="center"/>
      <protection locked="0"/>
    </xf>
    <xf numFmtId="49" fontId="2" fillId="0" borderId="3" xfId="0" applyNumberFormat="1" applyFont="1" applyBorder="1" applyAlignment="1" applyProtection="1">
      <alignment horizontal="right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3" borderId="4" xfId="0" applyFont="1" applyFill="1" applyBorder="1" applyProtection="1">
      <protection locked="0"/>
    </xf>
    <xf numFmtId="0" fontId="4" fillId="0" borderId="0" xfId="0" applyFont="1"/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6" fillId="0" borderId="5" xfId="0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top"/>
    </xf>
    <xf numFmtId="0" fontId="2" fillId="0" borderId="5" xfId="0" applyFont="1" applyBorder="1" applyAlignment="1">
      <alignment horizontal="center" vertical="center" shrinkToFi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15" fillId="0" borderId="0" xfId="0" applyFont="1"/>
    <xf numFmtId="0" fontId="0" fillId="0" borderId="0" xfId="0"/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 indent="2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shrinkToFit="1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 applyProtection="1">
      <alignment horizontal="center" vertical="center" shrinkToFit="1"/>
      <protection locked="0"/>
    </xf>
    <xf numFmtId="0" fontId="2" fillId="0" borderId="2" xfId="0" applyFont="1" applyBorder="1" applyAlignment="1" applyProtection="1">
      <alignment horizontal="center" vertical="center" shrinkToFit="1"/>
      <protection locked="0"/>
    </xf>
    <xf numFmtId="0" fontId="2" fillId="0" borderId="1" xfId="0" applyFont="1" applyBorder="1" applyAlignment="1" applyProtection="1">
      <alignment horizontal="center" vertical="center" shrinkToFit="1"/>
      <protection locked="0"/>
    </xf>
    <xf numFmtId="20" fontId="2" fillId="0" borderId="3" xfId="0" applyNumberFormat="1" applyFont="1" applyBorder="1" applyAlignment="1" applyProtection="1">
      <alignment horizontal="center" vertical="center"/>
      <protection locked="0"/>
    </xf>
    <xf numFmtId="20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14" fontId="5" fillId="0" borderId="5" xfId="0" applyNumberFormat="1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5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245533</xdr:colOff>
      <xdr:row>1</xdr:row>
      <xdr:rowOff>50801</xdr:rowOff>
    </xdr:from>
    <xdr:to>
      <xdr:col>13</xdr:col>
      <xdr:colOff>480058</xdr:colOff>
      <xdr:row>2</xdr:row>
      <xdr:rowOff>306882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2133" y="220134"/>
          <a:ext cx="2071792" cy="5862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  <pageSetUpPr fitToPage="1"/>
  </sheetPr>
  <dimension ref="B1:W36"/>
  <sheetViews>
    <sheetView tabSelected="1" topLeftCell="A19" zoomScale="90" zoomScaleNormal="90" workbookViewId="0">
      <selection activeCell="G24" sqref="G24:J24"/>
    </sheetView>
  </sheetViews>
  <sheetFormatPr defaultRowHeight="13.2" x14ac:dyDescent="0.2"/>
  <cols>
    <col min="1" max="1" width="5.88671875" customWidth="1"/>
    <col min="2" max="2" width="4.88671875" customWidth="1"/>
    <col min="3" max="3" width="6.44140625" customWidth="1"/>
    <col min="4" max="4" width="5.33203125" customWidth="1"/>
    <col min="5" max="5" width="9" customWidth="1"/>
    <col min="6" max="6" width="6" customWidth="1"/>
    <col min="9" max="9" width="10.109375" customWidth="1"/>
    <col min="10" max="10" width="0.77734375" customWidth="1"/>
    <col min="11" max="11" width="9" customWidth="1"/>
    <col min="14" max="14" width="7.44140625" customWidth="1"/>
    <col min="15" max="15" width="4.77734375" customWidth="1"/>
    <col min="16" max="16" width="9" customWidth="1"/>
  </cols>
  <sheetData>
    <row r="1" spans="3:16" x14ac:dyDescent="0.2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3:16" ht="25.8" x14ac:dyDescent="0.2">
      <c r="C2" s="20" t="s">
        <v>21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3:16" ht="25.8" x14ac:dyDescent="0.2">
      <c r="C3" s="19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3:16" ht="25.8" x14ac:dyDescent="0.2">
      <c r="C4" s="50" t="s">
        <v>25</v>
      </c>
      <c r="D4" s="50"/>
      <c r="E4" s="50"/>
      <c r="F4" s="50"/>
      <c r="G4" s="50"/>
      <c r="H4" s="50"/>
      <c r="I4" s="18"/>
      <c r="J4" s="18"/>
      <c r="K4" s="17" t="s">
        <v>20</v>
      </c>
      <c r="L4" s="49"/>
      <c r="M4" s="49"/>
      <c r="N4" s="49"/>
    </row>
    <row r="5" spans="3:16" ht="22.5" customHeight="1" x14ac:dyDescent="0.2">
      <c r="C5" s="48" t="s">
        <v>31</v>
      </c>
      <c r="D5" s="48"/>
      <c r="E5" s="48"/>
      <c r="F5" s="48"/>
      <c r="G5" s="48"/>
      <c r="H5" s="48"/>
      <c r="I5" s="48"/>
      <c r="J5" s="16"/>
      <c r="K5" s="31" t="s">
        <v>19</v>
      </c>
      <c r="L5" s="31"/>
      <c r="M5" s="31"/>
      <c r="N5" s="31"/>
    </row>
    <row r="6" spans="3:16" ht="21.75" customHeight="1" x14ac:dyDescent="0.2">
      <c r="C6" s="48" t="s">
        <v>30</v>
      </c>
      <c r="D6" s="48"/>
      <c r="E6" s="48"/>
      <c r="F6" s="48"/>
      <c r="G6" s="48"/>
      <c r="H6" s="48"/>
      <c r="I6" s="48"/>
      <c r="K6" s="30" t="s">
        <v>18</v>
      </c>
      <c r="L6" s="30"/>
      <c r="M6" s="30"/>
      <c r="N6" s="30"/>
    </row>
    <row r="7" spans="3:16" ht="23.25" customHeight="1" x14ac:dyDescent="0.2">
      <c r="C7" s="15"/>
      <c r="D7" s="15"/>
      <c r="E7" s="15"/>
      <c r="F7" s="15"/>
      <c r="G7" s="15"/>
      <c r="H7" s="15"/>
      <c r="I7" s="15"/>
      <c r="K7" s="51"/>
      <c r="L7" s="51"/>
      <c r="M7" s="51"/>
      <c r="N7" s="51"/>
    </row>
    <row r="8" spans="3:16" ht="18" customHeight="1" x14ac:dyDescent="0.2">
      <c r="D8" s="33"/>
      <c r="E8" s="33"/>
      <c r="F8" s="33"/>
      <c r="G8" s="33"/>
      <c r="H8" s="33"/>
      <c r="I8" s="33"/>
      <c r="J8" s="43" t="s">
        <v>22</v>
      </c>
      <c r="K8" s="44"/>
      <c r="L8" s="44"/>
      <c r="M8" s="44"/>
      <c r="N8" s="44"/>
    </row>
    <row r="9" spans="3:16" ht="21" customHeight="1" x14ac:dyDescent="0.2">
      <c r="K9" s="54" t="s">
        <v>26</v>
      </c>
      <c r="L9" s="54"/>
      <c r="M9" s="54"/>
      <c r="N9" s="54"/>
      <c r="O9" s="54"/>
    </row>
    <row r="10" spans="3:16" ht="24" customHeight="1" x14ac:dyDescent="0.2">
      <c r="K10" s="10"/>
      <c r="L10" s="10"/>
      <c r="M10" s="39"/>
      <c r="N10" s="39"/>
    </row>
    <row r="11" spans="3:16" ht="14.4" x14ac:dyDescent="0.2">
      <c r="K11" s="10"/>
      <c r="L11" s="10"/>
      <c r="M11" s="10"/>
      <c r="N11" s="10"/>
    </row>
    <row r="12" spans="3:16" ht="16.2" x14ac:dyDescent="0.2">
      <c r="F12" s="52" t="s">
        <v>17</v>
      </c>
      <c r="G12" s="52"/>
      <c r="H12" s="14" t="s">
        <v>1</v>
      </c>
      <c r="I12" s="26" t="s">
        <v>23</v>
      </c>
      <c r="J12" s="27"/>
      <c r="K12" s="27"/>
      <c r="L12" s="22"/>
      <c r="M12" s="22"/>
    </row>
    <row r="13" spans="3:16" ht="19.2" x14ac:dyDescent="0.2">
      <c r="C13" s="13"/>
      <c r="D13" s="12"/>
      <c r="E13" s="9"/>
    </row>
    <row r="14" spans="3:16" ht="16.2" x14ac:dyDescent="0.2">
      <c r="C14" s="53" t="s">
        <v>16</v>
      </c>
      <c r="D14" s="53"/>
      <c r="E14" s="11" t="str">
        <f>+H12</f>
        <v>　　</v>
      </c>
      <c r="F14" s="10" t="s">
        <v>24</v>
      </c>
      <c r="G14" s="9"/>
      <c r="H14" s="9"/>
      <c r="I14" s="9"/>
      <c r="J14" s="9"/>
      <c r="K14" s="9"/>
      <c r="L14" s="9"/>
      <c r="M14" s="9"/>
      <c r="N14" s="9"/>
      <c r="P14" s="8" t="s">
        <v>15</v>
      </c>
    </row>
    <row r="15" spans="3:16" ht="14.4" x14ac:dyDescent="0.2">
      <c r="C15" s="39" t="s">
        <v>14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P15" s="8" t="s">
        <v>13</v>
      </c>
    </row>
    <row r="16" spans="3:16" ht="14.4" x14ac:dyDescent="0.2">
      <c r="P16" s="8" t="s">
        <v>12</v>
      </c>
    </row>
    <row r="17" spans="2:23" ht="20.100000000000001" customHeight="1" x14ac:dyDescent="0.2">
      <c r="B17" s="7"/>
      <c r="C17" s="23" t="s">
        <v>11</v>
      </c>
      <c r="D17" s="25"/>
      <c r="E17" s="32" t="s">
        <v>10</v>
      </c>
      <c r="F17" s="32"/>
      <c r="G17" s="32" t="s">
        <v>9</v>
      </c>
      <c r="H17" s="32"/>
      <c r="I17" s="32"/>
      <c r="J17" s="32"/>
      <c r="K17" s="32" t="s">
        <v>8</v>
      </c>
      <c r="L17" s="32"/>
      <c r="M17" s="32"/>
      <c r="N17" s="32"/>
      <c r="P17" s="21" t="s">
        <v>27</v>
      </c>
    </row>
    <row r="18" spans="2:23" ht="20.100000000000001" customHeight="1" x14ac:dyDescent="0.2">
      <c r="B18" s="3"/>
      <c r="C18" s="2" t="s">
        <v>1</v>
      </c>
      <c r="D18" s="1" t="s">
        <v>3</v>
      </c>
      <c r="E18" s="37" t="str">
        <f>IF(ISERROR(VLOOKUP(B18,P19:W24,2,0)),"",VLOOKUP(B18,P19:W24,2,0))</f>
        <v/>
      </c>
      <c r="F18" s="25"/>
      <c r="G18" s="23" t="str">
        <f>IF(ISERROR(VLOOKUP(B18,P19:W24,3,0)),"",VLOOKUP(B18,P19:W24,3,0))</f>
        <v/>
      </c>
      <c r="H18" s="24"/>
      <c r="I18" s="24"/>
      <c r="J18" s="25"/>
      <c r="K18" s="34" t="str">
        <f>IF(ISERROR(VLOOKUP(B18,P19:W24,6,0)),"",VLOOKUP(B18,P19:W24,6,0))</f>
        <v/>
      </c>
      <c r="L18" s="35"/>
      <c r="M18" s="35"/>
      <c r="N18" s="36"/>
      <c r="P18" s="6" t="s">
        <v>7</v>
      </c>
      <c r="Q18" s="6" t="s">
        <v>6</v>
      </c>
      <c r="R18" s="45" t="s">
        <v>5</v>
      </c>
      <c r="S18" s="46"/>
      <c r="T18" s="47"/>
      <c r="U18" s="45" t="s">
        <v>4</v>
      </c>
      <c r="V18" s="46"/>
      <c r="W18" s="47"/>
    </row>
    <row r="19" spans="2:23" ht="20.100000000000001" customHeight="1" x14ac:dyDescent="0.2">
      <c r="B19" s="3"/>
      <c r="C19" s="2" t="s">
        <v>1</v>
      </c>
      <c r="D19" s="1" t="s">
        <v>3</v>
      </c>
      <c r="E19" s="37" t="str">
        <f>IF(ISERROR(VLOOKUP(B19,P19:W24,2,0)),"",VLOOKUP(B19,P19:W24,2,0))</f>
        <v/>
      </c>
      <c r="F19" s="38"/>
      <c r="G19" s="23" t="str">
        <f>IF(ISERROR(VLOOKUP(B19,P19:W24,3,0)),"",VLOOKUP(B19,P19:W24,3,0))</f>
        <v/>
      </c>
      <c r="H19" s="24"/>
      <c r="I19" s="24"/>
      <c r="J19" s="25"/>
      <c r="K19" s="34" t="str">
        <f>IF(ISERROR(VLOOKUP(B19,P19:W24,6,0)),"",VLOOKUP(B19,P19:W24,6,0))</f>
        <v/>
      </c>
      <c r="L19" s="35"/>
      <c r="M19" s="35"/>
      <c r="N19" s="36"/>
      <c r="P19" s="5"/>
      <c r="Q19" s="4" t="s">
        <v>32</v>
      </c>
      <c r="R19" s="40"/>
      <c r="S19" s="41"/>
      <c r="T19" s="42"/>
      <c r="U19" s="40"/>
      <c r="V19" s="41"/>
      <c r="W19" s="42"/>
    </row>
    <row r="20" spans="2:23" ht="20.100000000000001" customHeight="1" x14ac:dyDescent="0.2">
      <c r="B20" s="3"/>
      <c r="C20" s="2" t="s">
        <v>1</v>
      </c>
      <c r="D20" s="1" t="s">
        <v>0</v>
      </c>
      <c r="E20" s="37" t="str">
        <f>IF(ISERROR(VLOOKUP(B20,P19:W24,2,0)),"",VLOOKUP(B20,P19:W24,2,0))</f>
        <v/>
      </c>
      <c r="F20" s="38"/>
      <c r="G20" s="23" t="str">
        <f>IF(ISERROR(VLOOKUP(B20,P19:W24,3,0)),"",VLOOKUP(B20,P19:W24,3,0))</f>
        <v/>
      </c>
      <c r="H20" s="24"/>
      <c r="I20" s="24"/>
      <c r="J20" s="25"/>
      <c r="K20" s="34" t="str">
        <f>IF(ISERROR(VLOOKUP(B20,P19:W24,6,0)),"",VLOOKUP(B20,P19:W24,6,0))</f>
        <v/>
      </c>
      <c r="L20" s="35"/>
      <c r="M20" s="35"/>
      <c r="N20" s="36"/>
      <c r="P20" s="5"/>
      <c r="Q20" s="4"/>
      <c r="R20" s="40"/>
      <c r="S20" s="41"/>
      <c r="T20" s="42"/>
      <c r="U20" s="40"/>
      <c r="V20" s="41"/>
      <c r="W20" s="42"/>
    </row>
    <row r="21" spans="2:23" ht="20.100000000000001" customHeight="1" x14ac:dyDescent="0.2">
      <c r="B21" s="3"/>
      <c r="C21" s="2" t="s">
        <v>1</v>
      </c>
      <c r="D21" s="1" t="s">
        <v>0</v>
      </c>
      <c r="E21" s="37" t="str">
        <f>IF(ISERROR(VLOOKUP(B21,P19:W24,2,0)),"",VLOOKUP(B21,P19:W24,2,0))</f>
        <v/>
      </c>
      <c r="F21" s="38"/>
      <c r="G21" s="23" t="str">
        <f>IF(ISERROR(VLOOKUP(B21,P19:W24,3,0)),"",VLOOKUP(B21,P19:W24,3,0))</f>
        <v/>
      </c>
      <c r="H21" s="24"/>
      <c r="I21" s="24"/>
      <c r="J21" s="25"/>
      <c r="K21" s="34" t="str">
        <f>IF(ISERROR(VLOOKUP(B21,P19:W24,6,0)),"",VLOOKUP(B21,P19:W24,6,0))</f>
        <v/>
      </c>
      <c r="L21" s="35"/>
      <c r="M21" s="35"/>
      <c r="N21" s="36"/>
      <c r="P21" s="5"/>
      <c r="Q21" s="4"/>
      <c r="R21" s="40"/>
      <c r="S21" s="41"/>
      <c r="T21" s="42"/>
      <c r="U21" s="40"/>
      <c r="V21" s="41"/>
      <c r="W21" s="42"/>
    </row>
    <row r="22" spans="2:23" ht="20.100000000000001" customHeight="1" x14ac:dyDescent="0.2">
      <c r="B22" s="3"/>
      <c r="C22" s="2" t="s">
        <v>1</v>
      </c>
      <c r="D22" s="1" t="s">
        <v>0</v>
      </c>
      <c r="E22" s="37" t="str">
        <f>IF(ISERROR(VLOOKUP(B22,P19:W24,2,0)),"",VLOOKUP(B22,P19:W24,2,0))</f>
        <v/>
      </c>
      <c r="F22" s="38"/>
      <c r="G22" s="23" t="str">
        <f>IF(ISERROR(VLOOKUP(B22,P19:W24,3,0)),"",VLOOKUP(B22,P19:W24,3,0))</f>
        <v/>
      </c>
      <c r="H22" s="24"/>
      <c r="I22" s="24"/>
      <c r="J22" s="25"/>
      <c r="K22" s="34" t="str">
        <f>IF(ISERROR(VLOOKUP(B22,P19:W24,6,0)),"",VLOOKUP(B22,P19:W24,6,0))</f>
        <v/>
      </c>
      <c r="L22" s="35"/>
      <c r="M22" s="35"/>
      <c r="N22" s="36"/>
      <c r="P22" s="5"/>
      <c r="Q22" s="4"/>
      <c r="R22" s="40"/>
      <c r="S22" s="41"/>
      <c r="T22" s="42"/>
      <c r="U22" s="40"/>
      <c r="V22" s="41"/>
      <c r="W22" s="42"/>
    </row>
    <row r="23" spans="2:23" ht="20.100000000000001" customHeight="1" x14ac:dyDescent="0.2">
      <c r="B23" s="3"/>
      <c r="C23" s="2"/>
      <c r="D23" s="1" t="s">
        <v>0</v>
      </c>
      <c r="E23" s="37" t="str">
        <f>IF(ISERROR(VLOOKUP(B23,P19:W24,2,0)),"",VLOOKUP(B23,P19:W24,2,0))</f>
        <v/>
      </c>
      <c r="F23" s="38"/>
      <c r="G23" s="23" t="str">
        <f>IF(ISERROR(VLOOKUP(B23,P19:W24,3,0)),"",VLOOKUP(B23,P19:W24,3,0))</f>
        <v/>
      </c>
      <c r="H23" s="24"/>
      <c r="I23" s="24"/>
      <c r="J23" s="25"/>
      <c r="K23" s="34" t="str">
        <f>IF(ISERROR(VLOOKUP(B23,P19:W24,6,0)),"",VLOOKUP(B23,P19:W24,6,0))</f>
        <v/>
      </c>
      <c r="L23" s="35"/>
      <c r="M23" s="35"/>
      <c r="N23" s="36"/>
      <c r="P23" s="5"/>
      <c r="Q23" s="4"/>
      <c r="R23" s="40"/>
      <c r="S23" s="41"/>
      <c r="T23" s="42"/>
      <c r="U23" s="40"/>
      <c r="V23" s="41"/>
      <c r="W23" s="42"/>
    </row>
    <row r="24" spans="2:23" ht="20.100000000000001" customHeight="1" x14ac:dyDescent="0.2">
      <c r="B24" s="3"/>
      <c r="C24" s="2"/>
      <c r="D24" s="1" t="s">
        <v>0</v>
      </c>
      <c r="E24" s="37" t="str">
        <f>IF(ISERROR(VLOOKUP(B24,P19:W24,2,0)),"",VLOOKUP(B24,P19:W24,2,0))</f>
        <v/>
      </c>
      <c r="F24" s="38"/>
      <c r="G24" s="23" t="str">
        <f>IF(ISERROR(VLOOKUP(B24,P19:W24,3,0)),"",VLOOKUP(B24,P19:W24,3,0))</f>
        <v/>
      </c>
      <c r="H24" s="24"/>
      <c r="I24" s="24"/>
      <c r="J24" s="25"/>
      <c r="K24" s="34" t="str">
        <f>IF(ISERROR(VLOOKUP(B24,P19:W24,6,0)),"",VLOOKUP(B24,P19:W24,6,0))</f>
        <v/>
      </c>
      <c r="L24" s="35"/>
      <c r="M24" s="35"/>
      <c r="N24" s="36"/>
      <c r="P24" s="5"/>
      <c r="Q24" s="4"/>
      <c r="R24" s="40"/>
      <c r="S24" s="41"/>
      <c r="T24" s="42"/>
      <c r="U24" s="40"/>
      <c r="V24" s="41"/>
      <c r="W24" s="42"/>
    </row>
    <row r="25" spans="2:23" ht="20.100000000000001" customHeight="1" x14ac:dyDescent="0.2">
      <c r="B25" s="3"/>
      <c r="C25" s="2" t="s">
        <v>1</v>
      </c>
      <c r="D25" s="1" t="s">
        <v>0</v>
      </c>
      <c r="E25" s="37" t="str">
        <f>IF(ISERROR(VLOOKUP(B25,P19:W24,2,0)),"",VLOOKUP(B25,P19:W24,2,0))</f>
        <v/>
      </c>
      <c r="F25" s="25"/>
      <c r="G25" s="23" t="str">
        <f>IF(ISERROR(VLOOKUP(B25,P19:W24,3,0)),"",VLOOKUP(B25,P19:W24,3,0))</f>
        <v/>
      </c>
      <c r="H25" s="24"/>
      <c r="I25" s="24"/>
      <c r="J25" s="25"/>
      <c r="K25" s="34" t="str">
        <f>IF(ISERROR(VLOOKUP(B25,P19:W24,6,0)),"",VLOOKUP(B25,P19:W24,6,0))</f>
        <v/>
      </c>
      <c r="L25" s="35"/>
      <c r="M25" s="35"/>
      <c r="N25" s="36"/>
    </row>
    <row r="26" spans="2:23" ht="20.100000000000001" customHeight="1" x14ac:dyDescent="0.2">
      <c r="B26" s="3" t="s">
        <v>2</v>
      </c>
      <c r="C26" s="2" t="s">
        <v>1</v>
      </c>
      <c r="D26" s="1" t="s">
        <v>0</v>
      </c>
      <c r="E26" s="37" t="str">
        <f>IF(ISERROR(VLOOKUP(B26,P19:W24,2,0)),"",VLOOKUP(B26,P19:W24,2,0))</f>
        <v/>
      </c>
      <c r="F26" s="25"/>
      <c r="G26" s="23" t="str">
        <f>IF(ISERROR(VLOOKUP(B26,P19:W24,3,0)),"",VLOOKUP(B26,P19:W24,3,0))</f>
        <v/>
      </c>
      <c r="H26" s="24"/>
      <c r="I26" s="24"/>
      <c r="J26" s="25"/>
      <c r="K26" s="34" t="str">
        <f>IF(ISERROR(VLOOKUP(B26,P19:W24,6,0)),"",VLOOKUP(B26,P19:W24,6,0))</f>
        <v/>
      </c>
      <c r="L26" s="35"/>
      <c r="M26" s="35"/>
      <c r="N26" s="36"/>
    </row>
    <row r="27" spans="2:23" ht="20.100000000000001" customHeight="1" x14ac:dyDescent="0.2">
      <c r="B27" s="3" t="s">
        <v>2</v>
      </c>
      <c r="C27" s="2" t="s">
        <v>1</v>
      </c>
      <c r="D27" s="1" t="s">
        <v>0</v>
      </c>
      <c r="E27" s="37" t="str">
        <f>IF(ISERROR(VLOOKUP(B27,P19:W24,2,0)),"",VLOOKUP(B27,P19:W24,2,0))</f>
        <v/>
      </c>
      <c r="F27" s="25"/>
      <c r="G27" s="23" t="str">
        <f>IF(ISERROR(VLOOKUP(B27,P19:W24,3,0)),"",VLOOKUP(B27,P19:W24,3,0))</f>
        <v/>
      </c>
      <c r="H27" s="24"/>
      <c r="I27" s="24"/>
      <c r="J27" s="25"/>
      <c r="K27" s="34" t="str">
        <f>IF(ISERROR(VLOOKUP(B27,P19:W24,6,0)),"",VLOOKUP(B27,P19:W24,6,0))</f>
        <v/>
      </c>
      <c r="L27" s="35"/>
      <c r="M27" s="35"/>
      <c r="N27" s="36"/>
    </row>
    <row r="28" spans="2:23" ht="20.100000000000001" customHeight="1" x14ac:dyDescent="0.2">
      <c r="B28" s="3" t="s">
        <v>2</v>
      </c>
      <c r="C28" s="2" t="s">
        <v>1</v>
      </c>
      <c r="D28" s="1" t="s">
        <v>0</v>
      </c>
      <c r="E28" s="23" t="str">
        <f>IF(ISERROR(VLOOKUP(B28,P19:W24,2,0)),"",VLOOKUP(B28,P19:W24,2,0))</f>
        <v/>
      </c>
      <c r="F28" s="25"/>
      <c r="G28" s="23" t="str">
        <f>IF(ISERROR(VLOOKUP(B28,P19:W24,3,0)),"",VLOOKUP(B28,P19:W24,3,0))</f>
        <v/>
      </c>
      <c r="H28" s="24"/>
      <c r="I28" s="24"/>
      <c r="J28" s="25"/>
      <c r="K28" s="34" t="str">
        <f>IF(ISERROR(VLOOKUP(B28,P19:W24,6,0)),"",VLOOKUP(B28,P19:W24,6,0))</f>
        <v/>
      </c>
      <c r="L28" s="35"/>
      <c r="M28" s="35"/>
      <c r="N28" s="36"/>
    </row>
    <row r="29" spans="2:23" ht="20.100000000000001" customHeight="1" x14ac:dyDescent="0.2">
      <c r="B29" s="3" t="s">
        <v>2</v>
      </c>
      <c r="C29" s="2" t="s">
        <v>1</v>
      </c>
      <c r="D29" s="1" t="s">
        <v>0</v>
      </c>
      <c r="E29" s="23" t="str">
        <f>IF(ISERROR(VLOOKUP(B29,P19:W24,2,0)),"",VLOOKUP(B29,P19:W24,2,0))</f>
        <v/>
      </c>
      <c r="F29" s="25"/>
      <c r="G29" s="23" t="str">
        <f>IF(ISERROR(VLOOKUP(B29,P19:W24,3,0)),"",VLOOKUP(B29,P19:W24,3,0))</f>
        <v/>
      </c>
      <c r="H29" s="24"/>
      <c r="I29" s="24"/>
      <c r="J29" s="25"/>
      <c r="K29" s="34" t="str">
        <f>IF(ISERROR(VLOOKUP(B29,P19:W24,6,0)),"",VLOOKUP(B29,P19:W24,6,0))</f>
        <v/>
      </c>
      <c r="L29" s="35"/>
      <c r="M29" s="35"/>
      <c r="N29" s="36"/>
    </row>
    <row r="31" spans="2:23" ht="22.5" customHeight="1" x14ac:dyDescent="0.2">
      <c r="C31" s="28" t="s">
        <v>28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spans="2:23" ht="33.75" customHeight="1" x14ac:dyDescent="0.2">
      <c r="C32" s="28" t="s" ph="1">
        <v>29</v>
      </c>
      <c r="D32" s="28" ph="1"/>
      <c r="E32" s="28" ph="1"/>
      <c r="F32" s="28" ph="1"/>
      <c r="G32" s="28" ph="1"/>
      <c r="H32" s="28" ph="1"/>
      <c r="I32" s="28" ph="1"/>
      <c r="J32" s="28" ph="1"/>
      <c r="K32" s="28" ph="1"/>
      <c r="L32" s="28" ph="1"/>
      <c r="M32" s="28" ph="1"/>
      <c r="N32" s="28" ph="1"/>
    </row>
    <row r="36" spans="3:14" ht="20.399999999999999" x14ac:dyDescent="0.2">
      <c r="C36" s="22" ph="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</row>
  </sheetData>
  <sheetProtection selectLockedCells="1"/>
  <protectedRanges>
    <protectedRange password="ECF9" sqref="P19:W24" name="範囲1"/>
  </protectedRanges>
  <dataConsolidate/>
  <mergeCells count="74">
    <mergeCell ref="E23:F23"/>
    <mergeCell ref="K7:N7"/>
    <mergeCell ref="F12:G12"/>
    <mergeCell ref="C14:D14"/>
    <mergeCell ref="C17:D17"/>
    <mergeCell ref="E18:F18"/>
    <mergeCell ref="G17:J17"/>
    <mergeCell ref="L12:M12"/>
    <mergeCell ref="K9:O9"/>
    <mergeCell ref="K18:N18"/>
    <mergeCell ref="K21:N21"/>
    <mergeCell ref="K20:N20"/>
    <mergeCell ref="C5:I5"/>
    <mergeCell ref="C6:I6"/>
    <mergeCell ref="M10:N10"/>
    <mergeCell ref="L4:N4"/>
    <mergeCell ref="C4:H4"/>
    <mergeCell ref="U24:W24"/>
    <mergeCell ref="J8:N8"/>
    <mergeCell ref="U20:W20"/>
    <mergeCell ref="R21:T21"/>
    <mergeCell ref="U21:W21"/>
    <mergeCell ref="R22:T22"/>
    <mergeCell ref="G24:J24"/>
    <mergeCell ref="U18:W18"/>
    <mergeCell ref="R19:T19"/>
    <mergeCell ref="U19:W19"/>
    <mergeCell ref="R20:T20"/>
    <mergeCell ref="U23:W23"/>
    <mergeCell ref="G19:J19"/>
    <mergeCell ref="K24:N24"/>
    <mergeCell ref="R18:T18"/>
    <mergeCell ref="U22:W22"/>
    <mergeCell ref="R24:T24"/>
    <mergeCell ref="G25:J25"/>
    <mergeCell ref="K25:N25"/>
    <mergeCell ref="K26:N26"/>
    <mergeCell ref="G22:J22"/>
    <mergeCell ref="K22:N22"/>
    <mergeCell ref="G23:J23"/>
    <mergeCell ref="R23:T23"/>
    <mergeCell ref="K23:N23"/>
    <mergeCell ref="E29:F29"/>
    <mergeCell ref="E17:F17"/>
    <mergeCell ref="C15:N15"/>
    <mergeCell ref="E19:F19"/>
    <mergeCell ref="G18:J18"/>
    <mergeCell ref="G21:J21"/>
    <mergeCell ref="E28:F28"/>
    <mergeCell ref="G28:J28"/>
    <mergeCell ref="E24:F24"/>
    <mergeCell ref="E25:F25"/>
    <mergeCell ref="G26:J26"/>
    <mergeCell ref="E26:F26"/>
    <mergeCell ref="E27:F27"/>
    <mergeCell ref="G27:J27"/>
    <mergeCell ref="K28:N28"/>
    <mergeCell ref="K27:N27"/>
    <mergeCell ref="C36:N36"/>
    <mergeCell ref="G29:J29"/>
    <mergeCell ref="I12:K12"/>
    <mergeCell ref="C32:N32"/>
    <mergeCell ref="C1:N1"/>
    <mergeCell ref="K6:N6"/>
    <mergeCell ref="K5:N5"/>
    <mergeCell ref="K17:N17"/>
    <mergeCell ref="D8:I8"/>
    <mergeCell ref="K29:N29"/>
    <mergeCell ref="K19:N19"/>
    <mergeCell ref="E22:F22"/>
    <mergeCell ref="E20:F20"/>
    <mergeCell ref="C31:N31"/>
    <mergeCell ref="E21:F21"/>
    <mergeCell ref="G20:J20"/>
  </mergeCells>
  <phoneticPr fontId="1"/>
  <dataValidations count="3">
    <dataValidation type="list" showInputMessage="1" showErrorMessage="1" sqref="B18:B29" xr:uid="{00000000-0002-0000-0000-000000000000}">
      <formula1>$P$19:$P$25</formula1>
    </dataValidation>
    <dataValidation type="list" allowBlank="1" showInputMessage="1" showErrorMessage="1" sqref="H12" xr:uid="{00000000-0002-0000-0000-000001000000}">
      <formula1>"1月,２月,３月,４月,５月,６月,７月,８月,９月,１０月,１１月,１２月,　　,"</formula1>
    </dataValidation>
    <dataValidation type="list" allowBlank="1" showInputMessage="1" showErrorMessage="1" sqref="C18:C29" xr:uid="{00000000-0002-0000-0000-000002000000}">
      <formula1>"１,２,３,４,５,６,７,８,９,１０,１１,１２,１３,１４,１５,１６,１７,１８,１９,２０,２１,２２,２３,２４,２５,２６,２７,２８,２９,３０,３１,　　,"</formula1>
    </dataValidation>
  </dataValidations>
  <pageMargins left="1" right="1" top="1" bottom="1" header="0.5" footer="0.5"/>
  <pageSetup paperSize="9" scale="89" orientation="portrait" r:id="rId1"/>
  <headerFooter alignWithMargins="0"/>
  <ignoredErrors>
    <ignoredError sqref="E18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TAXI配車表</vt:lpstr>
      <vt:lpstr>TAXI配車表!Print_Area</vt:lpstr>
    </vt:vector>
  </TitlesOfParts>
  <Company>AIRDO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遠藤 貴俊</dc:creator>
  <cp:lastModifiedBy>大野祐平</cp:lastModifiedBy>
  <cp:lastPrinted>2019-01-30T01:26:58Z</cp:lastPrinted>
  <dcterms:created xsi:type="dcterms:W3CDTF">2018-05-22T05:42:52Z</dcterms:created>
  <dcterms:modified xsi:type="dcterms:W3CDTF">2023-02-27T01:21:01Z</dcterms:modified>
</cp:coreProperties>
</file>