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AXI配車表" sheetId="1" state="visible" r:id="rId1"/>
  </sheets>
  <definedNames>
    <definedName name="_xlnm.Print_Area" localSheetId="0">'TAXI配車表'!$C$1:$N$36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12"/>
    </font>
    <font>
      <name val="ＭＳ Ｐゴシック"/>
      <charset val="128"/>
      <family val="3"/>
      <color indexed="41"/>
      <sz val="11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b val="1"/>
      <sz val="14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b val="1"/>
      <color indexed="81"/>
      <sz val="16"/>
    </font>
    <font>
      <name val="ＭＳ Ｐゴシック"/>
      <charset val="128"/>
      <family val="3"/>
      <color indexed="81"/>
      <sz val="9"/>
    </font>
    <font>
      <name val="ＭＳ Ｐゴシック"/>
      <charset val="128"/>
      <family val="3"/>
      <color indexed="81"/>
      <sz val="16"/>
    </font>
    <font>
      <name val="ＭＳ Ｐゴシック"/>
      <charset val="128"/>
      <family val="3"/>
      <sz val="10"/>
    </font>
    <font>
      <name val="ＭＳ Ｐゴシック"/>
      <charset val="128"/>
      <family val="3"/>
      <sz val="8"/>
    </font>
    <font>
      <name val="ＭＳ Ｐゴシック"/>
      <charset val="128"/>
      <family val="3"/>
      <color rgb="FFFF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49" fontId="2" fillId="0" borderId="1" applyAlignment="1" applyProtection="1" pivotButton="0" quotePrefix="0" xfId="0">
      <alignment horizontal="center" vertical="center"/>
      <protection locked="0" hidden="0"/>
    </xf>
    <xf numFmtId="49" fontId="2" fillId="0" borderId="3" applyAlignment="1" applyProtection="1" pivotButton="0" quotePrefix="0" xfId="0">
      <alignment horizontal="right" vertical="center"/>
      <protection locked="0" hidden="0"/>
    </xf>
    <xf numFmtId="0" fontId="0" fillId="2" borderId="4" applyAlignment="1" applyProtection="1" pivotButton="0" quotePrefix="0" xfId="0">
      <alignment horizontal="center" vertical="center"/>
      <protection locked="0" hidden="0"/>
    </xf>
    <xf numFmtId="49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3" borderId="4" applyProtection="1" pivotButton="0" quotePrefix="0" xfId="0">
      <protection locked="0" hidden="0"/>
    </xf>
    <xf numFmtId="0" fontId="4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6" fillId="0" borderId="5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left" vertical="center" indent="1"/>
    </xf>
    <xf numFmtId="0" fontId="5" fillId="0" borderId="0" applyAlignment="1" pivotButton="0" quotePrefix="0" xfId="0">
      <alignment horizontal="left" vertical="top"/>
    </xf>
    <xf numFmtId="0" fontId="2" fillId="0" borderId="5" applyAlignment="1" pivotButton="0" quotePrefix="0" xfId="0">
      <alignment horizontal="center" vertical="center" shrinkToFit="1"/>
    </xf>
    <xf numFmtId="0" fontId="8" fillId="0" borderId="0" applyAlignment="1" pivotButton="0" quotePrefix="0" xfId="0">
      <alignment horizontal="left" vertical="top"/>
    </xf>
    <xf numFmtId="0" fontId="8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 vertical="top"/>
    </xf>
    <xf numFmtId="0" fontId="15" fillId="0" borderId="0" pivotButton="0" quotePrefix="0" xfId="0"/>
    <xf numFmtId="0" fontId="0" fillId="0" borderId="0" pivotButton="0" quotePrefix="0" xfId="0"/>
    <xf numFmtId="0" fontId="2" fillId="0" borderId="3" applyAlignment="1" applyProtection="1" pivotButton="0" quotePrefix="0" xfId="0">
      <alignment horizontal="center" vertical="center"/>
      <protection locked="0" hidden="0"/>
    </xf>
    <xf numFmtId="0" fontId="2" fillId="0" borderId="2" applyAlignment="1" applyProtection="1" pivotButton="0" quotePrefix="0" xfId="0">
      <alignment horizontal="center" vertical="center"/>
      <protection locked="0" hidden="0"/>
    </xf>
    <xf numFmtId="0" fontId="2" fillId="0" borderId="1" applyAlignment="1" applyProtection="1" pivotButton="0" quotePrefix="0" xfId="0">
      <alignment horizontal="center" vertical="center"/>
      <protection locked="0" hidden="0"/>
    </xf>
    <xf numFmtId="0" fontId="6" fillId="0" borderId="5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2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 shrinkToFit="1"/>
    </xf>
    <xf numFmtId="0" fontId="2" fillId="0" borderId="6" applyAlignment="1" pivotButton="0" quotePrefix="0" xfId="0">
      <alignment horizontal="left" vertical="center"/>
    </xf>
    <xf numFmtId="0" fontId="2" fillId="0" borderId="4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center" vertical="center"/>
    </xf>
    <xf numFmtId="0" fontId="2" fillId="0" borderId="3" applyAlignment="1" applyProtection="1" pivotButton="0" quotePrefix="0" xfId="0">
      <alignment horizontal="center" vertical="center" shrinkToFit="1"/>
      <protection locked="0" hidden="0"/>
    </xf>
    <xf numFmtId="0" fontId="2" fillId="0" borderId="2" applyAlignment="1" applyProtection="1" pivotButton="0" quotePrefix="0" xfId="0">
      <alignment horizontal="center" vertical="center" shrinkToFit="1"/>
      <protection locked="0" hidden="0"/>
    </xf>
    <xf numFmtId="0" fontId="2" fillId="0" borderId="1" applyAlignment="1" applyProtection="1" pivotButton="0" quotePrefix="0" xfId="0">
      <alignment horizontal="center" vertical="center" shrinkToFit="1"/>
      <protection locked="0" hidden="0"/>
    </xf>
    <xf numFmtId="20" fontId="2" fillId="0" borderId="3" applyAlignment="1" applyProtection="1" pivotButton="0" quotePrefix="0" xfId="0">
      <alignment horizontal="center" vertical="center"/>
      <protection locked="0" hidden="0"/>
    </xf>
    <xf numFmtId="20" fontId="2" fillId="0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shrinkToFit="1"/>
    </xf>
    <xf numFmtId="0" fontId="0" fillId="0" borderId="2" applyAlignment="1" pivotButton="0" quotePrefix="0" xfId="0">
      <alignment horizontal="center" vertical="center" shrinkToFit="1"/>
    </xf>
    <xf numFmtId="0" fontId="0" fillId="0" borderId="1" applyAlignment="1" pivotButton="0" quotePrefix="0" xfId="0">
      <alignment horizontal="center" vertical="center" shrinkToFit="1"/>
    </xf>
    <xf numFmtId="0" fontId="14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indent="1"/>
    </xf>
    <xf numFmtId="14" fontId="5" fillId="0" borderId="5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5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0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20" fontId="2" fillId="0" borderId="4" applyAlignment="1" applyProtection="1" pivotButton="0" quotePrefix="0" xfId="0">
      <alignment horizontal="center" vertical="center"/>
      <protection locked="0" hidden="0"/>
    </xf>
    <xf numFmtId="0" fontId="2" fillId="0" borderId="4" applyAlignment="1" applyProtection="1" pivotButton="0" quotePrefix="0" xfId="0">
      <alignment horizontal="center" vertical="center" shrinkToFit="1"/>
      <protection locked="0" hidden="0"/>
    </xf>
    <xf numFmtId="0" fontId="0" fillId="0" borderId="2" pivotButton="0" quotePrefix="0" xfId="0"/>
    <xf numFmtId="0" fontId="0" fillId="0" borderId="1" pivotButton="0" quotePrefix="0" xfId="0"/>
    <xf numFmtId="0" fontId="0" fillId="0" borderId="4" applyAlignment="1" pivotButton="0" quotePrefix="0" xfId="0">
      <alignment horizontal="center" vertical="center" shrinkToFit="1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hndoz</author>
  </authors>
  <commentList>
    <comment ref="H12" authorId="0" shapeId="0">
      <text>
        <t xml:space="preserve">
下のセルにカソルを当て▼をクリックして該当月を選んでください。</t>
      </text>
    </comment>
    <comment ref="B17" authorId="0" shapeId="0">
      <text>
        <t xml:space="preserve">
下の黄色のセルにカソルを当て▼をクリックし、該当の勤務記号を選んで下さい。配車時間、場所、送り先が自動的に表示されます。</t>
      </text>
    </comment>
    <comment ref="C17" authorId="0" shapeId="0">
      <text>
        <t xml:space="preserve">
下のセルにカソルを当て▼をクリックして該当日を選んでください。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F0"/>
    <outlinePr summaryBelow="1" summaryRight="1"/>
    <pageSetUpPr fitToPage="1"/>
  </sheetPr>
  <dimension ref="B1:W36"/>
  <sheetViews>
    <sheetView tabSelected="1" topLeftCell="A19" zoomScale="90" zoomScaleNormal="90" workbookViewId="0">
      <selection activeCell="G24" sqref="G24:J24"/>
    </sheetView>
  </sheetViews>
  <sheetFormatPr baseColWidth="8" defaultRowHeight="13.2"/>
  <cols>
    <col width="5.88671875" customWidth="1" style="22" min="1" max="1"/>
    <col width="4.88671875" customWidth="1" style="22" min="2" max="2"/>
    <col width="6.44140625" customWidth="1" style="22" min="3" max="3"/>
    <col width="5.33203125" customWidth="1" style="22" min="4" max="4"/>
    <col width="9" customWidth="1" style="22" min="5" max="5"/>
    <col width="6" customWidth="1" style="22" min="6" max="6"/>
    <col width="10.109375" customWidth="1" style="22" min="9" max="9"/>
    <col width="0.77734375" customWidth="1" style="22" min="10" max="10"/>
    <col width="9" customWidth="1" style="22" min="11" max="11"/>
    <col width="7.44140625" customWidth="1" style="22" min="14" max="14"/>
    <col width="4.77734375" customWidth="1" style="22" min="15" max="15"/>
    <col width="9" customWidth="1" style="22" min="16" max="16"/>
  </cols>
  <sheetData>
    <row r="1">
      <c r="C1" s="29" t="n"/>
    </row>
    <row r="2" ht="25.8" customHeight="1" s="22">
      <c r="C2" s="20" t="inlineStr">
        <is>
          <t>FAX</t>
        </is>
      </c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</row>
    <row r="3" ht="25.8" customHeight="1" s="22">
      <c r="C3" s="19" t="n"/>
      <c r="D3" s="18" t="n"/>
      <c r="E3" s="18" t="n"/>
      <c r="F3" s="18" t="n"/>
      <c r="G3" s="18" t="n"/>
      <c r="H3" s="18" t="n"/>
      <c r="I3" s="18" t="n"/>
      <c r="J3" s="18" t="n"/>
      <c r="K3" s="18" t="n"/>
      <c r="L3" s="18" t="n"/>
      <c r="M3" s="18" t="n"/>
      <c r="N3" s="18" t="n"/>
    </row>
    <row r="4" ht="25.8" customHeight="1" s="22">
      <c r="C4" s="50" t="inlineStr">
        <is>
          <t>配信先：ｲｰｽﾀﾝｴｱﾎﾟｰﾄﾓｰﾀｰｽ　御中</t>
        </is>
      </c>
      <c r="I4" s="18" t="n"/>
      <c r="J4" s="18" t="n"/>
      <c r="K4" s="17" t="inlineStr">
        <is>
          <t>日　付</t>
        </is>
      </c>
      <c r="L4" s="49" t="inlineStr">
        <is>
          <t>2023/02/27</t>
        </is>
      </c>
      <c r="M4" s="55" t="n"/>
      <c r="N4" s="55" t="n"/>
    </row>
    <row r="5" ht="22.5" customHeight="1" s="22">
      <c r="C5" s="48" t="inlineStr">
        <is>
          <t>ＦＡＸ：03-3744-8576</t>
        </is>
      </c>
      <c r="J5" s="16" t="n"/>
      <c r="K5" s="31" t="inlineStr">
        <is>
          <t>送付枚数：　1</t>
        </is>
      </c>
      <c r="L5" s="56" t="n"/>
      <c r="M5" s="56" t="n"/>
      <c r="N5" s="56" t="n"/>
    </row>
    <row r="6" ht="21.75" customHeight="1" s="22">
      <c r="C6" s="48" t="inlineStr">
        <is>
          <t>ＴＥＬ：03-3742-1461</t>
        </is>
      </c>
      <c r="K6" s="30" t="inlineStr">
        <is>
          <t>㈱AIRDO　オペレーションマネジメント部</t>
        </is>
      </c>
    </row>
    <row r="7" ht="23.25" customHeight="1" s="22">
      <c r="C7" s="15" t="n"/>
      <c r="D7" s="15" t="n"/>
      <c r="E7" s="15" t="n"/>
      <c r="F7" s="15" t="n"/>
      <c r="G7" s="15" t="n"/>
      <c r="H7" s="15" t="n"/>
      <c r="I7" s="15" t="n"/>
      <c r="K7" s="51" t="n"/>
      <c r="L7" s="57" t="n"/>
      <c r="M7" s="57" t="n"/>
      <c r="N7" s="57" t="n"/>
    </row>
    <row r="8" ht="18" customHeight="1" s="22">
      <c r="D8" s="33" t="n"/>
      <c r="J8" s="43" t="inlineStr">
        <is>
          <t>大田区羽田空港3-4-2第2ターミナルビル3F（北棟）</t>
        </is>
      </c>
    </row>
    <row r="9" ht="21" customHeight="1" s="22">
      <c r="K9" s="54" t="inlineStr">
        <is>
          <t>ＴＥＬ：03-5708-7216 FAX:03-5708-0137</t>
        </is>
      </c>
    </row>
    <row r="10" ht="24" customHeight="1" s="22">
      <c r="K10" s="39" t="n"/>
      <c r="L10" s="39" t="n"/>
      <c r="M10" s="39" t="n"/>
    </row>
    <row r="11" ht="14.4" customHeight="1" s="22">
      <c r="K11" s="39" t="n"/>
      <c r="L11" s="39" t="n"/>
      <c r="M11" s="39" t="n"/>
      <c r="N11" s="39" t="n"/>
    </row>
    <row r="12" ht="16.2" customHeight="1" s="22">
      <c r="F12" s="52" t="inlineStr">
        <is>
          <t>件　 名　：</t>
        </is>
      </c>
      <c r="G12" s="55" t="n"/>
      <c r="H12" s="14" t="inlineStr">
        <is>
          <t>３月</t>
        </is>
      </c>
      <c r="I12" s="26" t="inlineStr">
        <is>
          <t>配車のお願い</t>
        </is>
      </c>
      <c r="J12" s="55" t="n"/>
      <c r="K12" s="55" t="n"/>
    </row>
    <row r="13" ht="19.2" customHeight="1" s="22">
      <c r="C13" s="50" t="n"/>
      <c r="D13" s="12" t="n"/>
      <c r="E13" s="9" t="n"/>
    </row>
    <row r="14" ht="16.2" customHeight="1" s="22">
      <c r="C14" s="53" t="inlineStr">
        <is>
          <t xml:space="preserve">ご担当様　</t>
        </is>
      </c>
      <c r="E14" s="11">
        <f>+H12</f>
        <v/>
      </c>
      <c r="F14" s="39" t="inlineStr">
        <is>
          <t xml:space="preserve"> 分の配車予約を下記のとおりお願い致します。</t>
        </is>
      </c>
      <c r="G14" s="9" t="n"/>
      <c r="H14" s="9" t="n"/>
      <c r="I14" s="9" t="n"/>
      <c r="J14" s="9" t="n"/>
      <c r="K14" s="9" t="n"/>
      <c r="L14" s="9" t="n"/>
      <c r="M14" s="9" t="n"/>
      <c r="N14" s="9" t="n"/>
      <c r="P14" s="8" t="inlineStr">
        <is>
          <t>下記の勤務記号/配車時間/配車場所/送り先は各自で書き換えてください。</t>
        </is>
      </c>
    </row>
    <row r="15" ht="14.4" customHeight="1" s="22">
      <c r="C15" s="39" t="inlineStr">
        <is>
          <t xml:space="preserve">         料金の請求は、（株）AIRDO　オペレーションマネジメント部宛にお願い致します。</t>
        </is>
      </c>
      <c r="P15" s="8" t="inlineStr">
        <is>
          <t>左の黄色のセルに▼を合わせ、該当する勤務記号を選択すると</t>
        </is>
      </c>
    </row>
    <row r="16" ht="14.4" customHeight="1" s="22">
      <c r="P16" s="8" t="inlineStr">
        <is>
          <t>配車時間/配車場所/送り先が自動で選択されます。</t>
        </is>
      </c>
    </row>
    <row r="17" ht="20.1" customHeight="1" s="22">
      <c r="B17" s="7" t="n"/>
      <c r="C17" s="32" t="inlineStr">
        <is>
          <t xml:space="preserve">配車日　</t>
        </is>
      </c>
      <c r="D17" s="58" t="n"/>
      <c r="E17" s="32" t="inlineStr">
        <is>
          <t>配　車　時　間</t>
        </is>
      </c>
      <c r="F17" s="58" t="n"/>
      <c r="G17" s="32" t="inlineStr">
        <is>
          <t>配　車　場　所</t>
        </is>
      </c>
      <c r="H17" s="59" t="n"/>
      <c r="I17" s="59" t="n"/>
      <c r="J17" s="58" t="n"/>
      <c r="K17" s="32" t="inlineStr">
        <is>
          <t xml:space="preserve">送　り　先　</t>
        </is>
      </c>
      <c r="L17" s="59" t="n"/>
      <c r="M17" s="59" t="n"/>
      <c r="N17" s="58" t="n"/>
      <c r="P17" s="21" t="inlineStr">
        <is>
          <t>※帰り（羽田⇒自宅）はFAX予約不可。終業後、TELにて依頼。</t>
        </is>
      </c>
    </row>
    <row r="18" ht="20.1" customHeight="1" s="22">
      <c r="B18" s="3" t="inlineStr">
        <is>
          <t>K</t>
        </is>
      </c>
      <c r="C18" s="2" t="n">
        <v>10</v>
      </c>
      <c r="D18" s="1" t="inlineStr">
        <is>
          <t>日</t>
        </is>
      </c>
      <c r="E18" s="60">
        <f>IF(ISERROR(VLOOKUP(B18,P19:W24,2,0)),"",VLOOKUP(B18,P19:W24,2,0))</f>
        <v/>
      </c>
      <c r="F18" s="58" t="n"/>
      <c r="G18" s="32">
        <f>IF(ISERROR(VLOOKUP(B18,P19:W24,3,0)),"",VLOOKUP(B18,P19:W24,3,0))</f>
        <v/>
      </c>
      <c r="H18" s="59" t="n"/>
      <c r="I18" s="59" t="n"/>
      <c r="J18" s="58" t="n"/>
      <c r="K18" s="61">
        <f>IF(ISERROR(VLOOKUP(B18,P19:W24,6,0)),"",VLOOKUP(B18,P19:W24,6,0))</f>
        <v/>
      </c>
      <c r="L18" s="59" t="n"/>
      <c r="M18" s="59" t="n"/>
      <c r="N18" s="58" t="n"/>
      <c r="P18" s="6" t="inlineStr">
        <is>
          <t>勤務記号</t>
        </is>
      </c>
      <c r="Q18" s="6" t="inlineStr">
        <is>
          <t>配車時間</t>
        </is>
      </c>
      <c r="R18" s="6" t="inlineStr">
        <is>
          <t>配車場所</t>
        </is>
      </c>
      <c r="S18" s="62" t="n"/>
      <c r="T18" s="63" t="n"/>
      <c r="U18" s="6" t="inlineStr">
        <is>
          <t>送り先</t>
        </is>
      </c>
      <c r="V18" s="62" t="n"/>
      <c r="W18" s="63" t="n"/>
    </row>
    <row r="19" ht="20.1" customHeight="1" s="22">
      <c r="B19" s="3" t="inlineStr">
        <is>
          <t>K</t>
        </is>
      </c>
      <c r="C19" s="2" t="n">
        <v>16</v>
      </c>
      <c r="D19" s="1" t="inlineStr">
        <is>
          <t>日</t>
        </is>
      </c>
      <c r="E19" s="60">
        <f>IF(ISERROR(VLOOKUP(B19,P19:W24,2,0)),"",VLOOKUP(B19,P19:W24,2,0))</f>
        <v/>
      </c>
      <c r="F19" s="58" t="n"/>
      <c r="G19" s="32">
        <f>IF(ISERROR(VLOOKUP(B19,P19:W24,3,0)),"",VLOOKUP(B19,P19:W24,3,0))</f>
        <v/>
      </c>
      <c r="H19" s="59" t="n"/>
      <c r="I19" s="59" t="n"/>
      <c r="J19" s="58" t="n"/>
      <c r="K19" s="61">
        <f>IF(ISERROR(VLOOKUP(B19,P19:W24,6,0)),"",VLOOKUP(B19,P19:W24,6,0))</f>
        <v/>
      </c>
      <c r="L19" s="59" t="n"/>
      <c r="M19" s="59" t="n"/>
      <c r="N19" s="58" t="n"/>
      <c r="P19" s="5" t="inlineStr">
        <is>
          <t>K</t>
        </is>
      </c>
      <c r="Q19" s="4" t="inlineStr">
        <is>
          <t>2:30</t>
        </is>
      </c>
      <c r="R19" s="64" t="inlineStr">
        <is>
          <t>下記自宅</t>
        </is>
      </c>
      <c r="S19" s="62" t="n"/>
      <c r="T19" s="63" t="n"/>
      <c r="U19" s="64" t="inlineStr">
        <is>
          <t>第2ターミナルビル北玄関</t>
        </is>
      </c>
      <c r="V19" s="62" t="n"/>
      <c r="W19" s="63" t="n"/>
    </row>
    <row r="20" ht="20.1" customHeight="1" s="22">
      <c r="B20" s="3" t="inlineStr">
        <is>
          <t>k'</t>
        </is>
      </c>
      <c r="C20" s="2" t="n">
        <v>17</v>
      </c>
      <c r="D20" s="1" t="inlineStr">
        <is>
          <t>日</t>
        </is>
      </c>
      <c r="E20" s="60">
        <f>IF(ISERROR(VLOOKUP(B20,P19:W24,2,0)),"",VLOOKUP(B20,P19:W24,2,0))</f>
        <v/>
      </c>
      <c r="F20" s="58" t="n"/>
      <c r="G20" s="32">
        <f>IF(ISERROR(VLOOKUP(B20,P19:W24,3,0)),"",VLOOKUP(B20,P19:W24,3,0))</f>
        <v/>
      </c>
      <c r="H20" s="59" t="n"/>
      <c r="I20" s="59" t="n"/>
      <c r="J20" s="58" t="n"/>
      <c r="K20" s="61">
        <f>IF(ISERROR(VLOOKUP(B20,P19:W24,6,0)),"",VLOOKUP(B20,P19:W24,6,0))</f>
        <v/>
      </c>
      <c r="L20" s="59" t="n"/>
      <c r="M20" s="59" t="n"/>
      <c r="N20" s="58" t="n"/>
      <c r="P20" s="5" t="inlineStr">
        <is>
          <t>k'</t>
        </is>
      </c>
      <c r="Q20" s="4" t="inlineStr">
        <is>
          <t>3:20</t>
        </is>
      </c>
      <c r="R20" s="64" t="inlineStr">
        <is>
          <t>下記自宅</t>
        </is>
      </c>
      <c r="S20" s="62" t="n"/>
      <c r="T20" s="63" t="n"/>
      <c r="U20" s="64" t="inlineStr">
        <is>
          <t>第2ターミナルビル北玄関</t>
        </is>
      </c>
      <c r="V20" s="62" t="n"/>
      <c r="W20" s="63" t="n"/>
    </row>
    <row r="21" ht="20.1" customHeight="1" s="22">
      <c r="B21" s="3" t="inlineStr">
        <is>
          <t>k'</t>
        </is>
      </c>
      <c r="C21" s="2" t="n">
        <v>20</v>
      </c>
      <c r="D21" s="1" t="inlineStr">
        <is>
          <t>日</t>
        </is>
      </c>
      <c r="E21" s="60">
        <f>IF(ISERROR(VLOOKUP(B21,P19:W24,2,0)),"",VLOOKUP(B21,P19:W24,2,0))</f>
        <v/>
      </c>
      <c r="F21" s="58" t="n"/>
      <c r="G21" s="32">
        <f>IF(ISERROR(VLOOKUP(B21,P19:W24,3,0)),"",VLOOKUP(B21,P19:W24,3,0))</f>
        <v/>
      </c>
      <c r="H21" s="59" t="n"/>
      <c r="I21" s="59" t="n"/>
      <c r="J21" s="58" t="n"/>
      <c r="K21" s="61">
        <f>IF(ISERROR(VLOOKUP(B21,P19:W24,6,0)),"",VLOOKUP(B21,P19:W24,6,0))</f>
        <v/>
      </c>
      <c r="L21" s="59" t="n"/>
      <c r="M21" s="59" t="n"/>
      <c r="N21" s="58" t="n"/>
      <c r="P21" s="5" t="inlineStr">
        <is>
          <t>m'</t>
        </is>
      </c>
      <c r="Q21" s="4" t="inlineStr">
        <is>
          <t>4:20</t>
        </is>
      </c>
      <c r="R21" s="64" t="inlineStr">
        <is>
          <t>下記自宅</t>
        </is>
      </c>
      <c r="S21" s="62" t="n"/>
      <c r="T21" s="63" t="n"/>
      <c r="U21" s="64" t="inlineStr">
        <is>
          <t>第2ターミナルビル北玄関</t>
        </is>
      </c>
      <c r="V21" s="62" t="n"/>
      <c r="W21" s="63" t="n"/>
    </row>
    <row r="22" ht="20.1" customHeight="1" s="22">
      <c r="B22" s="3" t="inlineStr">
        <is>
          <t>m'</t>
        </is>
      </c>
      <c r="C22" s="2" t="n">
        <v>21</v>
      </c>
      <c r="D22" s="1" t="inlineStr">
        <is>
          <t>日</t>
        </is>
      </c>
      <c r="E22" s="60">
        <f>IF(ISERROR(VLOOKUP(B22,P19:W24,2,0)),"",VLOOKUP(B22,P19:W24,2,0))</f>
        <v/>
      </c>
      <c r="F22" s="58" t="n"/>
      <c r="G22" s="32">
        <f>IF(ISERROR(VLOOKUP(B22,P19:W24,3,0)),"",VLOOKUP(B22,P19:W24,3,0))</f>
        <v/>
      </c>
      <c r="H22" s="59" t="n"/>
      <c r="I22" s="59" t="n"/>
      <c r="J22" s="58" t="n"/>
      <c r="K22" s="61">
        <f>IF(ISERROR(VLOOKUP(B22,P19:W24,6,0)),"",VLOOKUP(B22,P19:W24,6,0))</f>
        <v/>
      </c>
      <c r="L22" s="59" t="n"/>
      <c r="M22" s="59" t="n"/>
      <c r="N22" s="58" t="n"/>
      <c r="P22" s="5" t="n"/>
      <c r="Q22" s="4" t="n"/>
      <c r="R22" s="64" t="n"/>
      <c r="S22" s="62" t="n"/>
      <c r="T22" s="63" t="n"/>
      <c r="U22" s="64" t="n"/>
      <c r="V22" s="62" t="n"/>
      <c r="W22" s="63" t="n"/>
    </row>
    <row r="23" ht="20.1" customHeight="1" s="22">
      <c r="B23" s="3" t="inlineStr">
        <is>
          <t>K</t>
        </is>
      </c>
      <c r="C23" s="2" t="n">
        <v>23</v>
      </c>
      <c r="D23" s="1" t="inlineStr">
        <is>
          <t>日</t>
        </is>
      </c>
      <c r="E23" s="60">
        <f>IF(ISERROR(VLOOKUP(B23,P19:W24,2,0)),"",VLOOKUP(B23,P19:W24,2,0))</f>
        <v/>
      </c>
      <c r="F23" s="58" t="n"/>
      <c r="G23" s="32">
        <f>IF(ISERROR(VLOOKUP(B23,P19:W24,3,0)),"",VLOOKUP(B23,P19:W24,3,0))</f>
        <v/>
      </c>
      <c r="H23" s="59" t="n"/>
      <c r="I23" s="59" t="n"/>
      <c r="J23" s="58" t="n"/>
      <c r="K23" s="61">
        <f>IF(ISERROR(VLOOKUP(B23,P19:W24,6,0)),"",VLOOKUP(B23,P19:W24,6,0))</f>
        <v/>
      </c>
      <c r="L23" s="59" t="n"/>
      <c r="M23" s="59" t="n"/>
      <c r="N23" s="58" t="n"/>
      <c r="P23" s="5" t="n"/>
      <c r="Q23" s="4" t="n"/>
      <c r="R23" s="64" t="n"/>
      <c r="S23" s="62" t="n"/>
      <c r="T23" s="63" t="n"/>
      <c r="U23" s="64" t="n"/>
      <c r="V23" s="62" t="n"/>
      <c r="W23" s="63" t="n"/>
    </row>
    <row r="24" ht="20.1" customHeight="1" s="22">
      <c r="B24" s="3" t="inlineStr">
        <is>
          <t>K</t>
        </is>
      </c>
      <c r="C24" s="2" t="n">
        <v>28</v>
      </c>
      <c r="D24" s="1" t="inlineStr">
        <is>
          <t>日</t>
        </is>
      </c>
      <c r="E24" s="60">
        <f>IF(ISERROR(VLOOKUP(B24,P19:W24,2,0)),"",VLOOKUP(B24,P19:W24,2,0))</f>
        <v/>
      </c>
      <c r="F24" s="58" t="n"/>
      <c r="G24" s="32">
        <f>IF(ISERROR(VLOOKUP(B24,P19:W24,3,0)),"",VLOOKUP(B24,P19:W24,3,0))</f>
        <v/>
      </c>
      <c r="H24" s="59" t="n"/>
      <c r="I24" s="59" t="n"/>
      <c r="J24" s="58" t="n"/>
      <c r="K24" s="61">
        <f>IF(ISERROR(VLOOKUP(B24,P19:W24,6,0)),"",VLOOKUP(B24,P19:W24,6,0))</f>
        <v/>
      </c>
      <c r="L24" s="59" t="n"/>
      <c r="M24" s="59" t="n"/>
      <c r="N24" s="58" t="n"/>
      <c r="P24" s="5" t="n"/>
      <c r="Q24" s="4" t="n"/>
      <c r="R24" s="64" t="n"/>
      <c r="S24" s="62" t="n"/>
      <c r="T24" s="63" t="n"/>
      <c r="U24" s="64" t="n"/>
      <c r="V24" s="62" t="n"/>
      <c r="W24" s="63" t="n"/>
    </row>
    <row r="25" ht="20.1" customHeight="1" s="22">
      <c r="B25" s="3" t="inlineStr">
        <is>
          <t>m'</t>
        </is>
      </c>
      <c r="C25" s="2" t="n">
        <v>29</v>
      </c>
      <c r="D25" s="1" t="inlineStr">
        <is>
          <t>日</t>
        </is>
      </c>
      <c r="E25" s="60">
        <f>IF(ISERROR(VLOOKUP(B25,P19:W24,2,0)),"",VLOOKUP(B25,P19:W24,2,0))</f>
        <v/>
      </c>
      <c r="F25" s="58" t="n"/>
      <c r="G25" s="32">
        <f>IF(ISERROR(VLOOKUP(B25,P19:W24,3,0)),"",VLOOKUP(B25,P19:W24,3,0))</f>
        <v/>
      </c>
      <c r="H25" s="59" t="n"/>
      <c r="I25" s="59" t="n"/>
      <c r="J25" s="58" t="n"/>
      <c r="K25" s="61">
        <f>IF(ISERROR(VLOOKUP(B25,P19:W24,6,0)),"",VLOOKUP(B25,P19:W24,6,0))</f>
        <v/>
      </c>
      <c r="L25" s="59" t="n"/>
      <c r="M25" s="59" t="n"/>
      <c r="N25" s="58" t="n"/>
    </row>
    <row r="26" ht="20.1" customHeight="1" s="22">
      <c r="B26" s="3" t="inlineStr">
        <is>
          <t>　</t>
        </is>
      </c>
      <c r="C26" s="2" t="inlineStr">
        <is>
          <t>　　</t>
        </is>
      </c>
      <c r="D26" s="1" t="inlineStr">
        <is>
          <t>日</t>
        </is>
      </c>
      <c r="E26" s="60">
        <f>IF(ISERROR(VLOOKUP(B26,P19:W24,2,0)),"",VLOOKUP(B26,P19:W24,2,0))</f>
        <v/>
      </c>
      <c r="F26" s="58" t="n"/>
      <c r="G26" s="32">
        <f>IF(ISERROR(VLOOKUP(B26,P19:W24,3,0)),"",VLOOKUP(B26,P19:W24,3,0))</f>
        <v/>
      </c>
      <c r="H26" s="59" t="n"/>
      <c r="I26" s="59" t="n"/>
      <c r="J26" s="58" t="n"/>
      <c r="K26" s="61">
        <f>IF(ISERROR(VLOOKUP(B26,P19:W24,6,0)),"",VLOOKUP(B26,P19:W24,6,0))</f>
        <v/>
      </c>
      <c r="L26" s="59" t="n"/>
      <c r="M26" s="59" t="n"/>
      <c r="N26" s="58" t="n"/>
    </row>
    <row r="27" ht="20.1" customHeight="1" s="22">
      <c r="B27" s="3" t="inlineStr">
        <is>
          <t>　</t>
        </is>
      </c>
      <c r="C27" s="2" t="inlineStr">
        <is>
          <t>　　</t>
        </is>
      </c>
      <c r="D27" s="1" t="inlineStr">
        <is>
          <t>日</t>
        </is>
      </c>
      <c r="E27" s="60">
        <f>IF(ISERROR(VLOOKUP(B27,P19:W24,2,0)),"",VLOOKUP(B27,P19:W24,2,0))</f>
        <v/>
      </c>
      <c r="F27" s="58" t="n"/>
      <c r="G27" s="32">
        <f>IF(ISERROR(VLOOKUP(B27,P19:W24,3,0)),"",VLOOKUP(B27,P19:W24,3,0))</f>
        <v/>
      </c>
      <c r="H27" s="59" t="n"/>
      <c r="I27" s="59" t="n"/>
      <c r="J27" s="58" t="n"/>
      <c r="K27" s="61">
        <f>IF(ISERROR(VLOOKUP(B27,P19:W24,6,0)),"",VLOOKUP(B27,P19:W24,6,0))</f>
        <v/>
      </c>
      <c r="L27" s="59" t="n"/>
      <c r="M27" s="59" t="n"/>
      <c r="N27" s="58" t="n"/>
    </row>
    <row r="28" ht="20.1" customHeight="1" s="22">
      <c r="B28" s="3" t="inlineStr">
        <is>
          <t>　</t>
        </is>
      </c>
      <c r="C28" s="2" t="inlineStr">
        <is>
          <t>　　</t>
        </is>
      </c>
      <c r="D28" s="1" t="inlineStr">
        <is>
          <t>日</t>
        </is>
      </c>
      <c r="E28" s="32">
        <f>IF(ISERROR(VLOOKUP(B28,P19:W24,2,0)),"",VLOOKUP(B28,P19:W24,2,0))</f>
        <v/>
      </c>
      <c r="F28" s="58" t="n"/>
      <c r="G28" s="32">
        <f>IF(ISERROR(VLOOKUP(B28,P19:W24,3,0)),"",VLOOKUP(B28,P19:W24,3,0))</f>
        <v/>
      </c>
      <c r="H28" s="59" t="n"/>
      <c r="I28" s="59" t="n"/>
      <c r="J28" s="58" t="n"/>
      <c r="K28" s="61">
        <f>IF(ISERROR(VLOOKUP(B28,P19:W24,6,0)),"",VLOOKUP(B28,P19:W24,6,0))</f>
        <v/>
      </c>
      <c r="L28" s="59" t="n"/>
      <c r="M28" s="59" t="n"/>
      <c r="N28" s="58" t="n"/>
    </row>
    <row r="29" ht="20.1" customHeight="1" s="22">
      <c r="B29" s="3" t="inlineStr">
        <is>
          <t>　</t>
        </is>
      </c>
      <c r="C29" s="2" t="inlineStr">
        <is>
          <t>　　</t>
        </is>
      </c>
      <c r="D29" s="1" t="inlineStr">
        <is>
          <t>日</t>
        </is>
      </c>
      <c r="E29" s="32">
        <f>IF(ISERROR(VLOOKUP(B29,P19:W24,2,0)),"",VLOOKUP(B29,P19:W24,2,0))</f>
        <v/>
      </c>
      <c r="F29" s="58" t="n"/>
      <c r="G29" s="32">
        <f>IF(ISERROR(VLOOKUP(B29,P19:W24,3,0)),"",VLOOKUP(B29,P19:W24,3,0))</f>
        <v/>
      </c>
      <c r="H29" s="59" t="n"/>
      <c r="I29" s="59" t="n"/>
      <c r="J29" s="58" t="n"/>
      <c r="K29" s="61">
        <f>IF(ISERROR(VLOOKUP(B29,P19:W24,6,0)),"",VLOOKUP(B29,P19:W24,6,0))</f>
        <v/>
      </c>
      <c r="L29" s="59" t="n"/>
      <c r="M29" s="59" t="n"/>
      <c r="N29" s="58" t="n"/>
    </row>
    <row r="31" ht="22.5" customHeight="1" s="22">
      <c r="C31" s="28" t="inlineStr">
        <is>
          <t xml:space="preserve">自宅： </t>
        </is>
      </c>
    </row>
    <row r="32" ht="33.75" customHeight="1" s="22">
      <c r="C32" s="28" t="inlineStr">
        <is>
          <t>社員番号：16004 氏名：大野 祐平 電話：</t>
        </is>
      </c>
    </row>
    <row r="36" ht="20.4" customHeight="1" s="22"/>
  </sheetData>
  <mergeCells count="74">
    <mergeCell ref="R24:T24"/>
    <mergeCell ref="K23:N23"/>
    <mergeCell ref="C1:N1"/>
    <mergeCell ref="G26:J26"/>
    <mergeCell ref="E24:F24"/>
    <mergeCell ref="K17:N17"/>
    <mergeCell ref="G20:J20"/>
    <mergeCell ref="C31:N31"/>
    <mergeCell ref="E23:F23"/>
    <mergeCell ref="C14:D14"/>
    <mergeCell ref="K9:O9"/>
    <mergeCell ref="K7:N7"/>
    <mergeCell ref="R21:T21"/>
    <mergeCell ref="G29:J29"/>
    <mergeCell ref="G25:J25"/>
    <mergeCell ref="L4:N4"/>
    <mergeCell ref="E17:F17"/>
    <mergeCell ref="I12:K12"/>
    <mergeCell ref="R20:T20"/>
    <mergeCell ref="K19:N19"/>
    <mergeCell ref="K28:N28"/>
    <mergeCell ref="U21:W21"/>
    <mergeCell ref="G22:J22"/>
    <mergeCell ref="F12:G12"/>
    <mergeCell ref="L12:M12"/>
    <mergeCell ref="K18:N18"/>
    <mergeCell ref="U24:W24"/>
    <mergeCell ref="E29:F29"/>
    <mergeCell ref="K6:N6"/>
    <mergeCell ref="E20:F20"/>
    <mergeCell ref="J8:N8"/>
    <mergeCell ref="M10:N10"/>
    <mergeCell ref="E19:F19"/>
    <mergeCell ref="R22:T22"/>
    <mergeCell ref="U18:W18"/>
    <mergeCell ref="K25:N25"/>
    <mergeCell ref="E28:F28"/>
    <mergeCell ref="G21:J21"/>
    <mergeCell ref="C6:I6"/>
    <mergeCell ref="K24:N24"/>
    <mergeCell ref="C36:N36"/>
    <mergeCell ref="G27:J27"/>
    <mergeCell ref="C5:I5"/>
    <mergeCell ref="K5:N5"/>
    <mergeCell ref="D8:I8"/>
    <mergeCell ref="U20:W20"/>
    <mergeCell ref="C32:N32"/>
    <mergeCell ref="G17:J17"/>
    <mergeCell ref="U23:W23"/>
    <mergeCell ref="K26:N26"/>
    <mergeCell ref="K21:N21"/>
    <mergeCell ref="U19:W19"/>
    <mergeCell ref="G23:J23"/>
    <mergeCell ref="K29:N29"/>
    <mergeCell ref="R18:T18"/>
    <mergeCell ref="K20:N20"/>
    <mergeCell ref="E27:F27"/>
    <mergeCell ref="R23:T23"/>
    <mergeCell ref="U22:W22"/>
    <mergeCell ref="E26:F26"/>
    <mergeCell ref="C17:D17"/>
    <mergeCell ref="G19:J19"/>
    <mergeCell ref="G28:J28"/>
    <mergeCell ref="K22:N22"/>
    <mergeCell ref="G18:J18"/>
    <mergeCell ref="C15:N15"/>
    <mergeCell ref="R19:T19"/>
    <mergeCell ref="E25:F25"/>
    <mergeCell ref="G24:J24"/>
    <mergeCell ref="E22:F22"/>
    <mergeCell ref="C4:H4"/>
    <mergeCell ref="E18:F18"/>
    <mergeCell ref="K27:N27"/>
    <mergeCell ref="E21:F21"/>
  </mergeCells>
  <dataValidations count="3">
    <dataValidation sqref="B18:B29" showDropDown="0" showInputMessage="1" showErrorMessage="1" allowBlank="0" type="list">
      <formula1>$P$19:$P$25</formula1>
    </dataValidation>
    <dataValidation sqref="H12" showDropDown="0" showInputMessage="1" showErrorMessage="1" allowBlank="0" type="list">
      <formula1>"1月,２月,３月,４月,５月,６月,７月,８月,９月,１０月,１１月,１２月,　　,"</formula1>
    </dataValidation>
    <dataValidation sqref="C18:C29" showDropDown="0" showInputMessage="1" showErrorMessage="1" allowBlank="0" type="list">
      <formula1>"１,２,３,４,５,６,７,８,９,１０,１１,１２,１３,１４,１５,１６,１７,１８,１９,２０,２１,２２,２３,２４,２５,２６,２７,２８,２９,３０,３１,　　,"</formula1>
    </dataValidation>
  </dataValidations>
  <pageMargins left="1" right="1" top="1" bottom="1" header="0.5" footer="0.5"/>
  <pageSetup orientation="portrait" paperSize="9" scale="8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遠藤 貴俊</dc:creator>
  <dcterms:created xsi:type="dcterms:W3CDTF">2018-05-22T05:42:52Z</dcterms:created>
  <dcterms:modified xsi:type="dcterms:W3CDTF">2023-02-27T01:21:01Z</dcterms:modified>
  <cp:lastModifiedBy>大野祐平</cp:lastModifiedBy>
  <cp:lastPrinted>2019-01-30T01:26:58Z</cp:lastPrinted>
</cp:coreProperties>
</file>