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ato\Box\オペ部勤怠関連投函フォルダ\☆各種フォーマット\"/>
    </mc:Choice>
  </mc:AlternateContent>
  <bookViews>
    <workbookView xWindow="0" yWindow="0" windowWidth="19200" windowHeight="7692"/>
  </bookViews>
  <sheets>
    <sheet name="名前_10月" sheetId="1" r:id="rId1"/>
    <sheet name="（記入例）佐藤由里_10月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2" l="1"/>
  <c r="J79" i="2"/>
  <c r="H87" i="2" s="1"/>
  <c r="J87" i="2" s="1"/>
  <c r="I79" i="2"/>
  <c r="H85" i="2" s="1"/>
  <c r="E79" i="2"/>
  <c r="E83" i="2" s="1"/>
  <c r="H83" i="2" s="1"/>
  <c r="H89" i="2" l="1"/>
  <c r="J85" i="2"/>
  <c r="K79" i="1"/>
  <c r="E79" i="1"/>
  <c r="E83" i="1" s="1"/>
  <c r="H83" i="1" s="1"/>
  <c r="J79" i="1"/>
  <c r="H87" i="1" s="1"/>
  <c r="J87" i="1" s="1"/>
  <c r="I79" i="1"/>
  <c r="H85" i="1" s="1"/>
  <c r="H89" i="1" l="1"/>
  <c r="J85" i="1"/>
</calcChain>
</file>

<file path=xl/sharedStrings.xml><?xml version="1.0" encoding="utf-8"?>
<sst xmlns="http://schemas.openxmlformats.org/spreadsheetml/2006/main" count="455" uniqueCount="104">
  <si>
    <t>月分</t>
    <rPh sb="0" eb="1">
      <t>ツキ</t>
    </rPh>
    <rPh sb="1" eb="2">
      <t>ブン</t>
    </rPh>
    <phoneticPr fontId="2"/>
  </si>
  <si>
    <t>合計</t>
    <rPh sb="0" eb="2">
      <t>ゴウケイ</t>
    </rPh>
    <phoneticPr fontId="2"/>
  </si>
  <si>
    <t>↑
①</t>
    <phoneticPr fontId="2"/>
  </si>
  <si>
    <t>↑
②</t>
    <phoneticPr fontId="2"/>
  </si>
  <si>
    <t>片道単価</t>
    <rPh sb="0" eb="2">
      <t>カタミチ</t>
    </rPh>
    <rPh sb="2" eb="4">
      <t>タンカ</t>
    </rPh>
    <phoneticPr fontId="2"/>
  </si>
  <si>
    <t>円　　　×</t>
    <rPh sb="0" eb="1">
      <t>エン</t>
    </rPh>
    <phoneticPr fontId="2"/>
  </si>
  <si>
    <t>各事業所総務担当部署 使用欄</t>
    <rPh sb="0" eb="4">
      <t>カクジギョウショ</t>
    </rPh>
    <rPh sb="4" eb="6">
      <t>ソウム</t>
    </rPh>
    <rPh sb="6" eb="8">
      <t>タントウ</t>
    </rPh>
    <rPh sb="8" eb="10">
      <t>ブショ</t>
    </rPh>
    <rPh sb="11" eb="13">
      <t>シヨウ</t>
    </rPh>
    <phoneticPr fontId="2"/>
  </si>
  <si>
    <t>各ｸﾞﾙｰﾌﾟ使用欄</t>
    <rPh sb="0" eb="1">
      <t>カク</t>
    </rPh>
    <rPh sb="7" eb="8">
      <t>ラン</t>
    </rPh>
    <phoneticPr fontId="2"/>
  </si>
  <si>
    <t>所属長</t>
    <rPh sb="0" eb="3">
      <t>ショゾクチョウ</t>
    </rPh>
    <phoneticPr fontId="2"/>
  </si>
  <si>
    <t>担当</t>
  </si>
  <si>
    <t>GL</t>
    <phoneticPr fontId="2"/>
  </si>
  <si>
    <t>出退勤</t>
    <rPh sb="0" eb="3">
      <t>シュッタイキン</t>
    </rPh>
    <phoneticPr fontId="2"/>
  </si>
  <si>
    <t>シフト</t>
    <phoneticPr fontId="2"/>
  </si>
  <si>
    <t>通勤ルートB
（公共交通機関+タクシー利用）</t>
    <rPh sb="0" eb="2">
      <t>ツウキン</t>
    </rPh>
    <rPh sb="8" eb="10">
      <t>コウキョウ</t>
    </rPh>
    <rPh sb="10" eb="12">
      <t>コウツウ</t>
    </rPh>
    <rPh sb="12" eb="14">
      <t>キカン</t>
    </rPh>
    <rPh sb="19" eb="21">
      <t>リヨウ</t>
    </rPh>
    <phoneticPr fontId="2"/>
  </si>
  <si>
    <t>公共交通機関</t>
    <rPh sb="0" eb="2">
      <t>コウキョウ</t>
    </rPh>
    <rPh sb="2" eb="4">
      <t>コウツウ</t>
    </rPh>
    <rPh sb="4" eb="6">
      <t>キカン</t>
    </rPh>
    <phoneticPr fontId="2"/>
  </si>
  <si>
    <t>タクシー</t>
    <phoneticPr fontId="2"/>
  </si>
  <si>
    <t>金額</t>
    <rPh sb="0" eb="2">
      <t>キンガク</t>
    </rPh>
    <phoneticPr fontId="2"/>
  </si>
  <si>
    <t>総務部予算（通勤補助費）</t>
    <rPh sb="0" eb="2">
      <t>ソウム</t>
    </rPh>
    <rPh sb="2" eb="3">
      <t>ブ</t>
    </rPh>
    <rPh sb="3" eb="5">
      <t>ヨサン</t>
    </rPh>
    <phoneticPr fontId="2"/>
  </si>
  <si>
    <t>オペ部予算（旅費交通費）</t>
    <rPh sb="2" eb="3">
      <t>ブ</t>
    </rPh>
    <rPh sb="3" eb="5">
      <t>ヨサン</t>
    </rPh>
    <rPh sb="6" eb="8">
      <t>リョヒ</t>
    </rPh>
    <rPh sb="8" eb="10">
      <t>コウツウ</t>
    </rPh>
    <rPh sb="10" eb="11">
      <t>ヒ</t>
    </rPh>
    <phoneticPr fontId="2"/>
  </si>
  <si>
    <t>翌月給与払い</t>
    <phoneticPr fontId="2"/>
  </si>
  <si>
    <t>※後日振込
システム申請</t>
    <rPh sb="1" eb="3">
      <t>ゴジツ</t>
    </rPh>
    <rPh sb="3" eb="5">
      <t>フリコミ</t>
    </rPh>
    <rPh sb="10" eb="12">
      <t>シンセイ</t>
    </rPh>
    <phoneticPr fontId="2"/>
  </si>
  <si>
    <t>利用 = 1</t>
    <rPh sb="0" eb="2">
      <t>リヨウ</t>
    </rPh>
    <phoneticPr fontId="2"/>
  </si>
  <si>
    <t>利用区間</t>
    <rPh sb="0" eb="2">
      <t>リヨウ</t>
    </rPh>
    <rPh sb="2" eb="4">
      <t>クカン</t>
    </rPh>
    <phoneticPr fontId="2"/>
  </si>
  <si>
    <t>→</t>
    <phoneticPr fontId="2"/>
  </si>
  <si>
    <t>1ヶ月の定期代</t>
    <rPh sb="2" eb="3">
      <t>ゲツ</t>
    </rPh>
    <phoneticPr fontId="2"/>
  </si>
  <si>
    <t>円</t>
    <rPh sb="0" eb="1">
      <t>エン</t>
    </rPh>
    <phoneticPr fontId="2"/>
  </si>
  <si>
    <t>↑</t>
    <phoneticPr fontId="2"/>
  </si>
  <si>
    <t>↑
③</t>
    <phoneticPr fontId="2"/>
  </si>
  <si>
    <t>翌月給与払い</t>
    <rPh sb="0" eb="1">
      <t>ヨク</t>
    </rPh>
    <rPh sb="1" eb="2">
      <t>ツキ</t>
    </rPh>
    <rPh sb="2" eb="4">
      <t>キュウヨ</t>
    </rPh>
    <rPh sb="4" eb="5">
      <t>ハラ</t>
    </rPh>
    <phoneticPr fontId="2"/>
  </si>
  <si>
    <t>ｵﾍﾟﾚｰｼｮﾝﾏﾈｼﾞﾒﾝﾄ部</t>
    <rPh sb="15" eb="16">
      <t>ブ</t>
    </rPh>
    <phoneticPr fontId="2"/>
  </si>
  <si>
    <t>金額
※IC利用額</t>
    <rPh sb="0" eb="2">
      <t>キンガク</t>
    </rPh>
    <rPh sb="6" eb="8">
      <t>リヨウ</t>
    </rPh>
    <rPh sb="8" eb="9">
      <t>ガク</t>
    </rPh>
    <phoneticPr fontId="2"/>
  </si>
  <si>
    <t>②通勤ルートB</t>
    <rPh sb="1" eb="3">
      <t>ツウキン</t>
    </rPh>
    <phoneticPr fontId="2"/>
  </si>
  <si>
    <t>③通勤ルートB</t>
    <rPh sb="1" eb="3">
      <t>ツウキン</t>
    </rPh>
    <phoneticPr fontId="2"/>
  </si>
  <si>
    <t>①通勤ルートA（X-point申請額）</t>
    <rPh sb="1" eb="3">
      <t>ツウキン</t>
    </rPh>
    <rPh sb="15" eb="17">
      <t>シンセイ</t>
    </rPh>
    <rPh sb="17" eb="18">
      <t>ガク</t>
    </rPh>
    <phoneticPr fontId="2"/>
  </si>
  <si>
    <t>立替額</t>
    <phoneticPr fontId="2"/>
  </si>
  <si>
    <t>タクシー利用</t>
    <rPh sb="4" eb="6">
      <t>リヨウ</t>
    </rPh>
    <phoneticPr fontId="2"/>
  </si>
  <si>
    <t>公共交通機関利用</t>
    <rPh sb="6" eb="8">
      <t>リヨウ</t>
    </rPh>
    <phoneticPr fontId="2"/>
  </si>
  <si>
    <t>会社請求
利用 = 1</t>
    <rPh sb="0" eb="2">
      <t>カイシャ</t>
    </rPh>
    <rPh sb="2" eb="4">
      <t>セイキュウ</t>
    </rPh>
    <phoneticPr fontId="2"/>
  </si>
  <si>
    <t>合計</t>
    <rPh sb="0" eb="2">
      <t>ゴウケイ</t>
    </rPh>
    <phoneticPr fontId="2"/>
  </si>
  <si>
    <t>当月　精算額合計</t>
    <rPh sb="0" eb="2">
      <t>トウゲツ</t>
    </rPh>
    <rPh sb="3" eb="5">
      <t>セイサン</t>
    </rPh>
    <rPh sb="5" eb="6">
      <t>ガク</t>
    </rPh>
    <rPh sb="6" eb="8">
      <t>ゴウケイ</t>
    </rPh>
    <phoneticPr fontId="2"/>
  </si>
  <si>
    <t>社員番号</t>
    <rPh sb="0" eb="2">
      <t>シャイン</t>
    </rPh>
    <rPh sb="2" eb="4">
      <t>バンゴウ</t>
    </rPh>
    <phoneticPr fontId="2"/>
  </si>
  <si>
    <t>※黄色部分も忘れずに入力すること</t>
    <rPh sb="1" eb="3">
      <t>キイロ</t>
    </rPh>
    <rPh sb="3" eb="5">
      <t>ブブン</t>
    </rPh>
    <rPh sb="6" eb="7">
      <t>ワス</t>
    </rPh>
    <rPh sb="10" eb="12">
      <t>ニュウリョク</t>
    </rPh>
    <phoneticPr fontId="2"/>
  </si>
  <si>
    <t>回　　　　　　　　　　　　　=</t>
    <rPh sb="0" eb="1">
      <t>カイ</t>
    </rPh>
    <phoneticPr fontId="2"/>
  </si>
  <si>
    <t>出社</t>
    <rPh sb="0" eb="2">
      <t>シュッシャ</t>
    </rPh>
    <phoneticPr fontId="2"/>
  </si>
  <si>
    <t>退社</t>
    <rPh sb="0" eb="2">
      <t>タイシャ</t>
    </rPh>
    <phoneticPr fontId="2"/>
  </si>
  <si>
    <t>所属</t>
    <rPh sb="0" eb="2">
      <t>ショゾク</t>
    </rPh>
    <phoneticPr fontId="2"/>
  </si>
  <si>
    <t>氏名</t>
    <rPh sb="0" eb="2">
      <t>シメイ</t>
    </rPh>
    <phoneticPr fontId="2"/>
  </si>
  <si>
    <t>1日</t>
    <rPh sb="1" eb="2">
      <t>ニチ</t>
    </rPh>
    <phoneticPr fontId="2"/>
  </si>
  <si>
    <t>2日</t>
    <rPh sb="1" eb="2">
      <t>ニチ</t>
    </rPh>
    <phoneticPr fontId="2"/>
  </si>
  <si>
    <t>3日</t>
    <rPh sb="1" eb="2">
      <t>ニチ</t>
    </rPh>
    <phoneticPr fontId="2"/>
  </si>
  <si>
    <t>4日</t>
    <rPh sb="1" eb="2">
      <t>ニチ</t>
    </rPh>
    <phoneticPr fontId="2"/>
  </si>
  <si>
    <t>5日</t>
    <rPh sb="1" eb="2">
      <t>ニチ</t>
    </rPh>
    <phoneticPr fontId="2"/>
  </si>
  <si>
    <t>6日</t>
    <rPh sb="1" eb="2">
      <t>ニチ</t>
    </rPh>
    <phoneticPr fontId="2"/>
  </si>
  <si>
    <t>7日</t>
    <rPh sb="1" eb="2">
      <t>ニチ</t>
    </rPh>
    <phoneticPr fontId="2"/>
  </si>
  <si>
    <t>8日</t>
    <rPh sb="1" eb="2">
      <t>ニチ</t>
    </rPh>
    <phoneticPr fontId="2"/>
  </si>
  <si>
    <t>9日</t>
    <rPh sb="1" eb="2">
      <t>ニチ</t>
    </rPh>
    <phoneticPr fontId="2"/>
  </si>
  <si>
    <t>10日</t>
    <rPh sb="2" eb="3">
      <t>ニチ</t>
    </rPh>
    <phoneticPr fontId="2"/>
  </si>
  <si>
    <t>11日</t>
    <rPh sb="2" eb="3">
      <t>ニチ</t>
    </rPh>
    <phoneticPr fontId="2"/>
  </si>
  <si>
    <t>12日</t>
    <rPh sb="2" eb="3">
      <t>ニチ</t>
    </rPh>
    <phoneticPr fontId="2"/>
  </si>
  <si>
    <t>13日</t>
    <rPh sb="2" eb="3">
      <t>ニチ</t>
    </rPh>
    <phoneticPr fontId="2"/>
  </si>
  <si>
    <t>14日</t>
    <rPh sb="2" eb="3">
      <t>ニチ</t>
    </rPh>
    <phoneticPr fontId="2"/>
  </si>
  <si>
    <t>15日</t>
    <rPh sb="2" eb="3">
      <t>ニチ</t>
    </rPh>
    <phoneticPr fontId="2"/>
  </si>
  <si>
    <t>16日</t>
    <rPh sb="2" eb="3">
      <t>ニチ</t>
    </rPh>
    <phoneticPr fontId="2"/>
  </si>
  <si>
    <t>17日</t>
    <rPh sb="2" eb="3">
      <t>ニチ</t>
    </rPh>
    <phoneticPr fontId="2"/>
  </si>
  <si>
    <t>18日</t>
    <rPh sb="2" eb="3">
      <t>ニチ</t>
    </rPh>
    <phoneticPr fontId="2"/>
  </si>
  <si>
    <t>19日</t>
    <rPh sb="2" eb="3">
      <t>ニチ</t>
    </rPh>
    <phoneticPr fontId="2"/>
  </si>
  <si>
    <t>20日</t>
    <rPh sb="2" eb="3">
      <t>ニチ</t>
    </rPh>
    <phoneticPr fontId="2"/>
  </si>
  <si>
    <t>21日</t>
    <rPh sb="2" eb="3">
      <t>ニチ</t>
    </rPh>
    <phoneticPr fontId="2"/>
  </si>
  <si>
    <t>22日</t>
    <rPh sb="2" eb="3">
      <t>ニチ</t>
    </rPh>
    <phoneticPr fontId="2"/>
  </si>
  <si>
    <t>23日</t>
    <rPh sb="2" eb="3">
      <t>ニチ</t>
    </rPh>
    <phoneticPr fontId="2"/>
  </si>
  <si>
    <t>24日</t>
    <rPh sb="2" eb="3">
      <t>ニチ</t>
    </rPh>
    <phoneticPr fontId="2"/>
  </si>
  <si>
    <t>25日</t>
    <rPh sb="2" eb="3">
      <t>ニチ</t>
    </rPh>
    <phoneticPr fontId="2"/>
  </si>
  <si>
    <t>26日</t>
    <rPh sb="2" eb="3">
      <t>ニチ</t>
    </rPh>
    <phoneticPr fontId="2"/>
  </si>
  <si>
    <t>27日</t>
    <rPh sb="2" eb="3">
      <t>ニチ</t>
    </rPh>
    <phoneticPr fontId="2"/>
  </si>
  <si>
    <t>28日</t>
    <rPh sb="2" eb="3">
      <t>ニチ</t>
    </rPh>
    <phoneticPr fontId="2"/>
  </si>
  <si>
    <t>29日</t>
    <rPh sb="2" eb="3">
      <t>ニチ</t>
    </rPh>
    <phoneticPr fontId="2"/>
  </si>
  <si>
    <t>30日</t>
    <rPh sb="2" eb="3">
      <t>ニチ</t>
    </rPh>
    <phoneticPr fontId="2"/>
  </si>
  <si>
    <t>31日</t>
    <rPh sb="2" eb="3">
      <t>ニチ</t>
    </rPh>
    <phoneticPr fontId="2"/>
  </si>
  <si>
    <r>
      <t>後日振込　</t>
    </r>
    <r>
      <rPr>
        <b/>
        <sz val="9"/>
        <color rgb="FFFF0000"/>
        <rFont val="游ゴシック"/>
        <family val="3"/>
        <charset val="128"/>
      </rPr>
      <t>※システム申請</t>
    </r>
    <rPh sb="0" eb="2">
      <t>ゴジツ</t>
    </rPh>
    <rPh sb="2" eb="4">
      <t>フリコミ</t>
    </rPh>
    <rPh sb="10" eb="12">
      <t>シンセイ</t>
    </rPh>
    <phoneticPr fontId="2"/>
  </si>
  <si>
    <r>
      <t xml:space="preserve">通勤ルートA
</t>
    </r>
    <r>
      <rPr>
        <sz val="8"/>
        <rFont val="游ゴシック"/>
        <family val="3"/>
        <charset val="128"/>
      </rPr>
      <t>（Xpoint申請通りの公共交通機関）</t>
    </r>
    <rPh sb="0" eb="2">
      <t>ツウキン</t>
    </rPh>
    <rPh sb="14" eb="16">
      <t>シンセイ</t>
    </rPh>
    <rPh sb="16" eb="17">
      <t>ドオ</t>
    </rPh>
    <rPh sb="19" eb="21">
      <t>コウキョウ</t>
    </rPh>
    <rPh sb="21" eb="23">
      <t>コウツウ</t>
    </rPh>
    <rPh sb="23" eb="25">
      <t>キカン</t>
    </rPh>
    <phoneticPr fontId="2"/>
  </si>
  <si>
    <r>
      <t xml:space="preserve">通勤ルートC
</t>
    </r>
    <r>
      <rPr>
        <sz val="8"/>
        <rFont val="游ゴシック"/>
        <family val="3"/>
        <charset val="128"/>
      </rPr>
      <t>（タクシー利用）</t>
    </r>
    <rPh sb="0" eb="2">
      <t>ツウキン</t>
    </rPh>
    <rPh sb="12" eb="14">
      <t>リヨウ</t>
    </rPh>
    <phoneticPr fontId="2"/>
  </si>
  <si>
    <t>※日勤者については、合計額が1ヶ月の定期代を超えた場合、1ヶ月の定期代分が支給されます。</t>
    <rPh sb="1" eb="4">
      <t>ニッキンシャ</t>
    </rPh>
    <rPh sb="10" eb="12">
      <t>ゴウケイ</t>
    </rPh>
    <rPh sb="12" eb="13">
      <t>ガク</t>
    </rPh>
    <rPh sb="16" eb="17">
      <t>ゲツ</t>
    </rPh>
    <rPh sb="18" eb="21">
      <t>テイキダイ</t>
    </rPh>
    <rPh sb="22" eb="23">
      <t>コ</t>
    </rPh>
    <rPh sb="25" eb="27">
      <t>バアイ</t>
    </rPh>
    <rPh sb="30" eb="31">
      <t>ゲツ</t>
    </rPh>
    <rPh sb="32" eb="35">
      <t>テイキダイ</t>
    </rPh>
    <rPh sb="35" eb="36">
      <t>ブン</t>
    </rPh>
    <rPh sb="37" eb="39">
      <t>シキュウ</t>
    </rPh>
    <phoneticPr fontId="2"/>
  </si>
  <si>
    <t>通勤交通費精算書</t>
    <rPh sb="0" eb="2">
      <t>ツウキン</t>
    </rPh>
    <rPh sb="2" eb="5">
      <t>コウツウヒ</t>
    </rPh>
    <rPh sb="5" eb="8">
      <t>セイサンショ</t>
    </rPh>
    <phoneticPr fontId="2"/>
  </si>
  <si>
    <t>　　　1ヶ月の定期代を入力してください（日勤者のみ入力）</t>
    <rPh sb="5" eb="6">
      <t>ゲツ</t>
    </rPh>
    <rPh sb="7" eb="10">
      <t>テイキダイ</t>
    </rPh>
    <rPh sb="11" eb="13">
      <t>ニュウリョク</t>
    </rPh>
    <rPh sb="20" eb="23">
      <t>ニッキンシャ</t>
    </rPh>
    <rPh sb="25" eb="27">
      <t>ニュウリョク</t>
    </rPh>
    <phoneticPr fontId="2"/>
  </si>
  <si>
    <t>佐藤　由里</t>
    <rPh sb="0" eb="2">
      <t>サトウ</t>
    </rPh>
    <rPh sb="3" eb="5">
      <t>ユリ</t>
    </rPh>
    <phoneticPr fontId="2"/>
  </si>
  <si>
    <t>D</t>
  </si>
  <si>
    <t>羽田空港</t>
    <rPh sb="0" eb="2">
      <t>ハネダ</t>
    </rPh>
    <rPh sb="2" eb="4">
      <t>クウコウ</t>
    </rPh>
    <phoneticPr fontId="2"/>
  </si>
  <si>
    <t>京急蒲田</t>
    <rPh sb="0" eb="2">
      <t>ケイキュウ</t>
    </rPh>
    <rPh sb="2" eb="4">
      <t>カマタ</t>
    </rPh>
    <phoneticPr fontId="2"/>
  </si>
  <si>
    <t>Q</t>
  </si>
  <si>
    <t>備考</t>
    <rPh sb="0" eb="2">
      <t>ビコウ</t>
    </rPh>
    <phoneticPr fontId="2"/>
  </si>
  <si>
    <t>イレギュラー対応の為0：30退勤</t>
    <rPh sb="6" eb="8">
      <t>タイオウ</t>
    </rPh>
    <rPh sb="9" eb="10">
      <t>タメ</t>
    </rPh>
    <rPh sb="14" eb="16">
      <t>タイキン</t>
    </rPh>
    <phoneticPr fontId="2"/>
  </si>
  <si>
    <t>運航管理G</t>
  </si>
  <si>
    <t>2020年10</t>
    <rPh sb="4" eb="5">
      <t>ネン</t>
    </rPh>
    <phoneticPr fontId="2"/>
  </si>
  <si>
    <t>公休</t>
  </si>
  <si>
    <t>s'</t>
  </si>
  <si>
    <t>蒲田から自宅までタクシー</t>
    <rPh sb="0" eb="2">
      <t>カマタ</t>
    </rPh>
    <rPh sb="4" eb="6">
      <t>ジタク</t>
    </rPh>
    <phoneticPr fontId="2"/>
  </si>
  <si>
    <t>q'</t>
  </si>
  <si>
    <t>有休</t>
  </si>
  <si>
    <t>自宅から京急蒲田駅までタクシー</t>
    <rPh sb="0" eb="2">
      <t>ジタク</t>
    </rPh>
    <rPh sb="4" eb="6">
      <t>ケイキュウ</t>
    </rPh>
    <rPh sb="6" eb="8">
      <t>カマタ</t>
    </rPh>
    <rPh sb="8" eb="9">
      <t>エキ</t>
    </rPh>
    <phoneticPr fontId="2"/>
  </si>
  <si>
    <t>※通常ルート（通勤ルートA）を利用した際は、通勤ルートA欄に「1」を入力</t>
    <rPh sb="1" eb="3">
      <t>ツウジョウ</t>
    </rPh>
    <rPh sb="7" eb="9">
      <t>ツウキン</t>
    </rPh>
    <rPh sb="15" eb="17">
      <t>リヨウ</t>
    </rPh>
    <rPh sb="19" eb="20">
      <t>サイ</t>
    </rPh>
    <rPh sb="22" eb="24">
      <t>ツウキン</t>
    </rPh>
    <rPh sb="28" eb="29">
      <t>ラン</t>
    </rPh>
    <rPh sb="34" eb="36">
      <t>ニュウリョク</t>
    </rPh>
    <phoneticPr fontId="2"/>
  </si>
  <si>
    <t>※別ルート（通勤ルートAが使えない場合）を利用した際は、通勤ルートB欄に公共交通機関の実乗車区間と金額を入力。　</t>
    <rPh sb="1" eb="2">
      <t>ベツ</t>
    </rPh>
    <rPh sb="6" eb="8">
      <t>ツウキン</t>
    </rPh>
    <rPh sb="13" eb="14">
      <t>ツカ</t>
    </rPh>
    <rPh sb="17" eb="19">
      <t>バアイ</t>
    </rPh>
    <rPh sb="21" eb="23">
      <t>リヨウ</t>
    </rPh>
    <rPh sb="25" eb="26">
      <t>サイ</t>
    </rPh>
    <rPh sb="28" eb="30">
      <t>ツウキン</t>
    </rPh>
    <rPh sb="34" eb="35">
      <t>ラン</t>
    </rPh>
    <rPh sb="36" eb="38">
      <t>コウキョウ</t>
    </rPh>
    <rPh sb="38" eb="40">
      <t>コウツウ</t>
    </rPh>
    <rPh sb="40" eb="42">
      <t>キカン</t>
    </rPh>
    <rPh sb="43" eb="44">
      <t>ミ</t>
    </rPh>
    <rPh sb="44" eb="46">
      <t>ジョウシャ</t>
    </rPh>
    <rPh sb="46" eb="48">
      <t>クカン</t>
    </rPh>
    <rPh sb="49" eb="51">
      <t>キンガク</t>
    </rPh>
    <rPh sb="52" eb="54">
      <t>ニュウリョク</t>
    </rPh>
    <phoneticPr fontId="2"/>
  </si>
  <si>
    <t>※会社-自宅間を会社契約タクシー（松崎・横浜個タク）利用した際は、通勤ルートC欄に「1」を入力</t>
    <rPh sb="1" eb="3">
      <t>カイシャ</t>
    </rPh>
    <rPh sb="4" eb="6">
      <t>ジタク</t>
    </rPh>
    <rPh sb="6" eb="7">
      <t>カン</t>
    </rPh>
    <rPh sb="8" eb="10">
      <t>カイシャ</t>
    </rPh>
    <rPh sb="10" eb="12">
      <t>ケイヤク</t>
    </rPh>
    <rPh sb="17" eb="19">
      <t>マンザキ</t>
    </rPh>
    <rPh sb="20" eb="22">
      <t>ヨコハマ</t>
    </rPh>
    <rPh sb="22" eb="23">
      <t>コ</t>
    </rPh>
    <rPh sb="26" eb="28">
      <t>リヨウ</t>
    </rPh>
    <rPh sb="30" eb="31">
      <t>サイ</t>
    </rPh>
    <rPh sb="33" eb="35">
      <t>ツウキン</t>
    </rPh>
    <rPh sb="39" eb="40">
      <t>ラン</t>
    </rPh>
    <rPh sb="45" eb="47">
      <t>ニュウリョク</t>
    </rPh>
    <phoneticPr fontId="2"/>
  </si>
  <si>
    <t>　途中でタクシーに乗降車した際は、タクシー利用金額をを入力。タクシー領収書の精算はeKeihiでの申請となります。</t>
    <rPh sb="1" eb="3">
      <t>トチュウ</t>
    </rPh>
    <rPh sb="9" eb="10">
      <t>ノ</t>
    </rPh>
    <rPh sb="10" eb="11">
      <t>オ</t>
    </rPh>
    <rPh sb="11" eb="12">
      <t>シャ</t>
    </rPh>
    <rPh sb="14" eb="15">
      <t>サイ</t>
    </rPh>
    <rPh sb="34" eb="37">
      <t>リョウシュウショ</t>
    </rPh>
    <phoneticPr fontId="2"/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</si>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</sst>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"/>
      <family val="3"/>
      <charset val="128"/>
    </font>
    <font>
      <b/>
      <sz val="14"/>
      <name val="游ゴシック"/>
      <family val="3"/>
      <charset val="128"/>
    </font>
    <font>
      <sz val="10.5"/>
      <name val="游ゴシック"/>
      <family val="3"/>
      <charset val="128"/>
    </font>
    <font>
      <b/>
      <sz val="11"/>
      <name val="游ゴシック"/>
      <family val="3"/>
      <charset val="128"/>
    </font>
    <font>
      <sz val="9"/>
      <name val="游ゴシック"/>
      <family val="3"/>
      <charset val="128"/>
    </font>
    <font>
      <b/>
      <sz val="10"/>
      <name val="游ゴシック"/>
      <family val="3"/>
      <charset val="128"/>
    </font>
    <font>
      <sz val="14"/>
      <name val="游ゴシック"/>
      <family val="3"/>
      <charset val="128"/>
    </font>
    <font>
      <sz val="10"/>
      <name val="游ゴシック"/>
      <family val="3"/>
      <charset val="128"/>
    </font>
    <font>
      <b/>
      <sz val="10"/>
      <color rgb="FFFF0000"/>
      <name val="游ゴシック"/>
      <family val="3"/>
      <charset val="128"/>
    </font>
    <font>
      <b/>
      <u/>
      <sz val="11"/>
      <name val="游ゴシック"/>
      <family val="3"/>
      <charset val="128"/>
    </font>
    <font>
      <b/>
      <sz val="9"/>
      <color rgb="FFFF0000"/>
      <name val="游ゴシック"/>
      <family val="3"/>
      <charset val="128"/>
    </font>
    <font>
      <sz val="8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0"/>
      <color rgb="FFFF0000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5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0" fillId="2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6" fillId="0" borderId="21" xfId="0" applyFont="1" applyBorder="1"/>
    <xf numFmtId="0" fontId="3" fillId="0" borderId="22" xfId="0" applyFont="1" applyBorder="1"/>
    <xf numFmtId="38" fontId="3" fillId="0" borderId="36" xfId="1" applyFont="1" applyBorder="1" applyAlignment="1">
      <alignment horizontal="right"/>
    </xf>
    <xf numFmtId="0" fontId="6" fillId="0" borderId="23" xfId="0" applyFont="1" applyBorder="1"/>
    <xf numFmtId="0" fontId="6" fillId="0" borderId="0" xfId="0" applyFont="1" applyBorder="1" applyAlignment="1">
      <alignment horizontal="center"/>
    </xf>
    <xf numFmtId="0" fontId="3" fillId="0" borderId="26" xfId="0" applyFont="1" applyBorder="1" applyAlignment="1">
      <alignment horizontal="right"/>
    </xf>
    <xf numFmtId="3" fontId="3" fillId="5" borderId="1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38" fontId="3" fillId="2" borderId="15" xfId="1" applyFont="1" applyFill="1" applyBorder="1" applyAlignment="1">
      <alignment horizontal="right"/>
    </xf>
    <xf numFmtId="0" fontId="6" fillId="0" borderId="24" xfId="0" applyFont="1" applyFill="1" applyBorder="1"/>
    <xf numFmtId="0" fontId="6" fillId="0" borderId="25" xfId="0" applyFont="1" applyBorder="1"/>
    <xf numFmtId="0" fontId="7" fillId="0" borderId="0" xfId="0" applyFont="1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22" xfId="0" applyFont="1" applyBorder="1" applyAlignment="1">
      <alignment horizontal="center"/>
    </xf>
    <xf numFmtId="0" fontId="3" fillId="0" borderId="22" xfId="0" applyFont="1" applyFill="1" applyBorder="1"/>
    <xf numFmtId="38" fontId="3" fillId="0" borderId="36" xfId="1" applyFont="1" applyFill="1" applyBorder="1" applyAlignment="1">
      <alignment horizontal="right"/>
    </xf>
    <xf numFmtId="3" fontId="3" fillId="0" borderId="26" xfId="0" applyNumberFormat="1" applyFont="1" applyBorder="1" applyAlignment="1">
      <alignment horizontal="left"/>
    </xf>
    <xf numFmtId="0" fontId="3" fillId="0" borderId="14" xfId="0" applyFont="1" applyFill="1" applyBorder="1" applyAlignment="1">
      <alignment horizontal="right"/>
    </xf>
    <xf numFmtId="0" fontId="3" fillId="0" borderId="14" xfId="0" applyFont="1" applyFill="1" applyBorder="1"/>
    <xf numFmtId="0" fontId="6" fillId="2" borderId="26" xfId="0" applyFont="1" applyFill="1" applyBorder="1" applyAlignment="1">
      <alignment horizontal="right"/>
    </xf>
    <xf numFmtId="38" fontId="6" fillId="2" borderId="27" xfId="0" applyNumberFormat="1" applyFont="1" applyFill="1" applyBorder="1"/>
    <xf numFmtId="3" fontId="6" fillId="0" borderId="21" xfId="0" applyNumberFormat="1" applyFont="1" applyBorder="1" applyAlignment="1">
      <alignment horizontal="left"/>
    </xf>
    <xf numFmtId="0" fontId="3" fillId="0" borderId="22" xfId="0" applyFont="1" applyFill="1" applyBorder="1" applyAlignment="1">
      <alignment horizontal="right"/>
    </xf>
    <xf numFmtId="0" fontId="3" fillId="0" borderId="26" xfId="0" applyFont="1" applyBorder="1" applyAlignment="1">
      <alignment horizontal="center"/>
    </xf>
    <xf numFmtId="0" fontId="3" fillId="0" borderId="14" xfId="0" applyFont="1" applyBorder="1"/>
    <xf numFmtId="0" fontId="3" fillId="0" borderId="14" xfId="0" applyFont="1" applyBorder="1" applyAlignment="1">
      <alignment horizontal="right"/>
    </xf>
    <xf numFmtId="38" fontId="3" fillId="3" borderId="15" xfId="1" applyFont="1" applyFill="1" applyBorder="1" applyAlignment="1">
      <alignment horizontal="right"/>
    </xf>
    <xf numFmtId="0" fontId="6" fillId="3" borderId="26" xfId="0" applyFont="1" applyFill="1" applyBorder="1" applyAlignment="1">
      <alignment horizontal="right"/>
    </xf>
    <xf numFmtId="38" fontId="6" fillId="3" borderId="27" xfId="0" applyNumberFormat="1" applyFont="1" applyFill="1" applyBorder="1"/>
    <xf numFmtId="38" fontId="6" fillId="0" borderId="0" xfId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 applyAlignment="1"/>
    <xf numFmtId="0" fontId="3" fillId="0" borderId="23" xfId="0" applyFont="1" applyBorder="1" applyAlignment="1"/>
    <xf numFmtId="0" fontId="6" fillId="0" borderId="14" xfId="0" applyFont="1" applyBorder="1" applyAlignment="1">
      <alignment horizontal="right"/>
    </xf>
    <xf numFmtId="0" fontId="6" fillId="0" borderId="14" xfId="0" applyFont="1" applyBorder="1" applyAlignment="1">
      <alignment horizontal="left"/>
    </xf>
    <xf numFmtId="38" fontId="6" fillId="0" borderId="15" xfId="0" applyNumberFormat="1" applyFont="1" applyFill="1" applyBorder="1" applyAlignment="1">
      <alignment horizontal="right"/>
    </xf>
    <xf numFmtId="0" fontId="3" fillId="0" borderId="26" xfId="0" applyFont="1" applyBorder="1" applyAlignment="1"/>
    <xf numFmtId="0" fontId="3" fillId="0" borderId="27" xfId="0" applyFont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3" borderId="31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center"/>
    </xf>
    <xf numFmtId="0" fontId="7" fillId="4" borderId="22" xfId="0" applyFont="1" applyFill="1" applyBorder="1"/>
    <xf numFmtId="0" fontId="7" fillId="4" borderId="23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left"/>
    </xf>
    <xf numFmtId="0" fontId="7" fillId="4" borderId="0" xfId="0" applyFont="1" applyFill="1" applyBorder="1"/>
    <xf numFmtId="0" fontId="7" fillId="4" borderId="25" xfId="0" applyFont="1" applyFill="1" applyBorder="1" applyAlignment="1">
      <alignment horizontal="center"/>
    </xf>
    <xf numFmtId="3" fontId="15" fillId="5" borderId="0" xfId="0" applyNumberFormat="1" applyFont="1" applyFill="1" applyBorder="1" applyAlignment="1">
      <alignment horizontal="center"/>
    </xf>
    <xf numFmtId="41" fontId="7" fillId="4" borderId="0" xfId="0" applyNumberFormat="1" applyFont="1" applyFill="1" applyBorder="1"/>
    <xf numFmtId="0" fontId="7" fillId="4" borderId="0" xfId="0" applyFont="1" applyFill="1" applyBorder="1" applyAlignment="1">
      <alignment horizontal="center"/>
    </xf>
    <xf numFmtId="0" fontId="7" fillId="4" borderId="26" xfId="0" applyFont="1" applyFill="1" applyBorder="1" applyAlignment="1">
      <alignment horizontal="left"/>
    </xf>
    <xf numFmtId="0" fontId="7" fillId="4" borderId="14" xfId="0" applyFont="1" applyFill="1" applyBorder="1"/>
    <xf numFmtId="41" fontId="7" fillId="4" borderId="14" xfId="0" applyNumberFormat="1" applyFont="1" applyFill="1" applyBorder="1"/>
    <xf numFmtId="0" fontId="13" fillId="4" borderId="24" xfId="0" applyFont="1" applyFill="1" applyBorder="1" applyAlignment="1">
      <alignment horizontal="left"/>
    </xf>
    <xf numFmtId="0" fontId="5" fillId="0" borderId="9" xfId="0" applyFont="1" applyBorder="1" applyAlignment="1">
      <alignment horizontal="center" vertical="top" wrapText="1"/>
    </xf>
    <xf numFmtId="0" fontId="3" fillId="5" borderId="32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13" fillId="0" borderId="0" xfId="0" applyFont="1"/>
    <xf numFmtId="0" fontId="16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7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28927</xdr:colOff>
      <xdr:row>4</xdr:row>
      <xdr:rowOff>23989</xdr:rowOff>
    </xdr:from>
    <xdr:to>
      <xdr:col>4</xdr:col>
      <xdr:colOff>771877</xdr:colOff>
      <xdr:row>5</xdr:row>
      <xdr:rowOff>176388</xdr:rowOff>
    </xdr:to>
    <xdr:sp macro="" textlink="">
      <xdr:nvSpPr>
        <xdr:cNvPr id="2" name="四角形吹き出し 1"/>
        <xdr:cNvSpPr/>
      </xdr:nvSpPr>
      <xdr:spPr>
        <a:xfrm>
          <a:off x="2597149" y="912989"/>
          <a:ext cx="742950" cy="364066"/>
        </a:xfrm>
        <a:prstGeom prst="wedgeRectCallout">
          <a:avLst>
            <a:gd name="adj1" fmla="val 21931"/>
            <a:gd name="adj2" fmla="val -105740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G</a:t>
          </a:r>
          <a:r>
            <a:rPr kumimoji="1" lang="ja-JP" altLang="en-US" sz="1100" b="1">
              <a:solidFill>
                <a:srgbClr val="FF0000"/>
              </a:solidFill>
            </a:rPr>
            <a:t>を選択</a:t>
          </a:r>
        </a:p>
      </xdr:txBody>
    </xdr:sp>
    <xdr:clientData/>
  </xdr:twoCellAnchor>
  <xdr:twoCellAnchor>
    <xdr:from>
      <xdr:col>2</xdr:col>
      <xdr:colOff>1</xdr:colOff>
      <xdr:row>12</xdr:row>
      <xdr:rowOff>88900</xdr:rowOff>
    </xdr:from>
    <xdr:to>
      <xdr:col>3</xdr:col>
      <xdr:colOff>176390</xdr:colOff>
      <xdr:row>12</xdr:row>
      <xdr:rowOff>388056</xdr:rowOff>
    </xdr:to>
    <xdr:sp macro="" textlink="">
      <xdr:nvSpPr>
        <xdr:cNvPr id="3" name="四角形吹き出し 2"/>
        <xdr:cNvSpPr/>
      </xdr:nvSpPr>
      <xdr:spPr>
        <a:xfrm>
          <a:off x="959557" y="2685344"/>
          <a:ext cx="1044222" cy="299156"/>
        </a:xfrm>
        <a:prstGeom prst="wedgeRectCallout">
          <a:avLst>
            <a:gd name="adj1" fmla="val -17285"/>
            <a:gd name="adj2" fmla="val 48820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シフトを選択</a:t>
          </a:r>
        </a:p>
      </xdr:txBody>
    </xdr:sp>
    <xdr:clientData/>
  </xdr:twoCellAnchor>
  <xdr:twoCellAnchor>
    <xdr:from>
      <xdr:col>11</xdr:col>
      <xdr:colOff>705555</xdr:colOff>
      <xdr:row>3</xdr:row>
      <xdr:rowOff>183444</xdr:rowOff>
    </xdr:from>
    <xdr:to>
      <xdr:col>11</xdr:col>
      <xdr:colOff>2039055</xdr:colOff>
      <xdr:row>6</xdr:row>
      <xdr:rowOff>155223</xdr:rowOff>
    </xdr:to>
    <xdr:sp macro="" textlink="">
      <xdr:nvSpPr>
        <xdr:cNvPr id="4" name="四角形吹き出し 3"/>
        <xdr:cNvSpPr/>
      </xdr:nvSpPr>
      <xdr:spPr>
        <a:xfrm>
          <a:off x="10823222" y="860777"/>
          <a:ext cx="1333500" cy="606779"/>
        </a:xfrm>
        <a:prstGeom prst="wedgeRectCallout">
          <a:avLst>
            <a:gd name="adj1" fmla="val -106294"/>
            <a:gd name="adj2" fmla="val 1702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下記表の入力方法です。</a:t>
          </a:r>
        </a:p>
      </xdr:txBody>
    </xdr:sp>
    <xdr:clientData/>
  </xdr:twoCellAnchor>
  <xdr:twoCellAnchor>
    <xdr:from>
      <xdr:col>11</xdr:col>
      <xdr:colOff>1016000</xdr:colOff>
      <xdr:row>17</xdr:row>
      <xdr:rowOff>218723</xdr:rowOff>
    </xdr:from>
    <xdr:to>
      <xdr:col>11</xdr:col>
      <xdr:colOff>2349500</xdr:colOff>
      <xdr:row>19</xdr:row>
      <xdr:rowOff>91723</xdr:rowOff>
    </xdr:to>
    <xdr:sp macro="" textlink="">
      <xdr:nvSpPr>
        <xdr:cNvPr id="5" name="四角形吹き出し 4"/>
        <xdr:cNvSpPr/>
      </xdr:nvSpPr>
      <xdr:spPr>
        <a:xfrm>
          <a:off x="11133667" y="4501445"/>
          <a:ext cx="1333500" cy="324556"/>
        </a:xfrm>
        <a:prstGeom prst="wedgeRectCallout">
          <a:avLst>
            <a:gd name="adj1" fmla="val -20580"/>
            <a:gd name="adj2" fmla="val 156612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特記事項を記入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tabSelected="1" topLeftCell="A8" zoomScale="90" zoomScaleNormal="90" workbookViewId="0">
      <selection activeCell="L17" sqref="L17"/>
    </sheetView>
  </sheetViews>
  <sheetFormatPr defaultColWidth="9" defaultRowHeight="18" x14ac:dyDescent="0.45"/>
  <cols>
    <col min="1" max="1" width="3.109375" style="1" customWidth="1"/>
    <col min="2" max="2" width="10.6640625" style="3" customWidth="1"/>
    <col min="3" max="3" width="14.33203125" style="1" customWidth="1"/>
    <col min="4" max="4" width="10.6640625" style="1" customWidth="1"/>
    <col min="5" max="5" width="13.77734375" style="1" customWidth="1"/>
    <col min="6" max="6" width="22.88671875" style="1" customWidth="1"/>
    <col min="7" max="7" width="5.21875" style="1" customWidth="1"/>
    <col min="8" max="8" width="22.88671875" style="1" customWidth="1"/>
    <col min="9" max="10" width="13.77734375" style="1" customWidth="1"/>
    <col min="11" max="11" width="13.77734375" style="3" customWidth="1"/>
    <col min="12" max="12" width="34.88671875" style="1" customWidth="1"/>
    <col min="13" max="16384" width="9" style="1"/>
  </cols>
  <sheetData>
    <row r="1" spans="1:14" ht="18.600000000000001" customHeight="1" x14ac:dyDescent="0.55000000000000004">
      <c r="B1" s="117" t="s">
        <v>82</v>
      </c>
      <c r="C1" s="117"/>
      <c r="D1" s="117"/>
      <c r="E1" s="117"/>
      <c r="F1" s="117"/>
      <c r="G1" s="117"/>
      <c r="H1" s="117"/>
      <c r="I1" s="117"/>
      <c r="J1" s="117"/>
      <c r="K1" s="117"/>
      <c r="L1" s="2"/>
      <c r="M1" s="2"/>
      <c r="N1" s="2"/>
    </row>
    <row r="2" spans="1:14" ht="18.600000000000001" thickBot="1" x14ac:dyDescent="0.5"/>
    <row r="3" spans="1:14" ht="16.8" customHeight="1" x14ac:dyDescent="0.45">
      <c r="B3" s="4" t="s">
        <v>45</v>
      </c>
      <c r="C3" s="120" t="s">
        <v>29</v>
      </c>
      <c r="D3" s="120"/>
      <c r="E3" s="5" t="s">
        <v>91</v>
      </c>
      <c r="F3" s="87" t="s">
        <v>99</v>
      </c>
      <c r="G3" s="88"/>
      <c r="H3" s="89"/>
      <c r="I3" s="89"/>
      <c r="J3" s="89"/>
      <c r="K3" s="90"/>
    </row>
    <row r="4" spans="1:14" ht="16.8" customHeight="1" x14ac:dyDescent="0.45">
      <c r="B4" s="1"/>
      <c r="E4" s="6"/>
      <c r="F4" s="91" t="s">
        <v>100</v>
      </c>
      <c r="G4" s="92"/>
      <c r="H4" s="92"/>
      <c r="I4" s="92"/>
      <c r="J4" s="92"/>
      <c r="K4" s="93"/>
    </row>
    <row r="5" spans="1:14" ht="16.8" customHeight="1" x14ac:dyDescent="0.45">
      <c r="B5" s="1"/>
      <c r="E5" s="6"/>
      <c r="F5" s="91" t="s">
        <v>102</v>
      </c>
      <c r="G5" s="92"/>
      <c r="H5" s="92"/>
      <c r="I5" s="92"/>
      <c r="J5" s="92"/>
      <c r="K5" s="93"/>
    </row>
    <row r="6" spans="1:14" ht="16.8" customHeight="1" x14ac:dyDescent="0.45">
      <c r="B6" s="4" t="s">
        <v>40</v>
      </c>
      <c r="C6" s="120"/>
      <c r="D6" s="120"/>
      <c r="E6" s="7"/>
      <c r="F6" s="91" t="s">
        <v>101</v>
      </c>
      <c r="G6" s="92"/>
      <c r="H6" s="92"/>
      <c r="I6" s="92"/>
      <c r="J6" s="92"/>
      <c r="K6" s="93"/>
    </row>
    <row r="7" spans="1:14" ht="16.8" customHeight="1" x14ac:dyDescent="0.45">
      <c r="E7" s="6"/>
      <c r="F7" s="100" t="s">
        <v>81</v>
      </c>
      <c r="G7" s="92"/>
      <c r="H7" s="92"/>
      <c r="I7" s="92"/>
      <c r="J7" s="92"/>
      <c r="K7" s="93"/>
    </row>
    <row r="8" spans="1:14" ht="16.8" customHeight="1" x14ac:dyDescent="0.45">
      <c r="B8" s="4" t="s">
        <v>46</v>
      </c>
      <c r="C8" s="120"/>
      <c r="D8" s="120"/>
      <c r="E8" s="7"/>
      <c r="F8" s="91"/>
      <c r="G8" s="92"/>
      <c r="H8" s="92" t="s">
        <v>24</v>
      </c>
      <c r="I8" s="94"/>
      <c r="J8" s="95" t="s">
        <v>25</v>
      </c>
      <c r="K8" s="8"/>
    </row>
    <row r="9" spans="1:14" ht="16.8" customHeight="1" x14ac:dyDescent="0.45">
      <c r="A9" s="6"/>
      <c r="B9" s="7"/>
      <c r="C9" s="7"/>
      <c r="D9" s="7"/>
      <c r="E9" s="7"/>
      <c r="F9" s="91"/>
      <c r="G9" s="92"/>
      <c r="H9" s="92"/>
      <c r="I9" s="96" t="s">
        <v>26</v>
      </c>
      <c r="J9" s="95"/>
      <c r="K9" s="8"/>
    </row>
    <row r="10" spans="1:14" ht="16.8" customHeight="1" thickBot="1" x14ac:dyDescent="0.5">
      <c r="A10" s="6"/>
      <c r="B10" s="9" t="s">
        <v>41</v>
      </c>
      <c r="C10" s="10"/>
      <c r="D10" s="10"/>
      <c r="E10" s="7"/>
      <c r="F10" s="97"/>
      <c r="G10" s="98"/>
      <c r="H10" s="98"/>
      <c r="I10" s="11" t="s">
        <v>83</v>
      </c>
      <c r="J10" s="99"/>
      <c r="K10" s="12"/>
    </row>
    <row r="11" spans="1:14" ht="18.600000000000001" thickBot="1" x14ac:dyDescent="0.5">
      <c r="F11" s="13"/>
      <c r="I11" s="7"/>
      <c r="J11" s="7"/>
    </row>
    <row r="12" spans="1:14" ht="16.2" customHeight="1" thickBot="1" x14ac:dyDescent="0.5">
      <c r="B12" s="114"/>
      <c r="C12" s="86" t="s">
        <v>0</v>
      </c>
      <c r="E12" s="137" t="s">
        <v>17</v>
      </c>
      <c r="F12" s="137"/>
      <c r="G12" s="137"/>
      <c r="H12" s="137"/>
      <c r="I12" s="138"/>
      <c r="J12" s="139" t="s">
        <v>18</v>
      </c>
      <c r="K12" s="140"/>
    </row>
    <row r="13" spans="1:14" ht="32.4" x14ac:dyDescent="0.45">
      <c r="E13" s="14" t="s">
        <v>19</v>
      </c>
      <c r="F13" s="132" t="s">
        <v>19</v>
      </c>
      <c r="G13" s="133"/>
      <c r="H13" s="133"/>
      <c r="I13" s="133"/>
      <c r="J13" s="15" t="s">
        <v>20</v>
      </c>
      <c r="K13" s="16"/>
    </row>
    <row r="14" spans="1:14" s="17" customFormat="1" ht="36.6" customHeight="1" x14ac:dyDescent="0.2">
      <c r="B14" s="125"/>
      <c r="C14" s="116" t="s">
        <v>12</v>
      </c>
      <c r="D14" s="116" t="s">
        <v>11</v>
      </c>
      <c r="E14" s="141" t="s">
        <v>79</v>
      </c>
      <c r="F14" s="129" t="s">
        <v>13</v>
      </c>
      <c r="G14" s="130"/>
      <c r="H14" s="130"/>
      <c r="I14" s="130"/>
      <c r="J14" s="131"/>
      <c r="K14" s="141" t="s">
        <v>80</v>
      </c>
      <c r="L14" s="115" t="s">
        <v>89</v>
      </c>
    </row>
    <row r="15" spans="1:14" s="17" customFormat="1" ht="13.2" customHeight="1" x14ac:dyDescent="0.2">
      <c r="B15" s="125"/>
      <c r="C15" s="116"/>
      <c r="D15" s="116"/>
      <c r="E15" s="141"/>
      <c r="F15" s="126" t="s">
        <v>14</v>
      </c>
      <c r="G15" s="127"/>
      <c r="H15" s="127"/>
      <c r="I15" s="128"/>
      <c r="J15" s="18" t="s">
        <v>15</v>
      </c>
      <c r="K15" s="141"/>
      <c r="L15" s="115"/>
    </row>
    <row r="16" spans="1:14" s="17" customFormat="1" ht="32.4" x14ac:dyDescent="0.2">
      <c r="B16" s="125"/>
      <c r="C16" s="124"/>
      <c r="D16" s="124"/>
      <c r="E16" s="19" t="s">
        <v>21</v>
      </c>
      <c r="F16" s="134" t="s">
        <v>22</v>
      </c>
      <c r="G16" s="135"/>
      <c r="H16" s="136"/>
      <c r="I16" s="19" t="s">
        <v>30</v>
      </c>
      <c r="J16" s="20" t="s">
        <v>16</v>
      </c>
      <c r="K16" s="20" t="s">
        <v>37</v>
      </c>
      <c r="L16" s="116"/>
    </row>
    <row r="17" spans="2:12" s="71" customFormat="1" x14ac:dyDescent="0.2">
      <c r="B17" s="148" t="s">
        <v>47</v>
      </c>
      <c r="C17" s="148"/>
      <c r="D17" s="72" t="s">
        <v>43</v>
      </c>
      <c r="E17" s="72"/>
      <c r="F17" s="84"/>
      <c r="G17" s="72" t="s">
        <v>23</v>
      </c>
      <c r="H17" s="84"/>
      <c r="I17" s="73"/>
      <c r="J17" s="73"/>
      <c r="K17" s="72"/>
      <c r="L17" s="73"/>
    </row>
    <row r="18" spans="2:12" s="71" customFormat="1" x14ac:dyDescent="0.2">
      <c r="B18" s="149"/>
      <c r="C18" s="149"/>
      <c r="D18" s="72" t="s">
        <v>44</v>
      </c>
      <c r="E18" s="72"/>
      <c r="F18" s="84"/>
      <c r="G18" s="72" t="s">
        <v>23</v>
      </c>
      <c r="H18" s="84"/>
      <c r="I18" s="73"/>
      <c r="J18" s="73"/>
      <c r="K18" s="72"/>
      <c r="L18" s="73"/>
    </row>
    <row r="19" spans="2:12" s="71" customFormat="1" x14ac:dyDescent="0.2">
      <c r="B19" s="148" t="s">
        <v>48</v>
      </c>
      <c r="C19" s="148"/>
      <c r="D19" s="72" t="s">
        <v>43</v>
      </c>
      <c r="E19" s="72"/>
      <c r="F19" s="84"/>
      <c r="G19" s="72" t="s">
        <v>23</v>
      </c>
      <c r="H19" s="84"/>
      <c r="I19" s="73"/>
      <c r="J19" s="73"/>
      <c r="K19" s="72"/>
      <c r="L19" s="73"/>
    </row>
    <row r="20" spans="2:12" s="71" customFormat="1" x14ac:dyDescent="0.2">
      <c r="B20" s="149"/>
      <c r="C20" s="149"/>
      <c r="D20" s="72" t="s">
        <v>44</v>
      </c>
      <c r="E20" s="72"/>
      <c r="F20" s="84"/>
      <c r="G20" s="72" t="s">
        <v>23</v>
      </c>
      <c r="H20" s="84"/>
      <c r="I20" s="73"/>
      <c r="J20" s="73"/>
      <c r="K20" s="72"/>
      <c r="L20" s="73"/>
    </row>
    <row r="21" spans="2:12" s="71" customFormat="1" x14ac:dyDescent="0.2">
      <c r="B21" s="148" t="s">
        <v>49</v>
      </c>
      <c r="C21" s="148"/>
      <c r="D21" s="72" t="s">
        <v>43</v>
      </c>
      <c r="E21" s="72"/>
      <c r="F21" s="84"/>
      <c r="G21" s="72" t="s">
        <v>23</v>
      </c>
      <c r="H21" s="84"/>
      <c r="I21" s="73"/>
      <c r="J21" s="73"/>
      <c r="K21" s="72"/>
      <c r="L21" s="73"/>
    </row>
    <row r="22" spans="2:12" s="71" customFormat="1" x14ac:dyDescent="0.2">
      <c r="B22" s="149"/>
      <c r="C22" s="149"/>
      <c r="D22" s="72" t="s">
        <v>44</v>
      </c>
      <c r="E22" s="72"/>
      <c r="F22" s="84"/>
      <c r="G22" s="72" t="s">
        <v>23</v>
      </c>
      <c r="H22" s="84"/>
      <c r="I22" s="73"/>
      <c r="J22" s="73"/>
      <c r="K22" s="72"/>
      <c r="L22" s="73"/>
    </row>
    <row r="23" spans="2:12" s="71" customFormat="1" x14ac:dyDescent="0.2">
      <c r="B23" s="148" t="s">
        <v>50</v>
      </c>
      <c r="C23" s="148"/>
      <c r="D23" s="72" t="s">
        <v>43</v>
      </c>
      <c r="E23" s="72"/>
      <c r="F23" s="84"/>
      <c r="G23" s="72" t="s">
        <v>23</v>
      </c>
      <c r="H23" s="84"/>
      <c r="I23" s="73"/>
      <c r="J23" s="73"/>
      <c r="K23" s="72"/>
      <c r="L23" s="73"/>
    </row>
    <row r="24" spans="2:12" s="71" customFormat="1" x14ac:dyDescent="0.2">
      <c r="B24" s="149"/>
      <c r="C24" s="149"/>
      <c r="D24" s="72" t="s">
        <v>44</v>
      </c>
      <c r="E24" s="72"/>
      <c r="F24" s="84"/>
      <c r="G24" s="72" t="s">
        <v>23</v>
      </c>
      <c r="H24" s="84"/>
      <c r="I24" s="73"/>
      <c r="J24" s="73"/>
      <c r="K24" s="72"/>
      <c r="L24" s="73"/>
    </row>
    <row r="25" spans="2:12" s="71" customFormat="1" x14ac:dyDescent="0.2">
      <c r="B25" s="148" t="s">
        <v>51</v>
      </c>
      <c r="C25" s="148"/>
      <c r="D25" s="72" t="s">
        <v>43</v>
      </c>
      <c r="E25" s="72"/>
      <c r="F25" s="84"/>
      <c r="G25" s="72" t="s">
        <v>23</v>
      </c>
      <c r="H25" s="84"/>
      <c r="I25" s="73"/>
      <c r="J25" s="73"/>
      <c r="K25" s="72"/>
      <c r="L25" s="73"/>
    </row>
    <row r="26" spans="2:12" s="71" customFormat="1" x14ac:dyDescent="0.2">
      <c r="B26" s="149"/>
      <c r="C26" s="149"/>
      <c r="D26" s="72" t="s">
        <v>44</v>
      </c>
      <c r="E26" s="72"/>
      <c r="F26" s="84"/>
      <c r="G26" s="72" t="s">
        <v>23</v>
      </c>
      <c r="H26" s="84"/>
      <c r="I26" s="73"/>
      <c r="J26" s="73"/>
      <c r="K26" s="72"/>
      <c r="L26" s="73"/>
    </row>
    <row r="27" spans="2:12" s="71" customFormat="1" x14ac:dyDescent="0.2">
      <c r="B27" s="148" t="s">
        <v>52</v>
      </c>
      <c r="C27" s="148"/>
      <c r="D27" s="72" t="s">
        <v>43</v>
      </c>
      <c r="E27" s="72"/>
      <c r="F27" s="84"/>
      <c r="G27" s="72" t="s">
        <v>23</v>
      </c>
      <c r="H27" s="84"/>
      <c r="I27" s="73"/>
      <c r="J27" s="73"/>
      <c r="K27" s="72"/>
      <c r="L27" s="73"/>
    </row>
    <row r="28" spans="2:12" s="71" customFormat="1" x14ac:dyDescent="0.2">
      <c r="B28" s="149"/>
      <c r="C28" s="149"/>
      <c r="D28" s="72" t="s">
        <v>44</v>
      </c>
      <c r="E28" s="72"/>
      <c r="F28" s="84"/>
      <c r="G28" s="72" t="s">
        <v>23</v>
      </c>
      <c r="H28" s="84"/>
      <c r="I28" s="73"/>
      <c r="J28" s="73"/>
      <c r="K28" s="72"/>
      <c r="L28" s="73"/>
    </row>
    <row r="29" spans="2:12" s="71" customFormat="1" x14ac:dyDescent="0.2">
      <c r="B29" s="148" t="s">
        <v>53</v>
      </c>
      <c r="C29" s="148"/>
      <c r="D29" s="72" t="s">
        <v>43</v>
      </c>
      <c r="E29" s="72"/>
      <c r="F29" s="84"/>
      <c r="G29" s="72" t="s">
        <v>23</v>
      </c>
      <c r="H29" s="84"/>
      <c r="I29" s="73"/>
      <c r="J29" s="73"/>
      <c r="K29" s="72"/>
      <c r="L29" s="73"/>
    </row>
    <row r="30" spans="2:12" s="71" customFormat="1" x14ac:dyDescent="0.2">
      <c r="B30" s="149"/>
      <c r="C30" s="149"/>
      <c r="D30" s="72" t="s">
        <v>44</v>
      </c>
      <c r="E30" s="72"/>
      <c r="F30" s="84"/>
      <c r="G30" s="72" t="s">
        <v>23</v>
      </c>
      <c r="H30" s="84"/>
      <c r="I30" s="73"/>
      <c r="J30" s="73"/>
      <c r="K30" s="72"/>
      <c r="L30" s="73"/>
    </row>
    <row r="31" spans="2:12" s="71" customFormat="1" x14ac:dyDescent="0.2">
      <c r="B31" s="148" t="s">
        <v>54</v>
      </c>
      <c r="C31" s="148"/>
      <c r="D31" s="72" t="s">
        <v>43</v>
      </c>
      <c r="E31" s="72"/>
      <c r="F31" s="84"/>
      <c r="G31" s="72" t="s">
        <v>23</v>
      </c>
      <c r="H31" s="84"/>
      <c r="I31" s="73"/>
      <c r="J31" s="73"/>
      <c r="K31" s="72"/>
      <c r="L31" s="73"/>
    </row>
    <row r="32" spans="2:12" s="71" customFormat="1" x14ac:dyDescent="0.2">
      <c r="B32" s="149"/>
      <c r="C32" s="149"/>
      <c r="D32" s="72" t="s">
        <v>44</v>
      </c>
      <c r="E32" s="72"/>
      <c r="F32" s="84"/>
      <c r="G32" s="72" t="s">
        <v>23</v>
      </c>
      <c r="H32" s="84"/>
      <c r="I32" s="73"/>
      <c r="J32" s="73"/>
      <c r="K32" s="72"/>
      <c r="L32" s="73"/>
    </row>
    <row r="33" spans="2:12" s="71" customFormat="1" x14ac:dyDescent="0.2">
      <c r="B33" s="148" t="s">
        <v>55</v>
      </c>
      <c r="C33" s="148"/>
      <c r="D33" s="72" t="s">
        <v>43</v>
      </c>
      <c r="E33" s="72"/>
      <c r="F33" s="84"/>
      <c r="G33" s="72" t="s">
        <v>23</v>
      </c>
      <c r="H33" s="84"/>
      <c r="I33" s="73"/>
      <c r="J33" s="73"/>
      <c r="K33" s="72"/>
      <c r="L33" s="73"/>
    </row>
    <row r="34" spans="2:12" s="71" customFormat="1" x14ac:dyDescent="0.2">
      <c r="B34" s="149"/>
      <c r="C34" s="149"/>
      <c r="D34" s="72" t="s">
        <v>44</v>
      </c>
      <c r="E34" s="72"/>
      <c r="F34" s="84"/>
      <c r="G34" s="72" t="s">
        <v>23</v>
      </c>
      <c r="H34" s="84"/>
      <c r="I34" s="73"/>
      <c r="J34" s="73"/>
      <c r="K34" s="72"/>
      <c r="L34" s="73"/>
    </row>
    <row r="35" spans="2:12" s="71" customFormat="1" x14ac:dyDescent="0.2">
      <c r="B35" s="148" t="s">
        <v>56</v>
      </c>
      <c r="C35" s="148"/>
      <c r="D35" s="72" t="s">
        <v>43</v>
      </c>
      <c r="E35" s="72"/>
      <c r="F35" s="84"/>
      <c r="G35" s="72" t="s">
        <v>23</v>
      </c>
      <c r="H35" s="84"/>
      <c r="I35" s="73"/>
      <c r="J35" s="73"/>
      <c r="K35" s="72"/>
      <c r="L35" s="73"/>
    </row>
    <row r="36" spans="2:12" s="71" customFormat="1" x14ac:dyDescent="0.2">
      <c r="B36" s="149"/>
      <c r="C36" s="149"/>
      <c r="D36" s="72" t="s">
        <v>44</v>
      </c>
      <c r="E36" s="72"/>
      <c r="F36" s="84"/>
      <c r="G36" s="72" t="s">
        <v>23</v>
      </c>
      <c r="H36" s="84"/>
      <c r="I36" s="73"/>
      <c r="J36" s="73"/>
      <c r="K36" s="72"/>
      <c r="L36" s="73"/>
    </row>
    <row r="37" spans="2:12" s="71" customFormat="1" x14ac:dyDescent="0.2">
      <c r="B37" s="148" t="s">
        <v>57</v>
      </c>
      <c r="C37" s="148"/>
      <c r="D37" s="72" t="s">
        <v>43</v>
      </c>
      <c r="E37" s="72"/>
      <c r="F37" s="84"/>
      <c r="G37" s="72" t="s">
        <v>23</v>
      </c>
      <c r="H37" s="84"/>
      <c r="I37" s="73"/>
      <c r="J37" s="73"/>
      <c r="K37" s="72"/>
      <c r="L37" s="73"/>
    </row>
    <row r="38" spans="2:12" s="71" customFormat="1" x14ac:dyDescent="0.2">
      <c r="B38" s="149"/>
      <c r="C38" s="149"/>
      <c r="D38" s="72" t="s">
        <v>44</v>
      </c>
      <c r="E38" s="72"/>
      <c r="F38" s="84"/>
      <c r="G38" s="72" t="s">
        <v>23</v>
      </c>
      <c r="H38" s="84"/>
      <c r="I38" s="73"/>
      <c r="J38" s="73"/>
      <c r="K38" s="72"/>
      <c r="L38" s="73"/>
    </row>
    <row r="39" spans="2:12" s="71" customFormat="1" x14ac:dyDescent="0.2">
      <c r="B39" s="148" t="s">
        <v>58</v>
      </c>
      <c r="C39" s="148"/>
      <c r="D39" s="72" t="s">
        <v>43</v>
      </c>
      <c r="E39" s="72"/>
      <c r="F39" s="84"/>
      <c r="G39" s="72" t="s">
        <v>23</v>
      </c>
      <c r="H39" s="84"/>
      <c r="I39" s="73"/>
      <c r="J39" s="73"/>
      <c r="K39" s="72"/>
      <c r="L39" s="73"/>
    </row>
    <row r="40" spans="2:12" s="71" customFormat="1" x14ac:dyDescent="0.2">
      <c r="B40" s="149"/>
      <c r="C40" s="149"/>
      <c r="D40" s="72" t="s">
        <v>44</v>
      </c>
      <c r="E40" s="72"/>
      <c r="F40" s="84"/>
      <c r="G40" s="72" t="s">
        <v>23</v>
      </c>
      <c r="H40" s="84"/>
      <c r="I40" s="73"/>
      <c r="J40" s="73"/>
      <c r="K40" s="72"/>
      <c r="L40" s="73"/>
    </row>
    <row r="41" spans="2:12" s="71" customFormat="1" x14ac:dyDescent="0.2">
      <c r="B41" s="148" t="s">
        <v>59</v>
      </c>
      <c r="C41" s="148"/>
      <c r="D41" s="72" t="s">
        <v>43</v>
      </c>
      <c r="E41" s="72"/>
      <c r="F41" s="84"/>
      <c r="G41" s="72" t="s">
        <v>23</v>
      </c>
      <c r="H41" s="84"/>
      <c r="I41" s="73"/>
      <c r="J41" s="73"/>
      <c r="K41" s="72"/>
      <c r="L41" s="73"/>
    </row>
    <row r="42" spans="2:12" s="71" customFormat="1" x14ac:dyDescent="0.2">
      <c r="B42" s="149"/>
      <c r="C42" s="149"/>
      <c r="D42" s="72" t="s">
        <v>44</v>
      </c>
      <c r="E42" s="72"/>
      <c r="F42" s="84"/>
      <c r="G42" s="72" t="s">
        <v>23</v>
      </c>
      <c r="H42" s="84"/>
      <c r="I42" s="73"/>
      <c r="J42" s="73"/>
      <c r="K42" s="72"/>
      <c r="L42" s="73"/>
    </row>
    <row r="43" spans="2:12" s="71" customFormat="1" x14ac:dyDescent="0.2">
      <c r="B43" s="148" t="s">
        <v>60</v>
      </c>
      <c r="C43" s="148"/>
      <c r="D43" s="72" t="s">
        <v>43</v>
      </c>
      <c r="E43" s="72"/>
      <c r="F43" s="84"/>
      <c r="G43" s="72" t="s">
        <v>23</v>
      </c>
      <c r="H43" s="84"/>
      <c r="I43" s="73"/>
      <c r="J43" s="73"/>
      <c r="K43" s="72"/>
      <c r="L43" s="73"/>
    </row>
    <row r="44" spans="2:12" s="71" customFormat="1" x14ac:dyDescent="0.2">
      <c r="B44" s="149"/>
      <c r="C44" s="149"/>
      <c r="D44" s="72" t="s">
        <v>44</v>
      </c>
      <c r="E44" s="72"/>
      <c r="F44" s="84"/>
      <c r="G44" s="72" t="s">
        <v>23</v>
      </c>
      <c r="H44" s="84"/>
      <c r="I44" s="73"/>
      <c r="J44" s="73"/>
      <c r="K44" s="72"/>
      <c r="L44" s="73"/>
    </row>
    <row r="45" spans="2:12" s="71" customFormat="1" x14ac:dyDescent="0.2">
      <c r="B45" s="148" t="s">
        <v>61</v>
      </c>
      <c r="C45" s="148"/>
      <c r="D45" s="72" t="s">
        <v>43</v>
      </c>
      <c r="E45" s="72"/>
      <c r="F45" s="84"/>
      <c r="G45" s="72" t="s">
        <v>23</v>
      </c>
      <c r="H45" s="84"/>
      <c r="I45" s="73"/>
      <c r="J45" s="73"/>
      <c r="K45" s="72"/>
      <c r="L45" s="73"/>
    </row>
    <row r="46" spans="2:12" s="71" customFormat="1" x14ac:dyDescent="0.2">
      <c r="B46" s="149"/>
      <c r="C46" s="149"/>
      <c r="D46" s="72" t="s">
        <v>44</v>
      </c>
      <c r="E46" s="72"/>
      <c r="F46" s="84"/>
      <c r="G46" s="72" t="s">
        <v>23</v>
      </c>
      <c r="H46" s="84"/>
      <c r="I46" s="73"/>
      <c r="J46" s="73"/>
      <c r="K46" s="72"/>
      <c r="L46" s="73"/>
    </row>
    <row r="47" spans="2:12" s="71" customFormat="1" x14ac:dyDescent="0.2">
      <c r="B47" s="148" t="s">
        <v>62</v>
      </c>
      <c r="C47" s="148"/>
      <c r="D47" s="72" t="s">
        <v>43</v>
      </c>
      <c r="E47" s="72"/>
      <c r="F47" s="84"/>
      <c r="G47" s="72" t="s">
        <v>23</v>
      </c>
      <c r="H47" s="84"/>
      <c r="I47" s="73"/>
      <c r="J47" s="73"/>
      <c r="K47" s="72"/>
      <c r="L47" s="73"/>
    </row>
    <row r="48" spans="2:12" s="71" customFormat="1" x14ac:dyDescent="0.2">
      <c r="B48" s="149"/>
      <c r="C48" s="149"/>
      <c r="D48" s="72" t="s">
        <v>44</v>
      </c>
      <c r="E48" s="72"/>
      <c r="F48" s="84"/>
      <c r="G48" s="72" t="s">
        <v>23</v>
      </c>
      <c r="H48" s="84"/>
      <c r="I48" s="73"/>
      <c r="J48" s="73"/>
      <c r="K48" s="72"/>
      <c r="L48" s="73"/>
    </row>
    <row r="49" spans="2:12" s="71" customFormat="1" x14ac:dyDescent="0.2">
      <c r="B49" s="148" t="s">
        <v>63</v>
      </c>
      <c r="C49" s="148"/>
      <c r="D49" s="72" t="s">
        <v>43</v>
      </c>
      <c r="E49" s="72"/>
      <c r="F49" s="84"/>
      <c r="G49" s="72" t="s">
        <v>23</v>
      </c>
      <c r="H49" s="84"/>
      <c r="I49" s="73"/>
      <c r="J49" s="73"/>
      <c r="K49" s="72"/>
      <c r="L49" s="73"/>
    </row>
    <row r="50" spans="2:12" s="71" customFormat="1" x14ac:dyDescent="0.2">
      <c r="B50" s="149"/>
      <c r="C50" s="149"/>
      <c r="D50" s="72" t="s">
        <v>44</v>
      </c>
      <c r="E50" s="72"/>
      <c r="F50" s="84"/>
      <c r="G50" s="72" t="s">
        <v>23</v>
      </c>
      <c r="H50" s="84"/>
      <c r="I50" s="73"/>
      <c r="J50" s="73"/>
      <c r="K50" s="72"/>
      <c r="L50" s="73"/>
    </row>
    <row r="51" spans="2:12" s="71" customFormat="1" x14ac:dyDescent="0.2">
      <c r="B51" s="148" t="s">
        <v>64</v>
      </c>
      <c r="C51" s="148"/>
      <c r="D51" s="72" t="s">
        <v>43</v>
      </c>
      <c r="E51" s="72"/>
      <c r="F51" s="84"/>
      <c r="G51" s="72" t="s">
        <v>23</v>
      </c>
      <c r="H51" s="84"/>
      <c r="I51" s="73"/>
      <c r="J51" s="73"/>
      <c r="K51" s="72"/>
      <c r="L51" s="73"/>
    </row>
    <row r="52" spans="2:12" s="71" customFormat="1" x14ac:dyDescent="0.2">
      <c r="B52" s="149"/>
      <c r="C52" s="149"/>
      <c r="D52" s="72" t="s">
        <v>44</v>
      </c>
      <c r="E52" s="72"/>
      <c r="F52" s="84"/>
      <c r="G52" s="72" t="s">
        <v>23</v>
      </c>
      <c r="H52" s="84"/>
      <c r="I52" s="73"/>
      <c r="J52" s="73"/>
      <c r="K52" s="72"/>
      <c r="L52" s="73"/>
    </row>
    <row r="53" spans="2:12" s="71" customFormat="1" x14ac:dyDescent="0.2">
      <c r="B53" s="148" t="s">
        <v>65</v>
      </c>
      <c r="C53" s="148"/>
      <c r="D53" s="72" t="s">
        <v>43</v>
      </c>
      <c r="E53" s="72"/>
      <c r="F53" s="84"/>
      <c r="G53" s="72" t="s">
        <v>23</v>
      </c>
      <c r="H53" s="84"/>
      <c r="I53" s="73"/>
      <c r="J53" s="73"/>
      <c r="K53" s="72"/>
      <c r="L53" s="73"/>
    </row>
    <row r="54" spans="2:12" s="71" customFormat="1" x14ac:dyDescent="0.2">
      <c r="B54" s="149"/>
      <c r="C54" s="149"/>
      <c r="D54" s="72" t="s">
        <v>44</v>
      </c>
      <c r="E54" s="72"/>
      <c r="F54" s="84"/>
      <c r="G54" s="72" t="s">
        <v>23</v>
      </c>
      <c r="H54" s="84"/>
      <c r="I54" s="73"/>
      <c r="J54" s="73"/>
      <c r="K54" s="72"/>
      <c r="L54" s="73"/>
    </row>
    <row r="55" spans="2:12" s="71" customFormat="1" x14ac:dyDescent="0.2">
      <c r="B55" s="148" t="s">
        <v>66</v>
      </c>
      <c r="C55" s="148"/>
      <c r="D55" s="72" t="s">
        <v>43</v>
      </c>
      <c r="E55" s="72"/>
      <c r="F55" s="84"/>
      <c r="G55" s="72" t="s">
        <v>23</v>
      </c>
      <c r="H55" s="84"/>
      <c r="I55" s="73"/>
      <c r="J55" s="73"/>
      <c r="K55" s="72"/>
      <c r="L55" s="73"/>
    </row>
    <row r="56" spans="2:12" s="71" customFormat="1" x14ac:dyDescent="0.2">
      <c r="B56" s="149"/>
      <c r="C56" s="149"/>
      <c r="D56" s="72" t="s">
        <v>44</v>
      </c>
      <c r="E56" s="72"/>
      <c r="F56" s="84"/>
      <c r="G56" s="72" t="s">
        <v>23</v>
      </c>
      <c r="H56" s="84"/>
      <c r="I56" s="73"/>
      <c r="J56" s="73"/>
      <c r="K56" s="72"/>
      <c r="L56" s="73"/>
    </row>
    <row r="57" spans="2:12" s="71" customFormat="1" x14ac:dyDescent="0.2">
      <c r="B57" s="148" t="s">
        <v>67</v>
      </c>
      <c r="C57" s="148"/>
      <c r="D57" s="72" t="s">
        <v>43</v>
      </c>
      <c r="E57" s="72"/>
      <c r="F57" s="84"/>
      <c r="G57" s="72" t="s">
        <v>23</v>
      </c>
      <c r="H57" s="84"/>
      <c r="I57" s="73"/>
      <c r="J57" s="73"/>
      <c r="K57" s="72"/>
      <c r="L57" s="73"/>
    </row>
    <row r="58" spans="2:12" s="71" customFormat="1" x14ac:dyDescent="0.2">
      <c r="B58" s="149"/>
      <c r="C58" s="149"/>
      <c r="D58" s="72" t="s">
        <v>44</v>
      </c>
      <c r="E58" s="72"/>
      <c r="F58" s="84"/>
      <c r="G58" s="72" t="s">
        <v>23</v>
      </c>
      <c r="H58" s="84"/>
      <c r="I58" s="73"/>
      <c r="J58" s="73"/>
      <c r="K58" s="72"/>
      <c r="L58" s="73"/>
    </row>
    <row r="59" spans="2:12" s="71" customFormat="1" x14ac:dyDescent="0.2">
      <c r="B59" s="148" t="s">
        <v>68</v>
      </c>
      <c r="C59" s="148"/>
      <c r="D59" s="72" t="s">
        <v>43</v>
      </c>
      <c r="E59" s="72"/>
      <c r="F59" s="84"/>
      <c r="G59" s="72" t="s">
        <v>23</v>
      </c>
      <c r="H59" s="84"/>
      <c r="I59" s="73"/>
      <c r="J59" s="73"/>
      <c r="K59" s="72"/>
      <c r="L59" s="73"/>
    </row>
    <row r="60" spans="2:12" s="71" customFormat="1" x14ac:dyDescent="0.2">
      <c r="B60" s="149"/>
      <c r="C60" s="149"/>
      <c r="D60" s="72" t="s">
        <v>44</v>
      </c>
      <c r="E60" s="72"/>
      <c r="F60" s="84"/>
      <c r="G60" s="72" t="s">
        <v>23</v>
      </c>
      <c r="H60" s="84"/>
      <c r="I60" s="73"/>
      <c r="J60" s="73"/>
      <c r="K60" s="72"/>
      <c r="L60" s="73"/>
    </row>
    <row r="61" spans="2:12" s="71" customFormat="1" x14ac:dyDescent="0.2">
      <c r="B61" s="148" t="s">
        <v>69</v>
      </c>
      <c r="C61" s="148"/>
      <c r="D61" s="72" t="s">
        <v>43</v>
      </c>
      <c r="E61" s="72"/>
      <c r="F61" s="84"/>
      <c r="G61" s="72" t="s">
        <v>23</v>
      </c>
      <c r="H61" s="84"/>
      <c r="I61" s="73"/>
      <c r="J61" s="73"/>
      <c r="K61" s="72"/>
      <c r="L61" s="73"/>
    </row>
    <row r="62" spans="2:12" s="71" customFormat="1" x14ac:dyDescent="0.2">
      <c r="B62" s="149"/>
      <c r="C62" s="149"/>
      <c r="D62" s="72" t="s">
        <v>44</v>
      </c>
      <c r="E62" s="72"/>
      <c r="F62" s="84"/>
      <c r="G62" s="72" t="s">
        <v>23</v>
      </c>
      <c r="H62" s="84"/>
      <c r="I62" s="73"/>
      <c r="J62" s="73"/>
      <c r="K62" s="72"/>
      <c r="L62" s="73"/>
    </row>
    <row r="63" spans="2:12" s="71" customFormat="1" x14ac:dyDescent="0.2">
      <c r="B63" s="148" t="s">
        <v>70</v>
      </c>
      <c r="C63" s="148"/>
      <c r="D63" s="72" t="s">
        <v>43</v>
      </c>
      <c r="E63" s="72"/>
      <c r="F63" s="84"/>
      <c r="G63" s="72" t="s">
        <v>23</v>
      </c>
      <c r="H63" s="84"/>
      <c r="I63" s="73"/>
      <c r="J63" s="73"/>
      <c r="K63" s="72"/>
      <c r="L63" s="73"/>
    </row>
    <row r="64" spans="2:12" s="71" customFormat="1" x14ac:dyDescent="0.2">
      <c r="B64" s="149"/>
      <c r="C64" s="149"/>
      <c r="D64" s="72" t="s">
        <v>44</v>
      </c>
      <c r="E64" s="72"/>
      <c r="F64" s="84"/>
      <c r="G64" s="72" t="s">
        <v>23</v>
      </c>
      <c r="H64" s="84"/>
      <c r="I64" s="73"/>
      <c r="J64" s="73"/>
      <c r="K64" s="72"/>
      <c r="L64" s="73"/>
    </row>
    <row r="65" spans="2:12" s="71" customFormat="1" x14ac:dyDescent="0.2">
      <c r="B65" s="148" t="s">
        <v>71</v>
      </c>
      <c r="C65" s="148"/>
      <c r="D65" s="72" t="s">
        <v>43</v>
      </c>
      <c r="E65" s="72"/>
      <c r="F65" s="84"/>
      <c r="G65" s="72" t="s">
        <v>23</v>
      </c>
      <c r="H65" s="84"/>
      <c r="I65" s="73"/>
      <c r="J65" s="73"/>
      <c r="K65" s="72"/>
      <c r="L65" s="73"/>
    </row>
    <row r="66" spans="2:12" s="71" customFormat="1" x14ac:dyDescent="0.2">
      <c r="B66" s="149"/>
      <c r="C66" s="149"/>
      <c r="D66" s="72" t="s">
        <v>44</v>
      </c>
      <c r="E66" s="72"/>
      <c r="F66" s="84"/>
      <c r="G66" s="72" t="s">
        <v>23</v>
      </c>
      <c r="H66" s="84"/>
      <c r="I66" s="73"/>
      <c r="J66" s="73"/>
      <c r="K66" s="72"/>
      <c r="L66" s="73"/>
    </row>
    <row r="67" spans="2:12" s="71" customFormat="1" x14ac:dyDescent="0.2">
      <c r="B67" s="148" t="s">
        <v>72</v>
      </c>
      <c r="C67" s="148"/>
      <c r="D67" s="72" t="s">
        <v>43</v>
      </c>
      <c r="E67" s="72"/>
      <c r="F67" s="84"/>
      <c r="G67" s="72" t="s">
        <v>23</v>
      </c>
      <c r="H67" s="84"/>
      <c r="I67" s="73"/>
      <c r="J67" s="73"/>
      <c r="K67" s="72"/>
      <c r="L67" s="73"/>
    </row>
    <row r="68" spans="2:12" s="71" customFormat="1" x14ac:dyDescent="0.2">
      <c r="B68" s="149"/>
      <c r="C68" s="149"/>
      <c r="D68" s="72" t="s">
        <v>44</v>
      </c>
      <c r="E68" s="72"/>
      <c r="F68" s="84"/>
      <c r="G68" s="72" t="s">
        <v>23</v>
      </c>
      <c r="H68" s="84"/>
      <c r="I68" s="73"/>
      <c r="J68" s="73"/>
      <c r="K68" s="72"/>
      <c r="L68" s="73"/>
    </row>
    <row r="69" spans="2:12" s="71" customFormat="1" x14ac:dyDescent="0.2">
      <c r="B69" s="148" t="s">
        <v>73</v>
      </c>
      <c r="C69" s="148"/>
      <c r="D69" s="72" t="s">
        <v>43</v>
      </c>
      <c r="E69" s="72"/>
      <c r="F69" s="84"/>
      <c r="G69" s="72" t="s">
        <v>23</v>
      </c>
      <c r="H69" s="84"/>
      <c r="I69" s="73"/>
      <c r="J69" s="73"/>
      <c r="K69" s="72"/>
      <c r="L69" s="73"/>
    </row>
    <row r="70" spans="2:12" s="71" customFormat="1" x14ac:dyDescent="0.2">
      <c r="B70" s="149"/>
      <c r="C70" s="149"/>
      <c r="D70" s="72" t="s">
        <v>44</v>
      </c>
      <c r="E70" s="72"/>
      <c r="F70" s="84"/>
      <c r="G70" s="72" t="s">
        <v>23</v>
      </c>
      <c r="H70" s="84"/>
      <c r="I70" s="73"/>
      <c r="J70" s="73"/>
      <c r="K70" s="72"/>
      <c r="L70" s="73"/>
    </row>
    <row r="71" spans="2:12" s="71" customFormat="1" x14ac:dyDescent="0.2">
      <c r="B71" s="148" t="s">
        <v>74</v>
      </c>
      <c r="C71" s="148"/>
      <c r="D71" s="72" t="s">
        <v>43</v>
      </c>
      <c r="E71" s="72"/>
      <c r="F71" s="84"/>
      <c r="G71" s="72" t="s">
        <v>23</v>
      </c>
      <c r="H71" s="84"/>
      <c r="I71" s="73"/>
      <c r="J71" s="73"/>
      <c r="K71" s="72"/>
      <c r="L71" s="73"/>
    </row>
    <row r="72" spans="2:12" s="71" customFormat="1" x14ac:dyDescent="0.2">
      <c r="B72" s="149"/>
      <c r="C72" s="149"/>
      <c r="D72" s="72" t="s">
        <v>44</v>
      </c>
      <c r="E72" s="72"/>
      <c r="F72" s="84"/>
      <c r="G72" s="72" t="s">
        <v>23</v>
      </c>
      <c r="H72" s="84"/>
      <c r="I72" s="73"/>
      <c r="J72" s="73"/>
      <c r="K72" s="72"/>
      <c r="L72" s="73"/>
    </row>
    <row r="73" spans="2:12" s="71" customFormat="1" x14ac:dyDescent="0.2">
      <c r="B73" s="148" t="s">
        <v>75</v>
      </c>
      <c r="C73" s="148"/>
      <c r="D73" s="72" t="s">
        <v>43</v>
      </c>
      <c r="E73" s="72"/>
      <c r="F73" s="84"/>
      <c r="G73" s="72" t="s">
        <v>23</v>
      </c>
      <c r="H73" s="84"/>
      <c r="I73" s="73"/>
      <c r="J73" s="73"/>
      <c r="K73" s="72"/>
      <c r="L73" s="73"/>
    </row>
    <row r="74" spans="2:12" s="71" customFormat="1" x14ac:dyDescent="0.2">
      <c r="B74" s="149"/>
      <c r="C74" s="149"/>
      <c r="D74" s="72" t="s">
        <v>44</v>
      </c>
      <c r="E74" s="72"/>
      <c r="F74" s="84"/>
      <c r="G74" s="72" t="s">
        <v>23</v>
      </c>
      <c r="H74" s="84"/>
      <c r="I74" s="73"/>
      <c r="J74" s="73"/>
      <c r="K74" s="72"/>
      <c r="L74" s="73"/>
    </row>
    <row r="75" spans="2:12" s="71" customFormat="1" x14ac:dyDescent="0.2">
      <c r="B75" s="148" t="s">
        <v>76</v>
      </c>
      <c r="C75" s="148"/>
      <c r="D75" s="72" t="s">
        <v>43</v>
      </c>
      <c r="E75" s="72"/>
      <c r="F75" s="84"/>
      <c r="G75" s="72" t="s">
        <v>23</v>
      </c>
      <c r="H75" s="84"/>
      <c r="I75" s="73"/>
      <c r="J75" s="73"/>
      <c r="K75" s="72"/>
      <c r="L75" s="73"/>
    </row>
    <row r="76" spans="2:12" s="71" customFormat="1" x14ac:dyDescent="0.2">
      <c r="B76" s="149"/>
      <c r="C76" s="149"/>
      <c r="D76" s="72" t="s">
        <v>44</v>
      </c>
      <c r="E76" s="72"/>
      <c r="F76" s="84"/>
      <c r="G76" s="72" t="s">
        <v>23</v>
      </c>
      <c r="H76" s="84"/>
      <c r="I76" s="73"/>
      <c r="J76" s="73"/>
      <c r="K76" s="72"/>
      <c r="L76" s="73"/>
    </row>
    <row r="77" spans="2:12" s="71" customFormat="1" x14ac:dyDescent="0.2">
      <c r="B77" s="148" t="s">
        <v>77</v>
      </c>
      <c r="C77" s="148"/>
      <c r="D77" s="72" t="s">
        <v>43</v>
      </c>
      <c r="E77" s="72"/>
      <c r="F77" s="84"/>
      <c r="G77" s="72" t="s">
        <v>23</v>
      </c>
      <c r="H77" s="84"/>
      <c r="I77" s="73"/>
      <c r="J77" s="73"/>
      <c r="K77" s="72"/>
      <c r="L77" s="73"/>
    </row>
    <row r="78" spans="2:12" s="71" customFormat="1" ht="18.600000000000001" thickBot="1" x14ac:dyDescent="0.25">
      <c r="B78" s="149"/>
      <c r="C78" s="149"/>
      <c r="D78" s="72" t="s">
        <v>44</v>
      </c>
      <c r="E78" s="74"/>
      <c r="F78" s="85"/>
      <c r="G78" s="74" t="s">
        <v>23</v>
      </c>
      <c r="H78" s="75"/>
      <c r="I78" s="75"/>
      <c r="J78" s="75"/>
      <c r="K78" s="72"/>
      <c r="L78" s="73"/>
    </row>
    <row r="79" spans="2:12" s="71" customFormat="1" ht="29.25" customHeight="1" thickBot="1" x14ac:dyDescent="0.25">
      <c r="B79" s="76" t="s">
        <v>1</v>
      </c>
      <c r="C79" s="77"/>
      <c r="D79" s="77"/>
      <c r="E79" s="78">
        <f>COUNTIF(E17:E78,1)</f>
        <v>0</v>
      </c>
      <c r="F79" s="79"/>
      <c r="G79" s="80"/>
      <c r="H79" s="79"/>
      <c r="I79" s="81">
        <f>SUM(I17:I78)</f>
        <v>0</v>
      </c>
      <c r="J79" s="82">
        <f>SUM(J17:J78)</f>
        <v>0</v>
      </c>
      <c r="K79" s="83">
        <f>COUNTIF(K17:K78,1)</f>
        <v>0</v>
      </c>
    </row>
    <row r="80" spans="2:12" ht="36" x14ac:dyDescent="0.45">
      <c r="C80" s="21"/>
      <c r="D80" s="21"/>
      <c r="E80" s="21" t="s">
        <v>2</v>
      </c>
      <c r="I80" s="21" t="s">
        <v>3</v>
      </c>
      <c r="J80" s="21" t="s">
        <v>27</v>
      </c>
    </row>
    <row r="81" spans="1:16" ht="22.5" customHeight="1" thickBot="1" x14ac:dyDescent="0.5">
      <c r="A81" s="22"/>
      <c r="B81" s="23"/>
      <c r="C81" s="24"/>
      <c r="D81" s="25"/>
      <c r="E81" s="22"/>
      <c r="P81" s="6"/>
    </row>
    <row r="82" spans="1:16" x14ac:dyDescent="0.45">
      <c r="B82" s="26" t="s">
        <v>33</v>
      </c>
      <c r="C82" s="27"/>
      <c r="D82" s="27"/>
      <c r="E82" s="27"/>
      <c r="F82" s="27"/>
      <c r="G82" s="27"/>
      <c r="H82" s="28"/>
      <c r="I82" s="26" t="s">
        <v>28</v>
      </c>
      <c r="J82" s="29"/>
      <c r="P82" s="30"/>
    </row>
    <row r="83" spans="1:16" ht="18.600000000000001" thickBot="1" x14ac:dyDescent="0.5">
      <c r="B83" s="31" t="s">
        <v>4</v>
      </c>
      <c r="C83" s="32"/>
      <c r="D83" s="33" t="s">
        <v>5</v>
      </c>
      <c r="E83" s="34">
        <f>E79</f>
        <v>0</v>
      </c>
      <c r="F83" s="33" t="s">
        <v>42</v>
      </c>
      <c r="G83" s="35"/>
      <c r="H83" s="36">
        <f>C83*E83</f>
        <v>0</v>
      </c>
      <c r="I83" s="37"/>
      <c r="J83" s="38"/>
      <c r="P83" s="7"/>
    </row>
    <row r="84" spans="1:16" x14ac:dyDescent="0.45">
      <c r="A84" s="39"/>
      <c r="B84" s="26" t="s">
        <v>31</v>
      </c>
      <c r="C84" s="40"/>
      <c r="D84" s="41"/>
      <c r="E84" s="40"/>
      <c r="F84" s="42"/>
      <c r="G84" s="42"/>
      <c r="H84" s="43"/>
      <c r="I84" s="37"/>
      <c r="J84" s="38"/>
      <c r="P84" s="7"/>
    </row>
    <row r="85" spans="1:16" ht="18.600000000000001" thickBot="1" x14ac:dyDescent="0.5">
      <c r="A85" s="39"/>
      <c r="B85" s="44"/>
      <c r="C85" s="33" t="s">
        <v>36</v>
      </c>
      <c r="D85" s="34"/>
      <c r="E85" s="33" t="s">
        <v>34</v>
      </c>
      <c r="F85" s="45" t="s">
        <v>38</v>
      </c>
      <c r="G85" s="46"/>
      <c r="H85" s="36">
        <f>I79</f>
        <v>0</v>
      </c>
      <c r="I85" s="47" t="s">
        <v>38</v>
      </c>
      <c r="J85" s="48">
        <f>H83+H85</f>
        <v>0</v>
      </c>
      <c r="P85" s="7"/>
    </row>
    <row r="86" spans="1:16" x14ac:dyDescent="0.45">
      <c r="A86" s="39"/>
      <c r="B86" s="49" t="s">
        <v>32</v>
      </c>
      <c r="C86" s="40"/>
      <c r="D86" s="41"/>
      <c r="E86" s="40"/>
      <c r="F86" s="50"/>
      <c r="G86" s="42"/>
      <c r="H86" s="43"/>
      <c r="I86" s="26" t="s">
        <v>78</v>
      </c>
      <c r="J86" s="29"/>
      <c r="P86" s="7"/>
    </row>
    <row r="87" spans="1:16" ht="18.600000000000001" thickBot="1" x14ac:dyDescent="0.5">
      <c r="B87" s="51"/>
      <c r="C87" s="33" t="s">
        <v>35</v>
      </c>
      <c r="D87" s="52"/>
      <c r="E87" s="33" t="s">
        <v>34</v>
      </c>
      <c r="F87" s="53" t="s">
        <v>38</v>
      </c>
      <c r="G87" s="33"/>
      <c r="H87" s="54">
        <f>J79</f>
        <v>0</v>
      </c>
      <c r="I87" s="55" t="s">
        <v>38</v>
      </c>
      <c r="J87" s="56">
        <f>H87</f>
        <v>0</v>
      </c>
      <c r="P87" s="57"/>
    </row>
    <row r="88" spans="1:16" x14ac:dyDescent="0.45">
      <c r="B88" s="58"/>
      <c r="C88" s="27"/>
      <c r="D88" s="27"/>
      <c r="E88" s="27"/>
      <c r="F88" s="27"/>
      <c r="G88" s="27"/>
      <c r="H88" s="28"/>
      <c r="I88" s="59"/>
      <c r="J88" s="60"/>
    </row>
    <row r="89" spans="1:16" ht="18.600000000000001" thickBot="1" x14ac:dyDescent="0.5">
      <c r="B89" s="51"/>
      <c r="C89" s="33"/>
      <c r="D89" s="52"/>
      <c r="E89" s="33"/>
      <c r="F89" s="61" t="s">
        <v>39</v>
      </c>
      <c r="G89" s="62"/>
      <c r="H89" s="63">
        <f>H83+H85+H87</f>
        <v>0</v>
      </c>
      <c r="I89" s="64"/>
      <c r="J89" s="65"/>
      <c r="P89" s="57"/>
    </row>
    <row r="90" spans="1:16" x14ac:dyDescent="0.45">
      <c r="B90" s="7"/>
      <c r="C90" s="66"/>
      <c r="D90" s="6"/>
      <c r="E90" s="66"/>
      <c r="F90" s="66"/>
      <c r="G90" s="66"/>
      <c r="H90" s="67"/>
      <c r="P90" s="57"/>
    </row>
    <row r="91" spans="1:16" ht="18.600000000000001" thickBot="1" x14ac:dyDescent="0.5"/>
    <row r="92" spans="1:16" ht="13.2" customHeight="1" x14ac:dyDescent="0.45">
      <c r="B92" s="121" t="s">
        <v>6</v>
      </c>
      <c r="C92" s="122"/>
      <c r="D92" s="123"/>
      <c r="E92" s="118" t="s">
        <v>7</v>
      </c>
      <c r="F92" s="119"/>
      <c r="J92" s="3"/>
      <c r="K92" s="1"/>
    </row>
    <row r="93" spans="1:16" x14ac:dyDescent="0.45">
      <c r="B93" s="68" t="s">
        <v>8</v>
      </c>
      <c r="C93" s="69"/>
      <c r="D93" s="70" t="s">
        <v>9</v>
      </c>
      <c r="E93" s="68" t="s">
        <v>10</v>
      </c>
      <c r="F93" s="70" t="s">
        <v>9</v>
      </c>
    </row>
    <row r="94" spans="1:16" x14ac:dyDescent="0.45">
      <c r="B94" s="142"/>
      <c r="C94" s="144"/>
      <c r="D94" s="146"/>
      <c r="E94" s="142"/>
      <c r="F94" s="146"/>
    </row>
    <row r="95" spans="1:16" x14ac:dyDescent="0.45">
      <c r="B95" s="142"/>
      <c r="C95" s="144"/>
      <c r="D95" s="146"/>
      <c r="E95" s="142"/>
      <c r="F95" s="146"/>
    </row>
    <row r="96" spans="1:16" ht="18.600000000000001" thickBot="1" x14ac:dyDescent="0.5">
      <c r="B96" s="143"/>
      <c r="C96" s="145"/>
      <c r="D96" s="147"/>
      <c r="E96" s="143"/>
      <c r="F96" s="147"/>
    </row>
  </sheetData>
  <mergeCells count="85">
    <mergeCell ref="C75:C76"/>
    <mergeCell ref="C77:C78"/>
    <mergeCell ref="C65:C66"/>
    <mergeCell ref="C67:C68"/>
    <mergeCell ref="C69:C70"/>
    <mergeCell ref="C71:C72"/>
    <mergeCell ref="C73:C74"/>
    <mergeCell ref="C55:C56"/>
    <mergeCell ref="C57:C58"/>
    <mergeCell ref="C59:C60"/>
    <mergeCell ref="C61:C62"/>
    <mergeCell ref="C63:C64"/>
    <mergeCell ref="C45:C46"/>
    <mergeCell ref="C47:C48"/>
    <mergeCell ref="C49:C50"/>
    <mergeCell ref="C51:C52"/>
    <mergeCell ref="C53:C54"/>
    <mergeCell ref="B75:B76"/>
    <mergeCell ref="B77:B78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B65:B66"/>
    <mergeCell ref="B67:B68"/>
    <mergeCell ref="B69:B70"/>
    <mergeCell ref="B71:B72"/>
    <mergeCell ref="B73:B74"/>
    <mergeCell ref="B55:B56"/>
    <mergeCell ref="B57:B58"/>
    <mergeCell ref="B59:B60"/>
    <mergeCell ref="B61:B62"/>
    <mergeCell ref="B63:B64"/>
    <mergeCell ref="B45:B46"/>
    <mergeCell ref="B47:B48"/>
    <mergeCell ref="B49:B50"/>
    <mergeCell ref="B51:B52"/>
    <mergeCell ref="B53:B54"/>
    <mergeCell ref="B35:B36"/>
    <mergeCell ref="B37:B38"/>
    <mergeCell ref="B39:B40"/>
    <mergeCell ref="B41:B42"/>
    <mergeCell ref="B43:B44"/>
    <mergeCell ref="E14:E15"/>
    <mergeCell ref="K14:K15"/>
    <mergeCell ref="B94:B96"/>
    <mergeCell ref="C94:C96"/>
    <mergeCell ref="D94:D96"/>
    <mergeCell ref="E94:E96"/>
    <mergeCell ref="F94:F9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L14:L16"/>
    <mergeCell ref="B1:K1"/>
    <mergeCell ref="E92:F92"/>
    <mergeCell ref="C3:D3"/>
    <mergeCell ref="C8:D8"/>
    <mergeCell ref="C6:D6"/>
    <mergeCell ref="B92:D92"/>
    <mergeCell ref="D14:D16"/>
    <mergeCell ref="C14:C16"/>
    <mergeCell ref="B14:B16"/>
    <mergeCell ref="F15:I15"/>
    <mergeCell ref="F14:J14"/>
    <mergeCell ref="F13:I13"/>
    <mergeCell ref="F16:H16"/>
    <mergeCell ref="E12:I12"/>
    <mergeCell ref="J12:K12"/>
  </mergeCells>
  <phoneticPr fontId="2"/>
  <dataValidations count="4">
    <dataValidation type="list" allowBlank="1" showInputMessage="1" showErrorMessage="1" sqref="E17:E78">
      <formula1>"1, "</formula1>
    </dataValidation>
    <dataValidation type="list" allowBlank="1" showInputMessage="1" showErrorMessage="1" sqref="E3">
      <formula1>"運航管理G,OCG,業務G"</formula1>
    </dataValidation>
    <dataValidation type="list" allowBlank="1" showInputMessage="1" showErrorMessage="1" sqref="K17:K78">
      <formula1>"1"</formula1>
    </dataValidation>
    <dataValidation type="list" allowBlank="1" showInputMessage="1" showErrorMessage="1" sqref="C17:C78">
      <formula1>"D,テレ,テレ/一時出社,AA,A,BA,B,I,F,FA,FB,G,GA,H,b',c',e',K,T,M,N,S,R,U,Q,k',s',m',f',n',p',q',r',L,V,W,X,Y,Z,TR,FF,RT,LS,D/BT,公休,有休,午前休,午後休,午前休(テレ),午後休(テレ),特別休業,特別休暇,欠勤,　,"</formula1>
    </dataValidation>
  </dataValidations>
  <pageMargins left="0.74803149606299213" right="0.74803149606299213" top="0.6692913385826772" bottom="0.43307086614173229" header="0.39370078740157483" footer="0.27559055118110237"/>
  <pageSetup paperSize="9" scale="57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6"/>
  <sheetViews>
    <sheetView zoomScale="90" zoomScaleNormal="90" workbookViewId="0">
      <selection activeCell="I8" sqref="I8"/>
    </sheetView>
  </sheetViews>
  <sheetFormatPr defaultColWidth="9" defaultRowHeight="18" x14ac:dyDescent="0.45"/>
  <cols>
    <col min="1" max="1" width="3.109375" style="1" customWidth="1"/>
    <col min="2" max="2" width="10.6640625" style="3" customWidth="1"/>
    <col min="3" max="3" width="14.109375" style="1" customWidth="1"/>
    <col min="4" max="4" width="10.6640625" style="1" customWidth="1"/>
    <col min="5" max="5" width="13.77734375" style="1" customWidth="1"/>
    <col min="6" max="6" width="22.88671875" style="1" customWidth="1"/>
    <col min="7" max="7" width="5.21875" style="1" customWidth="1"/>
    <col min="8" max="8" width="22.88671875" style="1" customWidth="1"/>
    <col min="9" max="10" width="13.77734375" style="1" customWidth="1"/>
    <col min="11" max="11" width="13.77734375" style="3" customWidth="1"/>
    <col min="12" max="12" width="34.88671875" style="1" customWidth="1"/>
    <col min="13" max="16384" width="9" style="1"/>
  </cols>
  <sheetData>
    <row r="1" spans="1:13" ht="18.600000000000001" customHeight="1" x14ac:dyDescent="0.55000000000000004">
      <c r="B1" s="117" t="s">
        <v>82</v>
      </c>
      <c r="C1" s="117"/>
      <c r="D1" s="117"/>
      <c r="E1" s="117"/>
      <c r="F1" s="117"/>
      <c r="G1" s="117"/>
      <c r="H1" s="117"/>
      <c r="I1" s="117"/>
      <c r="J1" s="117"/>
      <c r="K1" s="117"/>
      <c r="L1" s="2"/>
      <c r="M1" s="2"/>
    </row>
    <row r="2" spans="1:13" ht="18.600000000000001" thickBot="1" x14ac:dyDescent="0.5"/>
    <row r="3" spans="1:13" ht="16.8" customHeight="1" x14ac:dyDescent="0.45">
      <c r="B3" s="4" t="s">
        <v>45</v>
      </c>
      <c r="C3" s="120" t="s">
        <v>29</v>
      </c>
      <c r="D3" s="120"/>
      <c r="E3" s="5" t="s">
        <v>91</v>
      </c>
      <c r="F3" s="87" t="s">
        <v>99</v>
      </c>
      <c r="G3" s="88"/>
      <c r="H3" s="89"/>
      <c r="I3" s="89"/>
      <c r="J3" s="89"/>
      <c r="K3" s="90"/>
    </row>
    <row r="4" spans="1:13" ht="16.8" customHeight="1" x14ac:dyDescent="0.45">
      <c r="B4" s="1"/>
      <c r="E4" s="6"/>
      <c r="F4" s="91" t="s">
        <v>100</v>
      </c>
      <c r="G4" s="92"/>
      <c r="H4" s="92"/>
      <c r="I4" s="92"/>
      <c r="J4" s="92"/>
      <c r="K4" s="93"/>
    </row>
    <row r="5" spans="1:13" ht="16.8" customHeight="1" x14ac:dyDescent="0.45">
      <c r="B5" s="1"/>
      <c r="E5" s="6"/>
      <c r="F5" s="91" t="s">
        <v>102</v>
      </c>
      <c r="G5" s="92"/>
      <c r="H5" s="92"/>
      <c r="I5" s="92"/>
      <c r="J5" s="92"/>
      <c r="K5" s="93"/>
    </row>
    <row r="6" spans="1:13" ht="16.8" customHeight="1" x14ac:dyDescent="0.45">
      <c r="B6" s="4" t="s">
        <v>40</v>
      </c>
      <c r="C6" s="155">
        <v>12345</v>
      </c>
      <c r="D6" s="155"/>
      <c r="E6" s="7"/>
      <c r="F6" s="91" t="s">
        <v>101</v>
      </c>
      <c r="G6" s="92"/>
      <c r="H6" s="92"/>
      <c r="I6" s="92"/>
      <c r="J6" s="92"/>
      <c r="K6" s="93"/>
    </row>
    <row r="7" spans="1:13" ht="16.8" customHeight="1" x14ac:dyDescent="0.45">
      <c r="E7" s="6"/>
      <c r="F7" s="100" t="s">
        <v>81</v>
      </c>
      <c r="G7" s="92"/>
      <c r="H7" s="92"/>
      <c r="I7" s="92"/>
      <c r="J7" s="92"/>
      <c r="K7" s="93"/>
    </row>
    <row r="8" spans="1:13" ht="16.8" customHeight="1" x14ac:dyDescent="0.45">
      <c r="B8" s="4" t="s">
        <v>46</v>
      </c>
      <c r="C8" s="155" t="s">
        <v>84</v>
      </c>
      <c r="D8" s="155"/>
      <c r="E8" s="7"/>
      <c r="F8" s="91"/>
      <c r="G8" s="92"/>
      <c r="H8" s="92" t="s">
        <v>24</v>
      </c>
      <c r="I8" s="94"/>
      <c r="J8" s="95" t="s">
        <v>25</v>
      </c>
      <c r="K8" s="8"/>
    </row>
    <row r="9" spans="1:13" ht="16.8" customHeight="1" x14ac:dyDescent="0.45">
      <c r="A9" s="6"/>
      <c r="B9" s="7"/>
      <c r="C9" s="7"/>
      <c r="D9" s="7"/>
      <c r="E9" s="7"/>
      <c r="F9" s="91"/>
      <c r="G9" s="92"/>
      <c r="H9" s="92"/>
      <c r="I9" s="96" t="s">
        <v>26</v>
      </c>
      <c r="J9" s="95"/>
      <c r="K9" s="8"/>
    </row>
    <row r="10" spans="1:13" ht="16.8" customHeight="1" thickBot="1" x14ac:dyDescent="0.5">
      <c r="A10" s="6"/>
      <c r="B10" s="9" t="s">
        <v>41</v>
      </c>
      <c r="C10" s="10"/>
      <c r="D10" s="10"/>
      <c r="E10" s="7"/>
      <c r="F10" s="97"/>
      <c r="G10" s="98"/>
      <c r="H10" s="98"/>
      <c r="I10" s="11" t="s">
        <v>83</v>
      </c>
      <c r="J10" s="99"/>
      <c r="K10" s="12"/>
    </row>
    <row r="11" spans="1:13" ht="18.600000000000001" thickBot="1" x14ac:dyDescent="0.5">
      <c r="F11" s="13"/>
      <c r="I11" s="7"/>
      <c r="J11" s="7"/>
    </row>
    <row r="12" spans="1:13" ht="16.2" customHeight="1" thickBot="1" x14ac:dyDescent="0.5">
      <c r="B12" s="102" t="s">
        <v>92</v>
      </c>
      <c r="C12" s="86" t="s">
        <v>0</v>
      </c>
      <c r="E12" s="137" t="s">
        <v>17</v>
      </c>
      <c r="F12" s="137"/>
      <c r="G12" s="137"/>
      <c r="H12" s="137"/>
      <c r="I12" s="138"/>
      <c r="J12" s="139" t="s">
        <v>18</v>
      </c>
      <c r="K12" s="140"/>
    </row>
    <row r="13" spans="1:13" ht="32.4" x14ac:dyDescent="0.45">
      <c r="C13" s="109"/>
      <c r="E13" s="19" t="s">
        <v>19</v>
      </c>
      <c r="F13" s="134" t="s">
        <v>19</v>
      </c>
      <c r="G13" s="135"/>
      <c r="H13" s="135"/>
      <c r="I13" s="135"/>
      <c r="J13" s="104" t="s">
        <v>20</v>
      </c>
      <c r="K13" s="106"/>
    </row>
    <row r="14" spans="1:13" s="17" customFormat="1" ht="36.6" customHeight="1" x14ac:dyDescent="0.2">
      <c r="B14" s="125"/>
      <c r="C14" s="116" t="s">
        <v>12</v>
      </c>
      <c r="D14" s="154" t="s">
        <v>11</v>
      </c>
      <c r="E14" s="141" t="s">
        <v>79</v>
      </c>
      <c r="F14" s="129" t="s">
        <v>13</v>
      </c>
      <c r="G14" s="130"/>
      <c r="H14" s="130"/>
      <c r="I14" s="130"/>
      <c r="J14" s="130"/>
      <c r="K14" s="141" t="s">
        <v>80</v>
      </c>
      <c r="L14" s="115" t="s">
        <v>89</v>
      </c>
    </row>
    <row r="15" spans="1:13" s="17" customFormat="1" ht="13.2" customHeight="1" x14ac:dyDescent="0.2">
      <c r="B15" s="125"/>
      <c r="C15" s="116"/>
      <c r="D15" s="154"/>
      <c r="E15" s="141"/>
      <c r="F15" s="152" t="s">
        <v>14</v>
      </c>
      <c r="G15" s="152"/>
      <c r="H15" s="152"/>
      <c r="I15" s="153"/>
      <c r="J15" s="105" t="s">
        <v>15</v>
      </c>
      <c r="K15" s="141"/>
      <c r="L15" s="115"/>
    </row>
    <row r="16" spans="1:13" s="17" customFormat="1" ht="32.4" x14ac:dyDescent="0.2">
      <c r="B16" s="125"/>
      <c r="C16" s="124"/>
      <c r="D16" s="124"/>
      <c r="E16" s="103" t="s">
        <v>21</v>
      </c>
      <c r="F16" s="134" t="s">
        <v>22</v>
      </c>
      <c r="G16" s="135"/>
      <c r="H16" s="136"/>
      <c r="I16" s="19" t="s">
        <v>30</v>
      </c>
      <c r="J16" s="20" t="s">
        <v>16</v>
      </c>
      <c r="K16" s="107" t="s">
        <v>37</v>
      </c>
      <c r="L16" s="116"/>
    </row>
    <row r="17" spans="2:12" s="71" customFormat="1" x14ac:dyDescent="0.2">
      <c r="B17" s="148" t="s">
        <v>47</v>
      </c>
      <c r="C17" s="150" t="s">
        <v>85</v>
      </c>
      <c r="D17" s="72" t="s">
        <v>43</v>
      </c>
      <c r="E17" s="110">
        <v>1</v>
      </c>
      <c r="F17" s="84"/>
      <c r="G17" s="72" t="s">
        <v>23</v>
      </c>
      <c r="H17" s="84"/>
      <c r="I17" s="73"/>
      <c r="J17" s="73"/>
      <c r="K17" s="108"/>
      <c r="L17" s="73"/>
    </row>
    <row r="18" spans="2:12" s="71" customFormat="1" x14ac:dyDescent="0.2">
      <c r="B18" s="149"/>
      <c r="C18" s="151"/>
      <c r="D18" s="72" t="s">
        <v>44</v>
      </c>
      <c r="E18" s="110">
        <v>1</v>
      </c>
      <c r="F18" s="84"/>
      <c r="G18" s="72" t="s">
        <v>23</v>
      </c>
      <c r="H18" s="84"/>
      <c r="I18" s="73"/>
      <c r="J18" s="73"/>
      <c r="K18" s="108"/>
      <c r="L18" s="73"/>
    </row>
    <row r="19" spans="2:12" s="71" customFormat="1" x14ac:dyDescent="0.2">
      <c r="B19" s="148" t="s">
        <v>48</v>
      </c>
      <c r="C19" s="150" t="s">
        <v>103</v>
      </c>
      <c r="D19" s="72" t="s">
        <v>43</v>
      </c>
      <c r="E19" s="72"/>
      <c r="F19" s="84"/>
      <c r="G19" s="72" t="s">
        <v>23</v>
      </c>
      <c r="H19" s="84"/>
      <c r="I19" s="73"/>
      <c r="J19" s="73"/>
      <c r="K19" s="113">
        <v>1</v>
      </c>
      <c r="L19" s="73"/>
    </row>
    <row r="20" spans="2:12" s="71" customFormat="1" x14ac:dyDescent="0.2">
      <c r="B20" s="149"/>
      <c r="C20" s="151"/>
      <c r="D20" s="72" t="s">
        <v>44</v>
      </c>
      <c r="E20" s="110">
        <v>1</v>
      </c>
      <c r="F20" s="84"/>
      <c r="G20" s="72" t="s">
        <v>23</v>
      </c>
      <c r="H20" s="84"/>
      <c r="I20" s="73"/>
      <c r="J20" s="73"/>
      <c r="K20" s="108"/>
      <c r="L20" s="73"/>
    </row>
    <row r="21" spans="2:12" s="71" customFormat="1" x14ac:dyDescent="0.2">
      <c r="B21" s="148" t="s">
        <v>49</v>
      </c>
      <c r="C21" s="150" t="s">
        <v>88</v>
      </c>
      <c r="D21" s="72" t="s">
        <v>43</v>
      </c>
      <c r="E21" s="110">
        <v>1</v>
      </c>
      <c r="F21" s="84"/>
      <c r="G21" s="72" t="s">
        <v>23</v>
      </c>
      <c r="H21" s="84"/>
      <c r="I21" s="73"/>
      <c r="J21" s="73"/>
      <c r="K21" s="108"/>
      <c r="L21" s="73"/>
    </row>
    <row r="22" spans="2:12" s="71" customFormat="1" x14ac:dyDescent="0.2">
      <c r="B22" s="149"/>
      <c r="C22" s="151"/>
      <c r="D22" s="72" t="s">
        <v>44</v>
      </c>
      <c r="E22" s="72"/>
      <c r="F22" s="111" t="s">
        <v>86</v>
      </c>
      <c r="G22" s="72" t="s">
        <v>23</v>
      </c>
      <c r="H22" s="111" t="s">
        <v>87</v>
      </c>
      <c r="I22" s="112">
        <v>249</v>
      </c>
      <c r="J22" s="112">
        <v>1650</v>
      </c>
      <c r="K22" s="108"/>
      <c r="L22" s="112" t="s">
        <v>95</v>
      </c>
    </row>
    <row r="23" spans="2:12" s="71" customFormat="1" x14ac:dyDescent="0.2">
      <c r="B23" s="148" t="s">
        <v>50</v>
      </c>
      <c r="C23" s="150" t="s">
        <v>96</v>
      </c>
      <c r="D23" s="72" t="s">
        <v>43</v>
      </c>
      <c r="E23" s="110">
        <v>1</v>
      </c>
      <c r="F23" s="84"/>
      <c r="G23" s="72" t="s">
        <v>23</v>
      </c>
      <c r="H23" s="84"/>
      <c r="I23" s="73"/>
      <c r="J23" s="73"/>
      <c r="K23" s="108"/>
      <c r="L23" s="73"/>
    </row>
    <row r="24" spans="2:12" s="71" customFormat="1" x14ac:dyDescent="0.2">
      <c r="B24" s="149"/>
      <c r="C24" s="151"/>
      <c r="D24" s="72" t="s">
        <v>44</v>
      </c>
      <c r="E24" s="72"/>
      <c r="F24" s="84"/>
      <c r="G24" s="72" t="s">
        <v>23</v>
      </c>
      <c r="H24" s="84"/>
      <c r="I24" s="73"/>
      <c r="J24" s="73"/>
      <c r="K24" s="113">
        <v>1</v>
      </c>
      <c r="L24" s="112" t="s">
        <v>90</v>
      </c>
    </row>
    <row r="25" spans="2:12" s="71" customFormat="1" x14ac:dyDescent="0.2">
      <c r="B25" s="148" t="s">
        <v>51</v>
      </c>
      <c r="C25" s="150" t="s">
        <v>85</v>
      </c>
      <c r="D25" s="72" t="s">
        <v>43</v>
      </c>
      <c r="E25" s="110">
        <v>1</v>
      </c>
      <c r="F25" s="84"/>
      <c r="G25" s="72" t="s">
        <v>23</v>
      </c>
      <c r="H25" s="84"/>
      <c r="I25" s="73"/>
      <c r="J25" s="73"/>
      <c r="K25" s="108"/>
      <c r="L25" s="73"/>
    </row>
    <row r="26" spans="2:12" s="71" customFormat="1" x14ac:dyDescent="0.2">
      <c r="B26" s="149"/>
      <c r="C26" s="151"/>
      <c r="D26" s="72" t="s">
        <v>44</v>
      </c>
      <c r="E26" s="110">
        <v>1</v>
      </c>
      <c r="F26" s="84"/>
      <c r="G26" s="72" t="s">
        <v>23</v>
      </c>
      <c r="H26" s="84"/>
      <c r="I26" s="73"/>
      <c r="J26" s="73"/>
      <c r="K26" s="108"/>
      <c r="L26" s="73"/>
    </row>
    <row r="27" spans="2:12" s="71" customFormat="1" x14ac:dyDescent="0.2">
      <c r="B27" s="148" t="s">
        <v>52</v>
      </c>
      <c r="C27" s="150" t="s">
        <v>93</v>
      </c>
      <c r="D27" s="72" t="s">
        <v>43</v>
      </c>
      <c r="E27" s="72"/>
      <c r="F27" s="84"/>
      <c r="G27" s="72" t="s">
        <v>23</v>
      </c>
      <c r="H27" s="84"/>
      <c r="I27" s="73"/>
      <c r="J27" s="73"/>
      <c r="K27" s="108"/>
      <c r="L27" s="73"/>
    </row>
    <row r="28" spans="2:12" s="71" customFormat="1" x14ac:dyDescent="0.2">
      <c r="B28" s="149"/>
      <c r="C28" s="151"/>
      <c r="D28" s="72" t="s">
        <v>44</v>
      </c>
      <c r="E28" s="72"/>
      <c r="F28" s="84"/>
      <c r="G28" s="72" t="s">
        <v>23</v>
      </c>
      <c r="H28" s="84"/>
      <c r="I28" s="73"/>
      <c r="J28" s="73"/>
      <c r="K28" s="108"/>
      <c r="L28" s="73"/>
    </row>
    <row r="29" spans="2:12" s="71" customFormat="1" x14ac:dyDescent="0.2">
      <c r="B29" s="148" t="s">
        <v>53</v>
      </c>
      <c r="C29" s="150" t="s">
        <v>103</v>
      </c>
      <c r="D29" s="72" t="s">
        <v>43</v>
      </c>
      <c r="E29" s="72"/>
      <c r="F29" s="84"/>
      <c r="G29" s="72" t="s">
        <v>23</v>
      </c>
      <c r="H29" s="84"/>
      <c r="I29" s="73"/>
      <c r="J29" s="73"/>
      <c r="K29" s="113">
        <v>1</v>
      </c>
      <c r="L29" s="73"/>
    </row>
    <row r="30" spans="2:12" s="71" customFormat="1" x14ac:dyDescent="0.2">
      <c r="B30" s="149"/>
      <c r="C30" s="151"/>
      <c r="D30" s="72" t="s">
        <v>44</v>
      </c>
      <c r="E30" s="110">
        <v>1</v>
      </c>
      <c r="F30" s="84"/>
      <c r="G30" s="72" t="s">
        <v>23</v>
      </c>
      <c r="H30" s="84"/>
      <c r="I30" s="73"/>
      <c r="J30" s="73"/>
      <c r="K30" s="108"/>
      <c r="L30" s="73"/>
    </row>
    <row r="31" spans="2:12" s="71" customFormat="1" x14ac:dyDescent="0.2">
      <c r="B31" s="148" t="s">
        <v>54</v>
      </c>
      <c r="C31" s="150" t="s">
        <v>94</v>
      </c>
      <c r="D31" s="72" t="s">
        <v>43</v>
      </c>
      <c r="E31" s="72"/>
      <c r="F31" s="111" t="s">
        <v>87</v>
      </c>
      <c r="G31" s="72" t="s">
        <v>23</v>
      </c>
      <c r="H31" s="111" t="s">
        <v>86</v>
      </c>
      <c r="I31" s="112">
        <v>249</v>
      </c>
      <c r="J31" s="112">
        <v>1720</v>
      </c>
      <c r="K31" s="108"/>
      <c r="L31" s="112" t="s">
        <v>98</v>
      </c>
    </row>
    <row r="32" spans="2:12" s="71" customFormat="1" x14ac:dyDescent="0.2">
      <c r="B32" s="149"/>
      <c r="C32" s="151"/>
      <c r="D32" s="72" t="s">
        <v>44</v>
      </c>
      <c r="E32" s="110">
        <v>1</v>
      </c>
      <c r="F32" s="84"/>
      <c r="G32" s="72" t="s">
        <v>23</v>
      </c>
      <c r="H32" s="84"/>
      <c r="I32" s="73"/>
      <c r="J32" s="73"/>
      <c r="K32" s="108"/>
      <c r="L32" s="73"/>
    </row>
    <row r="33" spans="2:12" s="71" customFormat="1" x14ac:dyDescent="0.2">
      <c r="B33" s="148" t="s">
        <v>55</v>
      </c>
      <c r="C33" s="150" t="s">
        <v>93</v>
      </c>
      <c r="D33" s="72" t="s">
        <v>43</v>
      </c>
      <c r="E33" s="72"/>
      <c r="F33" s="84"/>
      <c r="G33" s="72" t="s">
        <v>23</v>
      </c>
      <c r="H33" s="84"/>
      <c r="I33" s="73"/>
      <c r="J33" s="73"/>
      <c r="K33" s="108"/>
      <c r="L33" s="73"/>
    </row>
    <row r="34" spans="2:12" s="71" customFormat="1" x14ac:dyDescent="0.2">
      <c r="B34" s="149"/>
      <c r="C34" s="151"/>
      <c r="D34" s="72" t="s">
        <v>44</v>
      </c>
      <c r="E34" s="72"/>
      <c r="F34" s="84"/>
      <c r="G34" s="72" t="s">
        <v>23</v>
      </c>
      <c r="H34" s="84"/>
      <c r="I34" s="73"/>
      <c r="J34" s="73"/>
      <c r="K34" s="108"/>
      <c r="L34" s="73"/>
    </row>
    <row r="35" spans="2:12" s="71" customFormat="1" x14ac:dyDescent="0.2">
      <c r="B35" s="148" t="s">
        <v>56</v>
      </c>
      <c r="C35" s="150" t="s">
        <v>93</v>
      </c>
      <c r="D35" s="72" t="s">
        <v>43</v>
      </c>
      <c r="E35" s="72"/>
      <c r="F35" s="84"/>
      <c r="G35" s="72" t="s">
        <v>23</v>
      </c>
      <c r="H35" s="84"/>
      <c r="I35" s="73"/>
      <c r="J35" s="73"/>
      <c r="K35" s="108"/>
      <c r="L35" s="73"/>
    </row>
    <row r="36" spans="2:12" s="71" customFormat="1" x14ac:dyDescent="0.2">
      <c r="B36" s="149"/>
      <c r="C36" s="151"/>
      <c r="D36" s="72" t="s">
        <v>44</v>
      </c>
      <c r="E36" s="72"/>
      <c r="F36" s="84"/>
      <c r="G36" s="72" t="s">
        <v>23</v>
      </c>
      <c r="H36" s="84"/>
      <c r="I36" s="73"/>
      <c r="J36" s="73"/>
      <c r="K36" s="108"/>
      <c r="L36" s="73"/>
    </row>
    <row r="37" spans="2:12" s="71" customFormat="1" x14ac:dyDescent="0.2">
      <c r="B37" s="148" t="s">
        <v>57</v>
      </c>
      <c r="C37" s="150" t="s">
        <v>97</v>
      </c>
      <c r="D37" s="72" t="s">
        <v>43</v>
      </c>
      <c r="E37" s="72"/>
      <c r="F37" s="84"/>
      <c r="G37" s="72" t="s">
        <v>23</v>
      </c>
      <c r="H37" s="84"/>
      <c r="I37" s="73"/>
      <c r="J37" s="73"/>
      <c r="K37" s="108"/>
      <c r="L37" s="73"/>
    </row>
    <row r="38" spans="2:12" s="71" customFormat="1" x14ac:dyDescent="0.2">
      <c r="B38" s="149"/>
      <c r="C38" s="151"/>
      <c r="D38" s="72" t="s">
        <v>44</v>
      </c>
      <c r="E38" s="72"/>
      <c r="F38" s="84"/>
      <c r="G38" s="72" t="s">
        <v>23</v>
      </c>
      <c r="H38" s="84"/>
      <c r="I38" s="73"/>
      <c r="J38" s="73"/>
      <c r="K38" s="108"/>
      <c r="L38" s="73"/>
    </row>
    <row r="39" spans="2:12" s="71" customFormat="1" x14ac:dyDescent="0.2">
      <c r="B39" s="148" t="s">
        <v>58</v>
      </c>
      <c r="C39" s="150" t="s">
        <v>96</v>
      </c>
      <c r="D39" s="72" t="s">
        <v>43</v>
      </c>
      <c r="E39" s="72"/>
      <c r="F39" s="84"/>
      <c r="G39" s="72" t="s">
        <v>23</v>
      </c>
      <c r="H39" s="84"/>
      <c r="I39" s="73"/>
      <c r="J39" s="73"/>
      <c r="K39" s="108"/>
      <c r="L39" s="73"/>
    </row>
    <row r="40" spans="2:12" s="71" customFormat="1" x14ac:dyDescent="0.2">
      <c r="B40" s="149"/>
      <c r="C40" s="151"/>
      <c r="D40" s="72" t="s">
        <v>44</v>
      </c>
      <c r="E40" s="72"/>
      <c r="F40" s="84"/>
      <c r="G40" s="72" t="s">
        <v>23</v>
      </c>
      <c r="H40" s="84"/>
      <c r="I40" s="73"/>
      <c r="J40" s="73"/>
      <c r="K40" s="108"/>
      <c r="L40" s="73"/>
    </row>
    <row r="41" spans="2:12" s="71" customFormat="1" x14ac:dyDescent="0.2">
      <c r="B41" s="148" t="s">
        <v>59</v>
      </c>
      <c r="C41" s="150"/>
      <c r="D41" s="72" t="s">
        <v>43</v>
      </c>
      <c r="E41" s="72"/>
      <c r="F41" s="84"/>
      <c r="G41" s="72" t="s">
        <v>23</v>
      </c>
      <c r="H41" s="84"/>
      <c r="I41" s="73"/>
      <c r="J41" s="73"/>
      <c r="K41" s="108"/>
      <c r="L41" s="73"/>
    </row>
    <row r="42" spans="2:12" s="71" customFormat="1" x14ac:dyDescent="0.2">
      <c r="B42" s="149"/>
      <c r="C42" s="151"/>
      <c r="D42" s="72" t="s">
        <v>44</v>
      </c>
      <c r="E42" s="72"/>
      <c r="F42" s="84"/>
      <c r="G42" s="72" t="s">
        <v>23</v>
      </c>
      <c r="H42" s="84"/>
      <c r="I42" s="73"/>
      <c r="J42" s="73"/>
      <c r="K42" s="108"/>
      <c r="L42" s="73"/>
    </row>
    <row r="43" spans="2:12" s="71" customFormat="1" x14ac:dyDescent="0.2">
      <c r="B43" s="148" t="s">
        <v>60</v>
      </c>
      <c r="C43" s="150"/>
      <c r="D43" s="72" t="s">
        <v>43</v>
      </c>
      <c r="E43" s="72"/>
      <c r="F43" s="84"/>
      <c r="G43" s="72" t="s">
        <v>23</v>
      </c>
      <c r="H43" s="84"/>
      <c r="I43" s="73"/>
      <c r="J43" s="73"/>
      <c r="K43" s="108"/>
      <c r="L43" s="73"/>
    </row>
    <row r="44" spans="2:12" s="71" customFormat="1" x14ac:dyDescent="0.2">
      <c r="B44" s="149"/>
      <c r="C44" s="151"/>
      <c r="D44" s="72" t="s">
        <v>44</v>
      </c>
      <c r="E44" s="72"/>
      <c r="F44" s="84"/>
      <c r="G44" s="72" t="s">
        <v>23</v>
      </c>
      <c r="H44" s="84"/>
      <c r="I44" s="73"/>
      <c r="J44" s="73"/>
      <c r="K44" s="108"/>
      <c r="L44" s="73"/>
    </row>
    <row r="45" spans="2:12" s="71" customFormat="1" x14ac:dyDescent="0.2">
      <c r="B45" s="148" t="s">
        <v>61</v>
      </c>
      <c r="C45" s="150"/>
      <c r="D45" s="72" t="s">
        <v>43</v>
      </c>
      <c r="E45" s="72"/>
      <c r="F45" s="84"/>
      <c r="G45" s="72" t="s">
        <v>23</v>
      </c>
      <c r="H45" s="84"/>
      <c r="I45" s="73"/>
      <c r="J45" s="73"/>
      <c r="K45" s="113"/>
      <c r="L45" s="73"/>
    </row>
    <row r="46" spans="2:12" s="71" customFormat="1" x14ac:dyDescent="0.2">
      <c r="B46" s="149"/>
      <c r="C46" s="151"/>
      <c r="D46" s="72" t="s">
        <v>44</v>
      </c>
      <c r="E46" s="110"/>
      <c r="F46" s="84"/>
      <c r="G46" s="72" t="s">
        <v>23</v>
      </c>
      <c r="H46" s="84"/>
      <c r="I46" s="73"/>
      <c r="J46" s="73"/>
      <c r="K46" s="108"/>
      <c r="L46" s="73"/>
    </row>
    <row r="47" spans="2:12" s="71" customFormat="1" x14ac:dyDescent="0.2">
      <c r="B47" s="148" t="s">
        <v>62</v>
      </c>
      <c r="C47" s="150"/>
      <c r="D47" s="72" t="s">
        <v>43</v>
      </c>
      <c r="E47" s="110"/>
      <c r="F47" s="84"/>
      <c r="G47" s="72" t="s">
        <v>23</v>
      </c>
      <c r="H47" s="84"/>
      <c r="I47" s="73"/>
      <c r="J47" s="73"/>
      <c r="K47" s="108"/>
      <c r="L47" s="73"/>
    </row>
    <row r="48" spans="2:12" s="71" customFormat="1" x14ac:dyDescent="0.2">
      <c r="B48" s="149"/>
      <c r="C48" s="151"/>
      <c r="D48" s="72" t="s">
        <v>44</v>
      </c>
      <c r="E48" s="110"/>
      <c r="F48" s="84"/>
      <c r="G48" s="72" t="s">
        <v>23</v>
      </c>
      <c r="H48" s="84"/>
      <c r="I48" s="73"/>
      <c r="J48" s="73"/>
      <c r="K48" s="108"/>
      <c r="L48" s="73"/>
    </row>
    <row r="49" spans="2:12" s="71" customFormat="1" x14ac:dyDescent="0.2">
      <c r="B49" s="148" t="s">
        <v>63</v>
      </c>
      <c r="C49" s="150"/>
      <c r="D49" s="72" t="s">
        <v>43</v>
      </c>
      <c r="E49" s="72"/>
      <c r="F49" s="84"/>
      <c r="G49" s="72" t="s">
        <v>23</v>
      </c>
      <c r="H49" s="84"/>
      <c r="I49" s="73"/>
      <c r="J49" s="73"/>
      <c r="K49" s="108"/>
      <c r="L49" s="73"/>
    </row>
    <row r="50" spans="2:12" s="71" customFormat="1" x14ac:dyDescent="0.2">
      <c r="B50" s="149"/>
      <c r="C50" s="151"/>
      <c r="D50" s="72" t="s">
        <v>44</v>
      </c>
      <c r="E50" s="72"/>
      <c r="F50" s="84"/>
      <c r="G50" s="72" t="s">
        <v>23</v>
      </c>
      <c r="H50" s="84"/>
      <c r="I50" s="73"/>
      <c r="J50" s="73"/>
      <c r="K50" s="108"/>
      <c r="L50" s="73"/>
    </row>
    <row r="51" spans="2:12" s="71" customFormat="1" x14ac:dyDescent="0.2">
      <c r="B51" s="148" t="s">
        <v>64</v>
      </c>
      <c r="C51" s="150"/>
      <c r="D51" s="72" t="s">
        <v>43</v>
      </c>
      <c r="E51" s="72"/>
      <c r="F51" s="84"/>
      <c r="G51" s="72" t="s">
        <v>23</v>
      </c>
      <c r="H51" s="84"/>
      <c r="I51" s="73"/>
      <c r="J51" s="73"/>
      <c r="K51" s="108"/>
      <c r="L51" s="73"/>
    </row>
    <row r="52" spans="2:12" s="71" customFormat="1" x14ac:dyDescent="0.2">
      <c r="B52" s="149"/>
      <c r="C52" s="151"/>
      <c r="D52" s="72" t="s">
        <v>44</v>
      </c>
      <c r="E52" s="72"/>
      <c r="F52" s="84"/>
      <c r="G52" s="72" t="s">
        <v>23</v>
      </c>
      <c r="H52" s="84"/>
      <c r="I52" s="73"/>
      <c r="J52" s="73"/>
      <c r="K52" s="108"/>
      <c r="L52" s="73"/>
    </row>
    <row r="53" spans="2:12" s="71" customFormat="1" x14ac:dyDescent="0.2">
      <c r="B53" s="148" t="s">
        <v>65</v>
      </c>
      <c r="C53" s="150"/>
      <c r="D53" s="72" t="s">
        <v>43</v>
      </c>
      <c r="E53" s="72"/>
      <c r="F53" s="84"/>
      <c r="G53" s="72" t="s">
        <v>23</v>
      </c>
      <c r="H53" s="84"/>
      <c r="I53" s="73"/>
      <c r="J53" s="73"/>
      <c r="K53" s="108"/>
      <c r="L53" s="73"/>
    </row>
    <row r="54" spans="2:12" s="71" customFormat="1" x14ac:dyDescent="0.2">
      <c r="B54" s="149"/>
      <c r="C54" s="151"/>
      <c r="D54" s="72" t="s">
        <v>44</v>
      </c>
      <c r="E54" s="72"/>
      <c r="F54" s="84"/>
      <c r="G54" s="72" t="s">
        <v>23</v>
      </c>
      <c r="H54" s="84"/>
      <c r="I54" s="73"/>
      <c r="J54" s="73"/>
      <c r="K54" s="108"/>
      <c r="L54" s="73"/>
    </row>
    <row r="55" spans="2:12" s="71" customFormat="1" x14ac:dyDescent="0.2">
      <c r="B55" s="148" t="s">
        <v>66</v>
      </c>
      <c r="C55" s="150"/>
      <c r="D55" s="72" t="s">
        <v>43</v>
      </c>
      <c r="E55" s="72"/>
      <c r="F55" s="84"/>
      <c r="G55" s="72" t="s">
        <v>23</v>
      </c>
      <c r="H55" s="84"/>
      <c r="I55" s="73"/>
      <c r="J55" s="73"/>
      <c r="K55" s="108"/>
      <c r="L55" s="73"/>
    </row>
    <row r="56" spans="2:12" s="71" customFormat="1" x14ac:dyDescent="0.2">
      <c r="B56" s="149"/>
      <c r="C56" s="151"/>
      <c r="D56" s="72" t="s">
        <v>44</v>
      </c>
      <c r="E56" s="72"/>
      <c r="F56" s="84"/>
      <c r="G56" s="72" t="s">
        <v>23</v>
      </c>
      <c r="H56" s="84"/>
      <c r="I56" s="73"/>
      <c r="J56" s="73"/>
      <c r="K56" s="108"/>
      <c r="L56" s="73"/>
    </row>
    <row r="57" spans="2:12" s="71" customFormat="1" x14ac:dyDescent="0.2">
      <c r="B57" s="148" t="s">
        <v>67</v>
      </c>
      <c r="C57" s="150"/>
      <c r="D57" s="72" t="s">
        <v>43</v>
      </c>
      <c r="E57" s="72"/>
      <c r="F57" s="84"/>
      <c r="G57" s="72" t="s">
        <v>23</v>
      </c>
      <c r="H57" s="84"/>
      <c r="I57" s="73"/>
      <c r="J57" s="73"/>
      <c r="K57" s="108"/>
      <c r="L57" s="73"/>
    </row>
    <row r="58" spans="2:12" s="71" customFormat="1" x14ac:dyDescent="0.2">
      <c r="B58" s="149"/>
      <c r="C58" s="151"/>
      <c r="D58" s="72" t="s">
        <v>44</v>
      </c>
      <c r="E58" s="72"/>
      <c r="F58" s="84"/>
      <c r="G58" s="72" t="s">
        <v>23</v>
      </c>
      <c r="H58" s="84"/>
      <c r="I58" s="73"/>
      <c r="J58" s="73"/>
      <c r="K58" s="108"/>
      <c r="L58" s="73"/>
    </row>
    <row r="59" spans="2:12" s="71" customFormat="1" x14ac:dyDescent="0.2">
      <c r="B59" s="148" t="s">
        <v>68</v>
      </c>
      <c r="C59" s="150"/>
      <c r="D59" s="72" t="s">
        <v>43</v>
      </c>
      <c r="E59" s="72"/>
      <c r="F59" s="84"/>
      <c r="G59" s="72" t="s">
        <v>23</v>
      </c>
      <c r="H59" s="84"/>
      <c r="I59" s="73"/>
      <c r="J59" s="73"/>
      <c r="K59" s="108"/>
      <c r="L59" s="73"/>
    </row>
    <row r="60" spans="2:12" s="71" customFormat="1" x14ac:dyDescent="0.2">
      <c r="B60" s="149"/>
      <c r="C60" s="151"/>
      <c r="D60" s="72" t="s">
        <v>44</v>
      </c>
      <c r="E60" s="72"/>
      <c r="F60" s="84"/>
      <c r="G60" s="72" t="s">
        <v>23</v>
      </c>
      <c r="H60" s="84"/>
      <c r="I60" s="73"/>
      <c r="J60" s="73"/>
      <c r="K60" s="108"/>
      <c r="L60" s="73"/>
    </row>
    <row r="61" spans="2:12" s="71" customFormat="1" x14ac:dyDescent="0.2">
      <c r="B61" s="148" t="s">
        <v>69</v>
      </c>
      <c r="C61" s="150"/>
      <c r="D61" s="72" t="s">
        <v>43</v>
      </c>
      <c r="E61" s="72"/>
      <c r="F61" s="84"/>
      <c r="G61" s="72" t="s">
        <v>23</v>
      </c>
      <c r="H61" s="84"/>
      <c r="I61" s="73"/>
      <c r="J61" s="73"/>
      <c r="K61" s="108"/>
      <c r="L61" s="73"/>
    </row>
    <row r="62" spans="2:12" s="71" customFormat="1" x14ac:dyDescent="0.2">
      <c r="B62" s="149"/>
      <c r="C62" s="151"/>
      <c r="D62" s="72" t="s">
        <v>44</v>
      </c>
      <c r="E62" s="72"/>
      <c r="F62" s="84"/>
      <c r="G62" s="72" t="s">
        <v>23</v>
      </c>
      <c r="H62" s="84"/>
      <c r="I62" s="73"/>
      <c r="J62" s="73"/>
      <c r="K62" s="108"/>
      <c r="L62" s="73"/>
    </row>
    <row r="63" spans="2:12" s="71" customFormat="1" x14ac:dyDescent="0.2">
      <c r="B63" s="148" t="s">
        <v>70</v>
      </c>
      <c r="C63" s="150"/>
      <c r="D63" s="72" t="s">
        <v>43</v>
      </c>
      <c r="E63" s="72"/>
      <c r="F63" s="84"/>
      <c r="G63" s="72" t="s">
        <v>23</v>
      </c>
      <c r="H63" s="84"/>
      <c r="I63" s="73"/>
      <c r="J63" s="73"/>
      <c r="K63" s="108"/>
      <c r="L63" s="73"/>
    </row>
    <row r="64" spans="2:12" s="71" customFormat="1" x14ac:dyDescent="0.2">
      <c r="B64" s="149"/>
      <c r="C64" s="151"/>
      <c r="D64" s="72" t="s">
        <v>44</v>
      </c>
      <c r="E64" s="72"/>
      <c r="F64" s="84"/>
      <c r="G64" s="72" t="s">
        <v>23</v>
      </c>
      <c r="H64" s="84"/>
      <c r="I64" s="73"/>
      <c r="J64" s="73"/>
      <c r="K64" s="108"/>
      <c r="L64" s="73"/>
    </row>
    <row r="65" spans="2:12" s="71" customFormat="1" x14ac:dyDescent="0.2">
      <c r="B65" s="148" t="s">
        <v>71</v>
      </c>
      <c r="C65" s="150"/>
      <c r="D65" s="72" t="s">
        <v>43</v>
      </c>
      <c r="E65" s="72"/>
      <c r="F65" s="84"/>
      <c r="G65" s="72" t="s">
        <v>23</v>
      </c>
      <c r="H65" s="84"/>
      <c r="I65" s="73"/>
      <c r="J65" s="73"/>
      <c r="K65" s="108"/>
      <c r="L65" s="73"/>
    </row>
    <row r="66" spans="2:12" s="71" customFormat="1" x14ac:dyDescent="0.2">
      <c r="B66" s="149"/>
      <c r="C66" s="151"/>
      <c r="D66" s="72" t="s">
        <v>44</v>
      </c>
      <c r="E66" s="72"/>
      <c r="F66" s="84"/>
      <c r="G66" s="72" t="s">
        <v>23</v>
      </c>
      <c r="H66" s="84"/>
      <c r="I66" s="73"/>
      <c r="J66" s="73"/>
      <c r="K66" s="108"/>
      <c r="L66" s="73"/>
    </row>
    <row r="67" spans="2:12" s="71" customFormat="1" x14ac:dyDescent="0.2">
      <c r="B67" s="148" t="s">
        <v>72</v>
      </c>
      <c r="C67" s="150"/>
      <c r="D67" s="72" t="s">
        <v>43</v>
      </c>
      <c r="E67" s="72"/>
      <c r="F67" s="84"/>
      <c r="G67" s="72" t="s">
        <v>23</v>
      </c>
      <c r="H67" s="84"/>
      <c r="I67" s="73"/>
      <c r="J67" s="73"/>
      <c r="K67" s="108"/>
      <c r="L67" s="73"/>
    </row>
    <row r="68" spans="2:12" s="71" customFormat="1" x14ac:dyDescent="0.2">
      <c r="B68" s="149"/>
      <c r="C68" s="151"/>
      <c r="D68" s="72" t="s">
        <v>44</v>
      </c>
      <c r="E68" s="72"/>
      <c r="F68" s="84"/>
      <c r="G68" s="72" t="s">
        <v>23</v>
      </c>
      <c r="H68" s="84"/>
      <c r="I68" s="73"/>
      <c r="J68" s="73"/>
      <c r="K68" s="108"/>
      <c r="L68" s="73"/>
    </row>
    <row r="69" spans="2:12" s="71" customFormat="1" x14ac:dyDescent="0.2">
      <c r="B69" s="148" t="s">
        <v>73</v>
      </c>
      <c r="C69" s="150"/>
      <c r="D69" s="72" t="s">
        <v>43</v>
      </c>
      <c r="E69" s="72"/>
      <c r="F69" s="84"/>
      <c r="G69" s="72" t="s">
        <v>23</v>
      </c>
      <c r="H69" s="84"/>
      <c r="I69" s="73"/>
      <c r="J69" s="73"/>
      <c r="K69" s="108"/>
      <c r="L69" s="73"/>
    </row>
    <row r="70" spans="2:12" s="71" customFormat="1" x14ac:dyDescent="0.2">
      <c r="B70" s="149"/>
      <c r="C70" s="151"/>
      <c r="D70" s="72" t="s">
        <v>44</v>
      </c>
      <c r="E70" s="72"/>
      <c r="F70" s="84"/>
      <c r="G70" s="72" t="s">
        <v>23</v>
      </c>
      <c r="H70" s="84"/>
      <c r="I70" s="73"/>
      <c r="J70" s="73"/>
      <c r="K70" s="108"/>
      <c r="L70" s="73"/>
    </row>
    <row r="71" spans="2:12" s="71" customFormat="1" x14ac:dyDescent="0.2">
      <c r="B71" s="148" t="s">
        <v>74</v>
      </c>
      <c r="C71" s="150"/>
      <c r="D71" s="72" t="s">
        <v>43</v>
      </c>
      <c r="E71" s="72"/>
      <c r="F71" s="84"/>
      <c r="G71" s="72" t="s">
        <v>23</v>
      </c>
      <c r="H71" s="84"/>
      <c r="I71" s="73"/>
      <c r="J71" s="73"/>
      <c r="K71" s="108"/>
      <c r="L71" s="73"/>
    </row>
    <row r="72" spans="2:12" s="71" customFormat="1" x14ac:dyDescent="0.2">
      <c r="B72" s="149"/>
      <c r="C72" s="151"/>
      <c r="D72" s="72" t="s">
        <v>44</v>
      </c>
      <c r="E72" s="72"/>
      <c r="F72" s="84"/>
      <c r="G72" s="72" t="s">
        <v>23</v>
      </c>
      <c r="H72" s="84"/>
      <c r="I72" s="73"/>
      <c r="J72" s="73"/>
      <c r="K72" s="108"/>
      <c r="L72" s="73"/>
    </row>
    <row r="73" spans="2:12" s="71" customFormat="1" x14ac:dyDescent="0.2">
      <c r="B73" s="148" t="s">
        <v>75</v>
      </c>
      <c r="C73" s="150"/>
      <c r="D73" s="72" t="s">
        <v>43</v>
      </c>
      <c r="E73" s="72"/>
      <c r="F73" s="84"/>
      <c r="G73" s="72" t="s">
        <v>23</v>
      </c>
      <c r="H73" s="84"/>
      <c r="I73" s="73"/>
      <c r="J73" s="73"/>
      <c r="K73" s="108"/>
      <c r="L73" s="73"/>
    </row>
    <row r="74" spans="2:12" s="71" customFormat="1" x14ac:dyDescent="0.2">
      <c r="B74" s="149"/>
      <c r="C74" s="151"/>
      <c r="D74" s="72" t="s">
        <v>44</v>
      </c>
      <c r="E74" s="72"/>
      <c r="F74" s="84"/>
      <c r="G74" s="72" t="s">
        <v>23</v>
      </c>
      <c r="H74" s="84"/>
      <c r="I74" s="73"/>
      <c r="J74" s="73"/>
      <c r="K74" s="108"/>
      <c r="L74" s="73"/>
    </row>
    <row r="75" spans="2:12" s="71" customFormat="1" x14ac:dyDescent="0.2">
      <c r="B75" s="148" t="s">
        <v>76</v>
      </c>
      <c r="C75" s="150"/>
      <c r="D75" s="72" t="s">
        <v>43</v>
      </c>
      <c r="E75" s="72"/>
      <c r="F75" s="84"/>
      <c r="G75" s="72" t="s">
        <v>23</v>
      </c>
      <c r="H75" s="84"/>
      <c r="I75" s="73"/>
      <c r="J75" s="73"/>
      <c r="K75" s="108"/>
      <c r="L75" s="73"/>
    </row>
    <row r="76" spans="2:12" s="71" customFormat="1" x14ac:dyDescent="0.2">
      <c r="B76" s="149"/>
      <c r="C76" s="151"/>
      <c r="D76" s="72" t="s">
        <v>44</v>
      </c>
      <c r="E76" s="72"/>
      <c r="F76" s="84"/>
      <c r="G76" s="72" t="s">
        <v>23</v>
      </c>
      <c r="H76" s="84"/>
      <c r="I76" s="73"/>
      <c r="J76" s="73"/>
      <c r="K76" s="108"/>
      <c r="L76" s="73"/>
    </row>
    <row r="77" spans="2:12" s="71" customFormat="1" x14ac:dyDescent="0.2">
      <c r="B77" s="148" t="s">
        <v>77</v>
      </c>
      <c r="C77" s="150"/>
      <c r="D77" s="72" t="s">
        <v>43</v>
      </c>
      <c r="E77" s="72"/>
      <c r="F77" s="84"/>
      <c r="G77" s="72" t="s">
        <v>23</v>
      </c>
      <c r="H77" s="84"/>
      <c r="I77" s="73"/>
      <c r="J77" s="73"/>
      <c r="K77" s="108"/>
      <c r="L77" s="73"/>
    </row>
    <row r="78" spans="2:12" s="71" customFormat="1" ht="18.600000000000001" thickBot="1" x14ac:dyDescent="0.25">
      <c r="B78" s="149"/>
      <c r="C78" s="151"/>
      <c r="D78" s="72" t="s">
        <v>44</v>
      </c>
      <c r="E78" s="74"/>
      <c r="F78" s="85"/>
      <c r="G78" s="74" t="s">
        <v>23</v>
      </c>
      <c r="H78" s="75"/>
      <c r="I78" s="75"/>
      <c r="J78" s="75"/>
      <c r="K78" s="108"/>
      <c r="L78" s="73"/>
    </row>
    <row r="79" spans="2:12" s="71" customFormat="1" ht="29.25" customHeight="1" thickBot="1" x14ac:dyDescent="0.25">
      <c r="B79" s="76" t="s">
        <v>1</v>
      </c>
      <c r="C79" s="77"/>
      <c r="D79" s="77"/>
      <c r="E79" s="78">
        <f>COUNTIF(E17:E78,1)</f>
        <v>9</v>
      </c>
      <c r="F79" s="79"/>
      <c r="G79" s="80"/>
      <c r="H79" s="79"/>
      <c r="I79" s="81">
        <f>SUM(I17:I78)</f>
        <v>498</v>
      </c>
      <c r="J79" s="82">
        <f>SUM(J17:J78)</f>
        <v>3370</v>
      </c>
      <c r="K79" s="83">
        <f>COUNTIF(K17:K78,1)</f>
        <v>3</v>
      </c>
    </row>
    <row r="80" spans="2:12" ht="36" x14ac:dyDescent="0.45">
      <c r="C80" s="21"/>
      <c r="D80" s="21"/>
      <c r="E80" s="21" t="s">
        <v>2</v>
      </c>
      <c r="I80" s="21" t="s">
        <v>3</v>
      </c>
      <c r="J80" s="21" t="s">
        <v>27</v>
      </c>
    </row>
    <row r="81" spans="1:15" ht="22.5" customHeight="1" thickBot="1" x14ac:dyDescent="0.5">
      <c r="A81" s="22"/>
      <c r="B81" s="23"/>
      <c r="C81" s="24"/>
      <c r="D81" s="25"/>
      <c r="E81" s="22"/>
      <c r="O81" s="6"/>
    </row>
    <row r="82" spans="1:15" x14ac:dyDescent="0.45">
      <c r="B82" s="26" t="s">
        <v>33</v>
      </c>
      <c r="C82" s="27"/>
      <c r="D82" s="27"/>
      <c r="E82" s="27"/>
      <c r="F82" s="27"/>
      <c r="G82" s="27"/>
      <c r="H82" s="28"/>
      <c r="I82" s="26" t="s">
        <v>28</v>
      </c>
      <c r="J82" s="29"/>
      <c r="O82" s="30"/>
    </row>
    <row r="83" spans="1:15" ht="18.600000000000001" thickBot="1" x14ac:dyDescent="0.5">
      <c r="B83" s="31" t="s">
        <v>4</v>
      </c>
      <c r="C83" s="32">
        <v>292</v>
      </c>
      <c r="D83" s="33" t="s">
        <v>5</v>
      </c>
      <c r="E83" s="34">
        <f>E79</f>
        <v>9</v>
      </c>
      <c r="F83" s="33" t="s">
        <v>42</v>
      </c>
      <c r="G83" s="35"/>
      <c r="H83" s="36">
        <f>C83*E83</f>
        <v>2628</v>
      </c>
      <c r="I83" s="37"/>
      <c r="J83" s="38"/>
      <c r="O83" s="7"/>
    </row>
    <row r="84" spans="1:15" x14ac:dyDescent="0.45">
      <c r="A84" s="39"/>
      <c r="B84" s="26" t="s">
        <v>31</v>
      </c>
      <c r="C84" s="40"/>
      <c r="D84" s="41"/>
      <c r="E84" s="40"/>
      <c r="F84" s="42"/>
      <c r="G84" s="42"/>
      <c r="H84" s="43"/>
      <c r="I84" s="37"/>
      <c r="J84" s="38"/>
      <c r="O84" s="7"/>
    </row>
    <row r="85" spans="1:15" ht="18.600000000000001" thickBot="1" x14ac:dyDescent="0.5">
      <c r="A85" s="39"/>
      <c r="B85" s="44"/>
      <c r="C85" s="33" t="s">
        <v>36</v>
      </c>
      <c r="D85" s="34"/>
      <c r="E85" s="33" t="s">
        <v>34</v>
      </c>
      <c r="F85" s="45" t="s">
        <v>1</v>
      </c>
      <c r="G85" s="46"/>
      <c r="H85" s="36">
        <f>I79</f>
        <v>498</v>
      </c>
      <c r="I85" s="47" t="s">
        <v>1</v>
      </c>
      <c r="J85" s="48">
        <f>H83+H85</f>
        <v>3126</v>
      </c>
      <c r="O85" s="7"/>
    </row>
    <row r="86" spans="1:15" x14ac:dyDescent="0.45">
      <c r="A86" s="39"/>
      <c r="B86" s="49" t="s">
        <v>32</v>
      </c>
      <c r="C86" s="40"/>
      <c r="D86" s="41"/>
      <c r="E86" s="40"/>
      <c r="F86" s="50"/>
      <c r="G86" s="42"/>
      <c r="H86" s="43"/>
      <c r="I86" s="26" t="s">
        <v>78</v>
      </c>
      <c r="J86" s="29"/>
      <c r="O86" s="7"/>
    </row>
    <row r="87" spans="1:15" ht="18.600000000000001" thickBot="1" x14ac:dyDescent="0.5">
      <c r="B87" s="51"/>
      <c r="C87" s="33" t="s">
        <v>35</v>
      </c>
      <c r="D87" s="52"/>
      <c r="E87" s="33" t="s">
        <v>34</v>
      </c>
      <c r="F87" s="53" t="s">
        <v>1</v>
      </c>
      <c r="G87" s="33"/>
      <c r="H87" s="54">
        <f>J79</f>
        <v>3370</v>
      </c>
      <c r="I87" s="55" t="s">
        <v>1</v>
      </c>
      <c r="J87" s="56">
        <f>H87</f>
        <v>3370</v>
      </c>
      <c r="O87" s="57"/>
    </row>
    <row r="88" spans="1:15" x14ac:dyDescent="0.45">
      <c r="B88" s="58"/>
      <c r="C88" s="27"/>
      <c r="D88" s="27"/>
      <c r="E88" s="27"/>
      <c r="F88" s="27"/>
      <c r="G88" s="27"/>
      <c r="H88" s="28"/>
      <c r="I88" s="59"/>
      <c r="J88" s="60"/>
    </row>
    <row r="89" spans="1:15" ht="18.600000000000001" thickBot="1" x14ac:dyDescent="0.5">
      <c r="B89" s="51"/>
      <c r="C89" s="33"/>
      <c r="D89" s="52"/>
      <c r="E89" s="33"/>
      <c r="F89" s="61" t="s">
        <v>39</v>
      </c>
      <c r="G89" s="62"/>
      <c r="H89" s="63">
        <f>H83+H85+H87</f>
        <v>6496</v>
      </c>
      <c r="I89" s="64"/>
      <c r="J89" s="65"/>
      <c r="O89" s="57"/>
    </row>
    <row r="90" spans="1:15" x14ac:dyDescent="0.45">
      <c r="B90" s="7"/>
      <c r="C90" s="66"/>
      <c r="D90" s="6"/>
      <c r="E90" s="66"/>
      <c r="F90" s="66"/>
      <c r="G90" s="66"/>
      <c r="H90" s="67"/>
      <c r="O90" s="57"/>
    </row>
    <row r="91" spans="1:15" ht="18.600000000000001" thickBot="1" x14ac:dyDescent="0.5"/>
    <row r="92" spans="1:15" ht="13.2" customHeight="1" x14ac:dyDescent="0.45">
      <c r="B92" s="121" t="s">
        <v>6</v>
      </c>
      <c r="C92" s="122"/>
      <c r="D92" s="123"/>
      <c r="E92" s="118" t="s">
        <v>7</v>
      </c>
      <c r="F92" s="119"/>
      <c r="J92" s="3"/>
      <c r="K92" s="1"/>
    </row>
    <row r="93" spans="1:15" x14ac:dyDescent="0.45">
      <c r="B93" s="68" t="s">
        <v>8</v>
      </c>
      <c r="C93" s="101"/>
      <c r="D93" s="70" t="s">
        <v>9</v>
      </c>
      <c r="E93" s="68" t="s">
        <v>10</v>
      </c>
      <c r="F93" s="70" t="s">
        <v>9</v>
      </c>
    </row>
    <row r="94" spans="1:15" x14ac:dyDescent="0.45">
      <c r="B94" s="142"/>
      <c r="C94" s="144"/>
      <c r="D94" s="146"/>
      <c r="E94" s="142"/>
      <c r="F94" s="146"/>
    </row>
    <row r="95" spans="1:15" x14ac:dyDescent="0.45">
      <c r="B95" s="142"/>
      <c r="C95" s="144"/>
      <c r="D95" s="146"/>
      <c r="E95" s="142"/>
      <c r="F95" s="146"/>
    </row>
    <row r="96" spans="1:15" ht="18.600000000000001" thickBot="1" x14ac:dyDescent="0.5">
      <c r="B96" s="143"/>
      <c r="C96" s="145"/>
      <c r="D96" s="147"/>
      <c r="E96" s="143"/>
      <c r="F96" s="147"/>
    </row>
  </sheetData>
  <mergeCells count="85">
    <mergeCell ref="B1:K1"/>
    <mergeCell ref="C3:D3"/>
    <mergeCell ref="C6:D6"/>
    <mergeCell ref="C8:D8"/>
    <mergeCell ref="E12:I12"/>
    <mergeCell ref="J12:K12"/>
    <mergeCell ref="F13:I13"/>
    <mergeCell ref="B14:B16"/>
    <mergeCell ref="C14:C16"/>
    <mergeCell ref="D14:D16"/>
    <mergeCell ref="E14:E15"/>
    <mergeCell ref="F14:J14"/>
    <mergeCell ref="B94:B96"/>
    <mergeCell ref="C94:C96"/>
    <mergeCell ref="D94:D96"/>
    <mergeCell ref="E94:E96"/>
    <mergeCell ref="F94:F96"/>
    <mergeCell ref="K14:K15"/>
    <mergeCell ref="F15:I15"/>
    <mergeCell ref="F16:H16"/>
    <mergeCell ref="B92:D92"/>
    <mergeCell ref="E92:F92"/>
    <mergeCell ref="C39:C40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63:C64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77:C78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C65:C66"/>
    <mergeCell ref="C67:C68"/>
    <mergeCell ref="C69:C70"/>
    <mergeCell ref="C71:C72"/>
    <mergeCell ref="C73:C74"/>
    <mergeCell ref="C75:C76"/>
    <mergeCell ref="B57:B58"/>
    <mergeCell ref="B35:B36"/>
    <mergeCell ref="B37:B38"/>
    <mergeCell ref="B39:B40"/>
    <mergeCell ref="B41:B42"/>
    <mergeCell ref="B43:B44"/>
    <mergeCell ref="B45:B46"/>
    <mergeCell ref="B71:B72"/>
    <mergeCell ref="B73:B74"/>
    <mergeCell ref="B75:B76"/>
    <mergeCell ref="B77:B78"/>
    <mergeCell ref="L14:L16"/>
    <mergeCell ref="B59:B60"/>
    <mergeCell ref="B61:B62"/>
    <mergeCell ref="B63:B64"/>
    <mergeCell ref="B65:B66"/>
    <mergeCell ref="B67:B68"/>
    <mergeCell ref="B69:B70"/>
    <mergeCell ref="B47:B48"/>
    <mergeCell ref="B49:B50"/>
    <mergeCell ref="B51:B52"/>
    <mergeCell ref="B53:B54"/>
    <mergeCell ref="B55:B56"/>
  </mergeCells>
  <phoneticPr fontId="2"/>
  <dataValidations count="4">
    <dataValidation type="list" allowBlank="1" showInputMessage="1" showErrorMessage="1" sqref="K17:K78">
      <formula1>"1"</formula1>
    </dataValidation>
    <dataValidation type="list" allowBlank="1" showInputMessage="1" showErrorMessage="1" sqref="E3">
      <formula1>"運航管理G,OCG,業務G"</formula1>
    </dataValidation>
    <dataValidation type="list" allowBlank="1" showInputMessage="1" showErrorMessage="1" sqref="E17:E78">
      <formula1>"1, "</formula1>
    </dataValidation>
    <dataValidation type="list" allowBlank="1" showInputMessage="1" showErrorMessage="1" sqref="C17:C78">
      <formula1>"D,テレ,テレ/一時出社,AA,A,BA,B,I,F,G,H,b',c',e',K,T,M,N,S,R,U,Q,k',s',m',f',n',p',q',L,V,W,X,Y,Z,公休,有休,特別休業,"</formula1>
    </dataValidation>
  </dataValidations>
  <pageMargins left="0.74803149606299213" right="0.74803149606299213" top="0.6692913385826772" bottom="0.43307086614173229" header="0.39370078740157483" footer="0.27559055118110237"/>
  <pageSetup paperSize="9" scale="44" orientation="portrait" blackAndWhite="1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名前_10月</vt:lpstr>
      <vt:lpstr>（記入例）佐藤由里_10月</vt:lpstr>
    </vt:vector>
  </TitlesOfParts>
  <Company>AIRDO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AIRDO</dc:creator>
  <cp:lastModifiedBy>AIRDO</cp:lastModifiedBy>
  <cp:lastPrinted>2020-09-30T08:24:12Z</cp:lastPrinted>
  <dcterms:created xsi:type="dcterms:W3CDTF">2020-09-22T23:27:05Z</dcterms:created>
  <dcterms:modified xsi:type="dcterms:W3CDTF">2022-06-23T06:50:14Z</dcterms:modified>
</cp:coreProperties>
</file>