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PhD\Isight Project\Write-up\Paper 2 - Principal Stretch Paper\Dataset - revise and resubmit\"/>
    </mc:Choice>
  </mc:AlternateContent>
  <bookViews>
    <workbookView xWindow="0" yWindow="0" windowWidth="28800" windowHeight="11835" activeTab="2"/>
  </bookViews>
  <sheets>
    <sheet name="Material" sheetId="4" r:id="rId1"/>
    <sheet name="Oldroyd" sheetId="5" r:id="rId2"/>
    <sheet name="Jaumann" sheetId="2" r:id="rId3"/>
    <sheet name="IHGT" sheetId="10" r:id="rId4"/>
    <sheet name="T-T" sheetId="11" r:id="rId5"/>
    <sheet name="Force-displacement" sheetId="9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0" l="1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O6" i="10"/>
  <c r="O7" i="10"/>
  <c r="O8" i="10"/>
  <c r="O9" i="10"/>
  <c r="O10" i="10"/>
  <c r="O11" i="10"/>
  <c r="O12" i="10"/>
  <c r="O13" i="10"/>
  <c r="O14" i="10"/>
  <c r="O15" i="10"/>
  <c r="O16" i="10"/>
  <c r="K6" i="11"/>
  <c r="I6" i="11"/>
  <c r="G6" i="11"/>
  <c r="T7" i="10"/>
  <c r="T8" i="10"/>
  <c r="T9" i="10"/>
  <c r="T10" i="10"/>
  <c r="T11" i="10"/>
  <c r="T12" i="10"/>
  <c r="T13" i="10"/>
  <c r="T14" i="10"/>
  <c r="T15" i="10"/>
  <c r="T6" i="10"/>
  <c r="K8" i="11"/>
  <c r="I8" i="11"/>
  <c r="G8" i="11"/>
  <c r="K9" i="11"/>
  <c r="I9" i="11"/>
  <c r="G9" i="11"/>
  <c r="K7" i="11"/>
  <c r="I7" i="11"/>
  <c r="G7" i="11"/>
  <c r="K5" i="11"/>
  <c r="I5" i="11"/>
  <c r="G5" i="11"/>
  <c r="J9" i="10"/>
  <c r="J8" i="10"/>
  <c r="J7" i="10"/>
  <c r="J6" i="10"/>
  <c r="J5" i="10"/>
  <c r="H9" i="10"/>
  <c r="H8" i="10"/>
  <c r="H7" i="10"/>
  <c r="H6" i="10"/>
  <c r="H5" i="10"/>
  <c r="F9" i="10"/>
  <c r="F8" i="10"/>
  <c r="F7" i="10"/>
  <c r="F6" i="10"/>
  <c r="F5" i="10"/>
  <c r="B8" i="10"/>
  <c r="B7" i="10"/>
  <c r="B6" i="10"/>
  <c r="B5" i="10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</calcChain>
</file>

<file path=xl/sharedStrings.xml><?xml version="1.0" encoding="utf-8"?>
<sst xmlns="http://schemas.openxmlformats.org/spreadsheetml/2006/main" count="153" uniqueCount="66">
  <si>
    <t>Without L'Hopital's rule</t>
  </si>
  <si>
    <t>Undeformed</t>
  </si>
  <si>
    <t>UT=2</t>
  </si>
  <si>
    <t>UT=4</t>
  </si>
  <si>
    <t>With L'Hopital's rule</t>
  </si>
  <si>
    <t>Pert</t>
  </si>
  <si>
    <t>With L'Hopital's rule tolerance 10^-6</t>
  </si>
  <si>
    <t>With corrected error calculation</t>
  </si>
  <si>
    <t>Jaumann</t>
  </si>
  <si>
    <t>Material</t>
  </si>
  <si>
    <t>With L'Hopital's rule tolerance 10^-5</t>
  </si>
  <si>
    <t>UT=0.05</t>
  </si>
  <si>
    <t>UT=10</t>
  </si>
  <si>
    <t>ERROR(1)</t>
  </si>
  <si>
    <t xml:space="preserve">REAL(8) </t>
  </si>
  <si>
    <t>ERROR(2)</t>
  </si>
  <si>
    <t>ERROR(3)</t>
  </si>
  <si>
    <t>ERROR(4)</t>
  </si>
  <si>
    <t>ERROR(5)</t>
  </si>
  <si>
    <t>ERROR(6)</t>
  </si>
  <si>
    <t>ERROR(7)</t>
  </si>
  <si>
    <t>ERROR(8)</t>
  </si>
  <si>
    <t>ERROR(9)</t>
  </si>
  <si>
    <t>ERROR(10)</t>
  </si>
  <si>
    <t>ERROR(11)</t>
  </si>
  <si>
    <t>ERROR(12)</t>
  </si>
  <si>
    <t>ERROR(13)</t>
  </si>
  <si>
    <t>ERROR(14)</t>
  </si>
  <si>
    <t>ERROR(15)</t>
  </si>
  <si>
    <t>ERROR(16)</t>
  </si>
  <si>
    <t>ERROR(17)</t>
  </si>
  <si>
    <t>ERROR(18)</t>
  </si>
  <si>
    <t>EDIT GRAPHS TO 10^-2 TO 10^-16</t>
  </si>
  <si>
    <t>With LH</t>
  </si>
  <si>
    <t>Withou LH</t>
  </si>
  <si>
    <t>NaN</t>
  </si>
  <si>
    <t>I1I2</t>
  </si>
  <si>
    <t>λ</t>
  </si>
  <si>
    <t>Inhomogeneous tension test</t>
  </si>
  <si>
    <t>Mesh</t>
  </si>
  <si>
    <t>Max. Residuals</t>
  </si>
  <si>
    <t>Increment</t>
  </si>
  <si>
    <t>Elements</t>
  </si>
  <si>
    <t>1 core used</t>
  </si>
  <si>
    <t>Yeoh constants</t>
  </si>
  <si>
    <t>Global size</t>
  </si>
  <si>
    <t>Built-in</t>
  </si>
  <si>
    <t>Miehe/Le Saux</t>
  </si>
  <si>
    <t>C10</t>
  </si>
  <si>
    <t>C20</t>
  </si>
  <si>
    <t>C30</t>
  </si>
  <si>
    <t>Displacement (mm)</t>
  </si>
  <si>
    <t>Force (N)</t>
  </si>
  <si>
    <t>I1 &amp; I2</t>
  </si>
  <si>
    <t>FE results comparison</t>
  </si>
  <si>
    <t>Relative</t>
  </si>
  <si>
    <t>Inhomogeneous tension test - results comparison (from mesh 5)</t>
  </si>
  <si>
    <t>S&amp;T</t>
  </si>
  <si>
    <t>Difference compared to built-in</t>
  </si>
  <si>
    <t>Residual</t>
  </si>
  <si>
    <t>Max.</t>
  </si>
  <si>
    <t>Residuals of simulations from mesh 3</t>
  </si>
  <si>
    <t>Residuals of simulations from mesh 4</t>
  </si>
  <si>
    <t>Circumference seeds</t>
  </si>
  <si>
    <t>Vertical seeds</t>
  </si>
  <si>
    <t>Combined Tension-Torsion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</si>
</sst>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E+00"/>
    <numFmt numFmtId="165" formatCode="0.000E+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3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NumberFormat="1" applyBorder="1"/>
    <xf numFmtId="11" fontId="0" fillId="0" borderId="3" xfId="0" applyNumberFormat="1" applyBorder="1"/>
    <xf numFmtId="11" fontId="0" fillId="0" borderId="2" xfId="0" applyNumberFormat="1" applyBorder="1"/>
    <xf numFmtId="0" fontId="3" fillId="0" borderId="3" xfId="0" applyFont="1" applyBorder="1"/>
    <xf numFmtId="0" fontId="0" fillId="0" borderId="12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Undeformed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32854965470956E-2"/>
          <c:y val="0.26500619768539757"/>
          <c:w val="0.83903893088216019"/>
          <c:h val="0.64395428018706569"/>
        </c:manualLayout>
      </c:layout>
      <c:scatterChart>
        <c:scatterStyle val="lineMarker"/>
        <c:varyColors val="0"/>
        <c:ser>
          <c:idx val="0"/>
          <c:order val="0"/>
          <c:tx>
            <c:v>Default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Material!$A$3:$A$20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</c:numRef>
          </c:xVal>
          <c:yVal>
            <c:numRef>
              <c:f>Material!$B$3:$B$20</c:f>
              <c:numCache>
                <c:formatCode>0.00E+00</c:formatCode>
                <c:ptCount val="18"/>
                <c:pt idx="0">
                  <c:v>6.4857114929222798E-16</c:v>
                </c:pt>
                <c:pt idx="1">
                  <c:v>2.1338002726763601E-15</c:v>
                </c:pt>
                <c:pt idx="2">
                  <c:v>8.2891026242887198E-14</c:v>
                </c:pt>
                <c:pt idx="3">
                  <c:v>2.5028388594910698E-13</c:v>
                </c:pt>
                <c:pt idx="4">
                  <c:v>5.25587333763485E-12</c:v>
                </c:pt>
                <c:pt idx="5">
                  <c:v>7.3173795901091298E-11</c:v>
                </c:pt>
                <c:pt idx="6">
                  <c:v>3.74259593330272E-10</c:v>
                </c:pt>
                <c:pt idx="7">
                  <c:v>3.2454716067767598E-16</c:v>
                </c:pt>
                <c:pt idx="8">
                  <c:v>1.2693849070311901E-15</c:v>
                </c:pt>
                <c:pt idx="9">
                  <c:v>1.87128130741296E-7</c:v>
                </c:pt>
                <c:pt idx="10">
                  <c:v>1.8712897203921099E-6</c:v>
                </c:pt>
                <c:pt idx="11">
                  <c:v>3.7423114683884003E-5</c:v>
                </c:pt>
                <c:pt idx="12">
                  <c:v>5.9787339915314398E-16</c:v>
                </c:pt>
                <c:pt idx="13">
                  <c:v>3.7085897156433098E-3</c:v>
                </c:pt>
                <c:pt idx="14">
                  <c:v>4.2692604830394901E-2</c:v>
                </c:pt>
                <c:pt idx="15">
                  <c:v>5.6758748606172097E-16</c:v>
                </c:pt>
                <c:pt idx="16" formatCode="General">
                  <c:v>0.51691267873153501</c:v>
                </c:pt>
                <c:pt idx="17" formatCode="General">
                  <c:v>0.51691267873153501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35-4B79-BC7F-99F18B6A24E2}"/>
            </c:ext>
          </c:extLst>
        </c:ser>
        <c:ser>
          <c:idx val="1"/>
          <c:order val="1"/>
          <c:tx>
            <c:v>L'Hopital's rule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Material!$A$3:$A$20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</c:numRef>
          </c:xVal>
          <c:yVal>
            <c:numRef>
              <c:f>Material!$E$3:$E$20</c:f>
              <c:numCache>
                <c:formatCode>0.00E+00</c:formatCode>
                <c:ptCount val="18"/>
                <c:pt idx="0">
                  <c:v>3.2569651607450997E-2</c:v>
                </c:pt>
                <c:pt idx="1">
                  <c:v>3.5220798203345802E-4</c:v>
                </c:pt>
                <c:pt idx="2">
                  <c:v>3.5248901074378302E-6</c:v>
                </c:pt>
                <c:pt idx="3">
                  <c:v>3.5249182296071597E-8</c:v>
                </c:pt>
                <c:pt idx="4">
                  <c:v>3.5249166668842102E-10</c:v>
                </c:pt>
                <c:pt idx="5">
                  <c:v>3.5247285328490498E-12</c:v>
                </c:pt>
                <c:pt idx="6">
                  <c:v>3.5096683168566399E-14</c:v>
                </c:pt>
                <c:pt idx="7">
                  <c:v>4.2076773551605101E-16</c:v>
                </c:pt>
                <c:pt idx="8">
                  <c:v>1.18018326364207E-15</c:v>
                </c:pt>
                <c:pt idx="9">
                  <c:v>4.8624496229226401E-16</c:v>
                </c:pt>
                <c:pt idx="10">
                  <c:v>4.0169380432337899E-16</c:v>
                </c:pt>
                <c:pt idx="11">
                  <c:v>4.9424482882373201E-16</c:v>
                </c:pt>
                <c:pt idx="12">
                  <c:v>5.9505544119726503E-16</c:v>
                </c:pt>
                <c:pt idx="13">
                  <c:v>6.8928255033020195E-16</c:v>
                </c:pt>
                <c:pt idx="14">
                  <c:v>2.6360892049784199E-16</c:v>
                </c:pt>
                <c:pt idx="15">
                  <c:v>5.6758748606172097E-16</c:v>
                </c:pt>
                <c:pt idx="16">
                  <c:v>7.46715160659115E-16</c:v>
                </c:pt>
                <c:pt idx="17">
                  <c:v>7.46715160659115E-16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35-4B79-BC7F-99F18B6A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67232"/>
        <c:axId val="432172272"/>
        <c:extLst/>
      </c:scatterChart>
      <c:valAx>
        <c:axId val="432167232"/>
        <c:scaling>
          <c:logBase val="10"/>
          <c:orientation val="minMax"/>
          <c:min val="1.000000000000001E-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172272"/>
        <c:crossesAt val="100"/>
        <c:crossBetween val="midCat"/>
        <c:majorUnit val="10"/>
      </c:valAx>
      <c:valAx>
        <c:axId val="432172272"/>
        <c:scaling>
          <c:logBase val="10"/>
          <c:orientation val="minMax"/>
          <c:max val="100"/>
          <c:min val="1.000000000000001E-1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high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167232"/>
        <c:crosses val="autoZero"/>
        <c:crossBetween val="midCat"/>
        <c:majorUnit val="10000"/>
        <c:minorUnit val="1000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8.3124748866031467E-2"/>
          <c:y val="0.63452136191309416"/>
          <c:w val="0.28146456692913391"/>
          <c:h val="0.17431977252843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UT = 0.05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32854965470956E-2"/>
          <c:y val="0.26975576328820966"/>
          <c:w val="0.83903893088216019"/>
          <c:h val="0.639204582185847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Jaumann!$A$3:$A$20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  <c:extLst xmlns:c15="http://schemas.microsoft.com/office/drawing/2012/chart"/>
            </c:numRef>
          </c:xVal>
          <c:yVal>
            <c:numRef>
              <c:f>Jaumann!$B$26:$B$43</c:f>
              <c:numCache>
                <c:formatCode>0.00E+00</c:formatCode>
                <c:ptCount val="18"/>
                <c:pt idx="0">
                  <c:v>5.6005669855233801E-4</c:v>
                </c:pt>
                <c:pt idx="1">
                  <c:v>5.5630020537461196E-6</c:v>
                </c:pt>
                <c:pt idx="2">
                  <c:v>5.5622570858364802E-8</c:v>
                </c:pt>
                <c:pt idx="3">
                  <c:v>5.5622168540503305E-10</c:v>
                </c:pt>
                <c:pt idx="4">
                  <c:v>5.5627501673111898E-12</c:v>
                </c:pt>
                <c:pt idx="5">
                  <c:v>5.5368736432061101E-14</c:v>
                </c:pt>
                <c:pt idx="6">
                  <c:v>1.7772159717973601E-15</c:v>
                </c:pt>
                <c:pt idx="7">
                  <c:v>3.7908211968640699E-16</c:v>
                </c:pt>
                <c:pt idx="8">
                  <c:v>4.6373521863891802E-16</c:v>
                </c:pt>
                <c:pt idx="9">
                  <c:v>4.0907999224628999E-16</c:v>
                </c:pt>
                <c:pt idx="10">
                  <c:v>6.6390162399210102E-16</c:v>
                </c:pt>
                <c:pt idx="11">
                  <c:v>4.5725596170215002E-16</c:v>
                </c:pt>
                <c:pt idx="12">
                  <c:v>5.7866178161918897E-16</c:v>
                </c:pt>
                <c:pt idx="13">
                  <c:v>1.0738194111267901E-15</c:v>
                </c:pt>
                <c:pt idx="14">
                  <c:v>4.1597526216517999E-16</c:v>
                </c:pt>
                <c:pt idx="15">
                  <c:v>7.8213201185206099E-16</c:v>
                </c:pt>
                <c:pt idx="16">
                  <c:v>7.8213201185206099E-16</c:v>
                </c:pt>
                <c:pt idx="17">
                  <c:v>7.8213201185206099E-16</c:v>
                </c:pt>
              </c:numCache>
            </c:numRef>
          </c:y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0-AE35-4B79-BC7F-99F18B6A24E2}"/>
            </c:ext>
            <c:ext xmlns:c15="http://schemas.microsoft.com/office/drawing/2012/chart" uri="{02D57815-91ED-43cb-92C2-25804820EDAC}">
              <c15:filteredSeriesTitle>
                <c15:tx>
                  <c:v>Default</c:v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Jaumann!$A$3:$A$20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  <c:extLst xmlns:c15="http://schemas.microsoft.com/office/drawing/2012/chart"/>
            </c:numRef>
          </c:xVal>
          <c:yVal>
            <c:numRef>
              <c:f>Jaumann!$D$26:$D$43</c:f>
              <c:numCache>
                <c:formatCode>0.00E+00</c:formatCode>
                <c:ptCount val="18"/>
                <c:pt idx="0">
                  <c:v>1.3036005477389101E-15</c:v>
                </c:pt>
                <c:pt idx="1">
                  <c:v>3.59225170188722E-15</c:v>
                </c:pt>
                <c:pt idx="2">
                  <c:v>1.4292123824365301E-13</c:v>
                </c:pt>
                <c:pt idx="3">
                  <c:v>4.3773495382711102E-13</c:v>
                </c:pt>
                <c:pt idx="4">
                  <c:v>1.08999440003063E-11</c:v>
                </c:pt>
                <c:pt idx="5">
                  <c:v>8.6993801316692604E-11</c:v>
                </c:pt>
                <c:pt idx="6">
                  <c:v>5.0160768988611505E-10</c:v>
                </c:pt>
                <c:pt idx="7">
                  <c:v>1.12137968177945E-8</c:v>
                </c:pt>
                <c:pt idx="8">
                  <c:v>2.6240414347678601E-8</c:v>
                </c:pt>
                <c:pt idx="9">
                  <c:v>1.5968854796360699E-7</c:v>
                </c:pt>
                <c:pt idx="10">
                  <c:v>9.7811495833625604E-7</c:v>
                </c:pt>
                <c:pt idx="11">
                  <c:v>5.47194247623811E-5</c:v>
                </c:pt>
                <c:pt idx="12">
                  <c:v>5.9426181996038996E-4</c:v>
                </c:pt>
                <c:pt idx="13">
                  <c:v>1.6539987974766399E-2</c:v>
                </c:pt>
                <c:pt idx="14" formatCode="General">
                  <c:v>0.24491381307125801</c:v>
                </c:pt>
                <c:pt idx="15" formatCode="General">
                  <c:v>10</c:v>
                </c:pt>
                <c:pt idx="16" formatCode="General">
                  <c:v>10</c:v>
                </c:pt>
                <c:pt idx="17" formatCode="General">
                  <c:v>10</c:v>
                </c:pt>
              </c:numCache>
            </c:numRef>
          </c:y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AE35-4B79-BC7F-99F18B6A24E2}"/>
            </c:ext>
            <c:ext xmlns:c15="http://schemas.microsoft.com/office/drawing/2012/chart" uri="{02D57815-91ED-43cb-92C2-25804820EDAC}">
              <c15:filteredSeriesTitle>
                <c15:tx>
                  <c:v>L'Hopital's rule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06480"/>
        <c:axId val="436007040"/>
        <c:extLst/>
      </c:scatterChart>
      <c:valAx>
        <c:axId val="436006480"/>
        <c:scaling>
          <c:logBase val="10"/>
          <c:orientation val="minMax"/>
          <c:min val="1.000000000000001E-18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Perturbation, </a:t>
                </a:r>
                <a:r>
                  <a:rPr lang="el-GR"/>
                  <a:t>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6007040"/>
        <c:crossesAt val="100"/>
        <c:crossBetween val="midCat"/>
        <c:majorUnit val="10"/>
      </c:valAx>
      <c:valAx>
        <c:axId val="436007040"/>
        <c:scaling>
          <c:logBase val="10"/>
          <c:orientation val="minMax"/>
          <c:max val="100"/>
          <c:min val="1.000000000000001E-1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Error</a:t>
                </a:r>
              </a:p>
            </c:rich>
          </c:tx>
          <c:layout>
            <c:manualLayout>
              <c:xMode val="edge"/>
              <c:yMode val="edge"/>
              <c:x val="2.7448741211788273E-2"/>
              <c:y val="0.36236298048950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high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6006480"/>
        <c:crosses val="autoZero"/>
        <c:crossBetween val="midCat"/>
        <c:majorUnit val="10000"/>
        <c:minorUnit val="1000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8.3124748866031467E-2"/>
          <c:y val="0.64378062117235357"/>
          <c:w val="0.124686787301693"/>
          <c:h val="0.20951760340302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5.0925925925925923E-2"/>
          <c:w val="0.80305336832895891"/>
          <c:h val="0.74350320793234181"/>
        </c:manualLayout>
      </c:layout>
      <c:barChart>
        <c:barDir val="col"/>
        <c:grouping val="clustered"/>
        <c:varyColors val="0"/>
        <c:ser>
          <c:idx val="0"/>
          <c:order val="0"/>
          <c:tx>
            <c:v>I1,I2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IHGT!$F$5:$F$9</c:f>
              <c:numCache>
                <c:formatCode>General</c:formatCode>
                <c:ptCount val="5"/>
                <c:pt idx="0">
                  <c:v>1.375</c:v>
                </c:pt>
                <c:pt idx="1">
                  <c:v>1.4074074074074072</c:v>
                </c:pt>
                <c:pt idx="2">
                  <c:v>1.2891566265060241</c:v>
                </c:pt>
                <c:pt idx="3">
                  <c:v>1.100904465799887</c:v>
                </c:pt>
                <c:pt idx="4">
                  <c:v>1.1059287462605385</c:v>
                </c:pt>
              </c:numCache>
            </c:numRef>
          </c:val>
        </c:ser>
        <c:ser>
          <c:idx val="1"/>
          <c:order val="1"/>
          <c:tx>
            <c:v>λ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IHGT!$H$5:$H$9</c:f>
              <c:numCache>
                <c:formatCode>General</c:formatCode>
                <c:ptCount val="5"/>
                <c:pt idx="0">
                  <c:v>1.375</c:v>
                </c:pt>
                <c:pt idx="1">
                  <c:v>1.5555555555555556</c:v>
                </c:pt>
                <c:pt idx="2">
                  <c:v>1.3132530120481929</c:v>
                </c:pt>
                <c:pt idx="3">
                  <c:v>1.1602600339174673</c:v>
                </c:pt>
                <c:pt idx="4">
                  <c:v>1.142701736664206</c:v>
                </c:pt>
              </c:numCache>
            </c:numRef>
          </c:val>
        </c:ser>
        <c:ser>
          <c:idx val="2"/>
          <c:order val="2"/>
          <c:tx>
            <c:v>Miehe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IHGT!$J$5:$J$9</c:f>
              <c:numCache>
                <c:formatCode>General</c:formatCode>
                <c:ptCount val="5"/>
                <c:pt idx="0">
                  <c:v>1.625</c:v>
                </c:pt>
                <c:pt idx="1">
                  <c:v>2</c:v>
                </c:pt>
                <c:pt idx="2">
                  <c:v>2.3052208835341368</c:v>
                </c:pt>
                <c:pt idx="3">
                  <c:v>1.978518937252685</c:v>
                </c:pt>
                <c:pt idx="4">
                  <c:v>1.6771242083997047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017680"/>
        <c:axId val="436018240"/>
      </c:barChart>
      <c:catAx>
        <c:axId val="4360176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(1=least</a:t>
                </a:r>
                <a:r>
                  <a:rPr lang="en-GB" baseline="0"/>
                  <a:t> elements, 5=most elements)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18240"/>
        <c:crosses val="autoZero"/>
        <c:auto val="1"/>
        <c:lblAlgn val="ctr"/>
        <c:lblOffset val="100"/>
        <c:tickMarkSkip val="1"/>
        <c:noMultiLvlLbl val="0"/>
      </c:catAx>
      <c:valAx>
        <c:axId val="436018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Solve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128718285214353"/>
          <c:y val="5.8737605715952171E-2"/>
          <c:w val="0.1092683727034120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5.0925925925925923E-2"/>
          <c:w val="0.80305336832895891"/>
          <c:h val="0.74350320793234181"/>
        </c:manualLayout>
      </c:layout>
      <c:barChart>
        <c:barDir val="col"/>
        <c:grouping val="clustered"/>
        <c:varyColors val="0"/>
        <c:ser>
          <c:idx val="0"/>
          <c:order val="0"/>
          <c:tx>
            <c:v>I1,I2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'T-T'!$G$5:$G$9</c:f>
              <c:numCache>
                <c:formatCode>General</c:formatCode>
                <c:ptCount val="5"/>
                <c:pt idx="0">
                  <c:v>1.263157894736842</c:v>
                </c:pt>
                <c:pt idx="1">
                  <c:v>1.2330827067669172</c:v>
                </c:pt>
                <c:pt idx="2">
                  <c:v>1.3368983957219251</c:v>
                </c:pt>
                <c:pt idx="3">
                  <c:v>1.1361461505002175</c:v>
                </c:pt>
                <c:pt idx="4">
                  <c:v>1.0891247289740957</c:v>
                </c:pt>
              </c:numCache>
            </c:numRef>
          </c:val>
        </c:ser>
        <c:ser>
          <c:idx val="1"/>
          <c:order val="1"/>
          <c:tx>
            <c:v>λ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'T-T'!$I$5:$I$9</c:f>
              <c:numCache>
                <c:formatCode>General</c:formatCode>
                <c:ptCount val="5"/>
                <c:pt idx="0">
                  <c:v>1.3947368421052633</c:v>
                </c:pt>
                <c:pt idx="1">
                  <c:v>1.4436090225563909</c:v>
                </c:pt>
                <c:pt idx="2">
                  <c:v>1.481283422459893</c:v>
                </c:pt>
                <c:pt idx="3">
                  <c:v>1.2353197042192257</c:v>
                </c:pt>
                <c:pt idx="4">
                  <c:v>1.1450416524021454</c:v>
                </c:pt>
              </c:numCache>
            </c:numRef>
          </c:val>
        </c:ser>
        <c:ser>
          <c:idx val="2"/>
          <c:order val="2"/>
          <c:tx>
            <c:strRef>
              <c:f>'T-T'!$J$4</c:f>
              <c:strCache>
                <c:ptCount val="1"/>
                <c:pt idx="0">
                  <c:v>S&amp;T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'T-T'!$K$5:$K$9</c:f>
              <c:numCache>
                <c:formatCode>General</c:formatCode>
                <c:ptCount val="5"/>
                <c:pt idx="0">
                  <c:v>2.0263157894736845</c:v>
                </c:pt>
                <c:pt idx="1">
                  <c:v>2.0827067669172932</c:v>
                </c:pt>
                <c:pt idx="2">
                  <c:v>2.0374331550802141</c:v>
                </c:pt>
                <c:pt idx="3">
                  <c:v>1.5637233579817311</c:v>
                </c:pt>
                <c:pt idx="4">
                  <c:v>1.3915325801666099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021600"/>
        <c:axId val="436022160"/>
      </c:barChart>
      <c:catAx>
        <c:axId val="4360216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(1=fewest</a:t>
                </a:r>
                <a:r>
                  <a:rPr lang="en-GB" baseline="0"/>
                  <a:t> elements, 5=greatest elements)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22160"/>
        <c:crosses val="autoZero"/>
        <c:auto val="1"/>
        <c:lblAlgn val="ctr"/>
        <c:lblOffset val="100"/>
        <c:tickMarkSkip val="1"/>
        <c:noMultiLvlLbl val="0"/>
      </c:catAx>
      <c:valAx>
        <c:axId val="4360221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Solve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128718285214353"/>
          <c:y val="5.8737605715952171E-2"/>
          <c:w val="0.1092683727034120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UT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32854965470956E-2"/>
          <c:y val="0.27917010373703288"/>
          <c:w val="0.83903893088216019"/>
          <c:h val="0.62979027621547301"/>
        </c:manualLayout>
      </c:layout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Material!$A$3:$A$20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</c:numRef>
          </c:xVal>
          <c:yVal>
            <c:numRef>
              <c:f>Material!$C$3:$C$20</c:f>
              <c:numCache>
                <c:formatCode>0.00E+00</c:formatCode>
                <c:ptCount val="18"/>
                <c:pt idx="0">
                  <c:v>2.2094202445982099E-16</c:v>
                </c:pt>
                <c:pt idx="1">
                  <c:v>4.4643855227840205E-16</c:v>
                </c:pt>
                <c:pt idx="2">
                  <c:v>4.7353464980184798E-15</c:v>
                </c:pt>
                <c:pt idx="3">
                  <c:v>9.7961933851718199E-15</c:v>
                </c:pt>
                <c:pt idx="4">
                  <c:v>3.4852147073223202E-13</c:v>
                </c:pt>
                <c:pt idx="5">
                  <c:v>8.5700731125100096E-13</c:v>
                </c:pt>
                <c:pt idx="6">
                  <c:v>5.6526537630213802E-11</c:v>
                </c:pt>
                <c:pt idx="7">
                  <c:v>5.0560673390445595E-10</c:v>
                </c:pt>
                <c:pt idx="8">
                  <c:v>5.9483184240357596E-9</c:v>
                </c:pt>
                <c:pt idx="9">
                  <c:v>2.4536813921652698E-8</c:v>
                </c:pt>
                <c:pt idx="10">
                  <c:v>1.0855725995344499E-6</c:v>
                </c:pt>
                <c:pt idx="11">
                  <c:v>1.33848750926125E-6</c:v>
                </c:pt>
                <c:pt idx="12">
                  <c:v>5.4259676597524301E-5</c:v>
                </c:pt>
                <c:pt idx="13">
                  <c:v>4.40874215118189E-4</c:v>
                </c:pt>
                <c:pt idx="14">
                  <c:v>1.1598700914327901E-3</c:v>
                </c:pt>
                <c:pt idx="15" formatCode="General">
                  <c:v>0.21821843714976699</c:v>
                </c:pt>
                <c:pt idx="16">
                  <c:v>1.0262758035105E-15</c:v>
                </c:pt>
                <c:pt idx="17">
                  <c:v>1.0262758035105E-15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35-4B79-BC7F-99F18B6A24E2}"/>
            </c:ext>
          </c:extLst>
        </c:ser>
        <c:ser>
          <c:idx val="1"/>
          <c:order val="1"/>
          <c:tx>
            <c:v>L'Hopital's rule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Material!$A$3:$A$20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</c:numRef>
          </c:xVal>
          <c:yVal>
            <c:numRef>
              <c:f>Material!$F$3:$F$20</c:f>
              <c:numCache>
                <c:formatCode>0.00E+00</c:formatCode>
                <c:ptCount val="18"/>
                <c:pt idx="0">
                  <c:v>5.0239973699827099E-2</c:v>
                </c:pt>
                <c:pt idx="1">
                  <c:v>6.4120281469835902E-4</c:v>
                </c:pt>
                <c:pt idx="2">
                  <c:v>6.4310416337283599E-6</c:v>
                </c:pt>
                <c:pt idx="3">
                  <c:v>6.43123250605042E-8</c:v>
                </c:pt>
                <c:pt idx="4">
                  <c:v>6.4312334793223002E-10</c:v>
                </c:pt>
                <c:pt idx="5">
                  <c:v>6.4311410846032997E-12</c:v>
                </c:pt>
                <c:pt idx="6">
                  <c:v>6.4324018008394799E-14</c:v>
                </c:pt>
                <c:pt idx="7">
                  <c:v>5.8771109238870596E-16</c:v>
                </c:pt>
                <c:pt idx="8">
                  <c:v>1.4395955203223E-16</c:v>
                </c:pt>
                <c:pt idx="9">
                  <c:v>1.3037963108212101E-16</c:v>
                </c:pt>
                <c:pt idx="10">
                  <c:v>5.3918298483994098E-16</c:v>
                </c:pt>
                <c:pt idx="11">
                  <c:v>5.4362026757158301E-16</c:v>
                </c:pt>
                <c:pt idx="12">
                  <c:v>3.6065339305044001E-16</c:v>
                </c:pt>
                <c:pt idx="13">
                  <c:v>5.1850831240363298E-16</c:v>
                </c:pt>
                <c:pt idx="14">
                  <c:v>6.0089141569268104E-16</c:v>
                </c:pt>
                <c:pt idx="15">
                  <c:v>4.59008243961909E-16</c:v>
                </c:pt>
                <c:pt idx="16">
                  <c:v>1.0262758035105E-15</c:v>
                </c:pt>
                <c:pt idx="17">
                  <c:v>1.0262758035105E-15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35-4B79-BC7F-99F18B6A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6080"/>
        <c:axId val="60766640"/>
        <c:extLst/>
      </c:scatterChart>
      <c:valAx>
        <c:axId val="60766080"/>
        <c:scaling>
          <c:logBase val="10"/>
          <c:orientation val="minMax"/>
          <c:min val="1.000000000000001E-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766640"/>
        <c:crossesAt val="100"/>
        <c:crossBetween val="midCat"/>
        <c:majorUnit val="10"/>
      </c:valAx>
      <c:valAx>
        <c:axId val="60766640"/>
        <c:scaling>
          <c:logBase val="10"/>
          <c:orientation val="minMax"/>
          <c:max val="100"/>
          <c:min val="1.000000000000001E-1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high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766080"/>
        <c:crosses val="autoZero"/>
        <c:crossBetween val="midCat"/>
        <c:majorUnit val="10000"/>
        <c:minorUnit val="1000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8.3124748866031467E-2"/>
          <c:y val="0.64378062117235357"/>
          <c:w val="0.28146456692913391"/>
          <c:h val="0.16506051326917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UT =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32854965470956E-2"/>
          <c:y val="0.26975576328820966"/>
          <c:w val="0.83903893088216019"/>
          <c:h val="0.63920458218584741"/>
        </c:manualLayout>
      </c:layout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Material!$A$3:$A$20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</c:numRef>
          </c:xVal>
          <c:yVal>
            <c:numRef>
              <c:f>Material!$D$3:$D$20</c:f>
              <c:numCache>
                <c:formatCode>0.00E+00</c:formatCode>
                <c:ptCount val="18"/>
                <c:pt idx="0">
                  <c:v>2.1601111085485401E-16</c:v>
                </c:pt>
                <c:pt idx="1">
                  <c:v>1.24287200100099E-15</c:v>
                </c:pt>
                <c:pt idx="2">
                  <c:v>1.68860846629846E-15</c:v>
                </c:pt>
                <c:pt idx="3">
                  <c:v>3.36081257836943E-14</c:v>
                </c:pt>
                <c:pt idx="4">
                  <c:v>2.3008434917910498E-13</c:v>
                </c:pt>
                <c:pt idx="5">
                  <c:v>1.6726577844452101E-12</c:v>
                </c:pt>
                <c:pt idx="6">
                  <c:v>1.71315971915E-11</c:v>
                </c:pt>
                <c:pt idx="7">
                  <c:v>3.9464778299927099E-10</c:v>
                </c:pt>
                <c:pt idx="8">
                  <c:v>4.2896469886681099E-10</c:v>
                </c:pt>
                <c:pt idx="9">
                  <c:v>7.7213669516051295E-9</c:v>
                </c:pt>
                <c:pt idx="10">
                  <c:v>1.9732431319031599E-7</c:v>
                </c:pt>
                <c:pt idx="11">
                  <c:v>1.1153639625387501E-6</c:v>
                </c:pt>
                <c:pt idx="12">
                  <c:v>9.4369096574494204E-6</c:v>
                </c:pt>
                <c:pt idx="13">
                  <c:v>8.6101005509457695E-6</c:v>
                </c:pt>
                <c:pt idx="14">
                  <c:v>1.9906900034387998E-3</c:v>
                </c:pt>
                <c:pt idx="15">
                  <c:v>2.9589266624396302E-2</c:v>
                </c:pt>
                <c:pt idx="16">
                  <c:v>3.5633518699273899E-2</c:v>
                </c:pt>
                <c:pt idx="17">
                  <c:v>3.5633518699273899E-2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35-4B79-BC7F-99F18B6A24E2}"/>
            </c:ext>
          </c:extLst>
        </c:ser>
        <c:ser>
          <c:idx val="1"/>
          <c:order val="1"/>
          <c:tx>
            <c:v>L'Hopital's rule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Material!$A$3:$A$20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</c:numRef>
          </c:xVal>
          <c:yVal>
            <c:numRef>
              <c:f>Material!$G$3:$G$20</c:f>
              <c:numCache>
                <c:formatCode>0.00E+00</c:formatCode>
                <c:ptCount val="18"/>
                <c:pt idx="0">
                  <c:v>7.4554216823313299E-2</c:v>
                </c:pt>
                <c:pt idx="1">
                  <c:v>1.0530202292585199E-3</c:v>
                </c:pt>
                <c:pt idx="2">
                  <c:v>1.0577663978523E-5</c:v>
                </c:pt>
                <c:pt idx="3">
                  <c:v>1.05781413114392E-7</c:v>
                </c:pt>
                <c:pt idx="4">
                  <c:v>1.05781454018873E-9</c:v>
                </c:pt>
                <c:pt idx="5">
                  <c:v>1.0578059166513E-11</c:v>
                </c:pt>
                <c:pt idx="6">
                  <c:v>1.05751893111392E-13</c:v>
                </c:pt>
                <c:pt idx="7">
                  <c:v>1.0833417749827901E-15</c:v>
                </c:pt>
                <c:pt idx="8">
                  <c:v>2.57077593319159E-16</c:v>
                </c:pt>
                <c:pt idx="9">
                  <c:v>3.4307880620889301E-16</c:v>
                </c:pt>
                <c:pt idx="10">
                  <c:v>1.876635310253E-16</c:v>
                </c:pt>
                <c:pt idx="11">
                  <c:v>5.3805004426106504E-16</c:v>
                </c:pt>
                <c:pt idx="12">
                  <c:v>2.5994511663336501E-16</c:v>
                </c:pt>
                <c:pt idx="13">
                  <c:v>2.5238066801419699E-16</c:v>
                </c:pt>
                <c:pt idx="14">
                  <c:v>2.5332826389646E-16</c:v>
                </c:pt>
                <c:pt idx="15">
                  <c:v>4.6507567478648104E-16</c:v>
                </c:pt>
                <c:pt idx="16">
                  <c:v>7.3719903126542795E-16</c:v>
                </c:pt>
                <c:pt idx="17">
                  <c:v>7.3719903126542795E-16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35-4B79-BC7F-99F18B6A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9440"/>
        <c:axId val="60770000"/>
        <c:extLst/>
      </c:scatterChart>
      <c:valAx>
        <c:axId val="60769440"/>
        <c:scaling>
          <c:logBase val="10"/>
          <c:orientation val="minMax"/>
          <c:min val="1.000000000000001E-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770000"/>
        <c:crossesAt val="100"/>
        <c:crossBetween val="midCat"/>
        <c:majorUnit val="10"/>
      </c:valAx>
      <c:valAx>
        <c:axId val="60770000"/>
        <c:scaling>
          <c:logBase val="10"/>
          <c:orientation val="minMax"/>
          <c:max val="100"/>
          <c:min val="1.000000000000001E-1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high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769440"/>
        <c:crosses val="autoZero"/>
        <c:crossBetween val="midCat"/>
        <c:majorUnit val="10000"/>
        <c:minorUnit val="1000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8.3124748866031467E-2"/>
          <c:y val="0.64378062117235357"/>
          <c:w val="0.124686787301693"/>
          <c:h val="0.20951760340302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Undeformed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32854965470956E-2"/>
          <c:y val="0.26500619768539757"/>
          <c:w val="0.83903893088216019"/>
          <c:h val="0.64395428018706569"/>
        </c:manualLayout>
      </c:layout>
      <c:scatterChart>
        <c:scatterStyle val="lineMarker"/>
        <c:varyColors val="0"/>
        <c:ser>
          <c:idx val="0"/>
          <c:order val="0"/>
          <c:tx>
            <c:v>Default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Oldroyd!$A$3:$A$20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</c:numRef>
          </c:xVal>
          <c:yVal>
            <c:numRef>
              <c:f>Oldroyd!$B$3:$B$20</c:f>
              <c:numCache>
                <c:formatCode>0.00E+00</c:formatCode>
                <c:ptCount val="18"/>
                <c:pt idx="0">
                  <c:v>8.3624400639981595E-16</c:v>
                </c:pt>
                <c:pt idx="1">
                  <c:v>7.8973833378875006E-15</c:v>
                </c:pt>
                <c:pt idx="2">
                  <c:v>5.2562341434660302E-14</c:v>
                </c:pt>
                <c:pt idx="3">
                  <c:v>2.5391953997254098E-13</c:v>
                </c:pt>
                <c:pt idx="4">
                  <c:v>1.9172838489149001E-12</c:v>
                </c:pt>
                <c:pt idx="5">
                  <c:v>7.3528289996137699E-11</c:v>
                </c:pt>
                <c:pt idx="6">
                  <c:v>3.3183149545271101E-10</c:v>
                </c:pt>
                <c:pt idx="7">
                  <c:v>3.31830919092185E-9</c:v>
                </c:pt>
                <c:pt idx="8">
                  <c:v>6.0200397480159003E-8</c:v>
                </c:pt>
                <c:pt idx="9">
                  <c:v>4.9098907795996903E-7</c:v>
                </c:pt>
                <c:pt idx="10">
                  <c:v>4.9099386262718996E-6</c:v>
                </c:pt>
                <c:pt idx="11">
                  <c:v>4.9093077828782602E-5</c:v>
                </c:pt>
                <c:pt idx="12">
                  <c:v>3.32011258717939E-4</c:v>
                </c:pt>
                <c:pt idx="13">
                  <c:v>2.38150423801178E-3</c:v>
                </c:pt>
                <c:pt idx="14">
                  <c:v>6.3063867189029996E-2</c:v>
                </c:pt>
                <c:pt idx="15" formatCode="General">
                  <c:v>0.69350157846570804</c:v>
                </c:pt>
                <c:pt idx="16" formatCode="General">
                  <c:v>0.46948550909800801</c:v>
                </c:pt>
                <c:pt idx="17" formatCode="General">
                  <c:v>0.46948550909800801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35-4B79-BC7F-99F18B6A24E2}"/>
            </c:ext>
          </c:extLst>
        </c:ser>
        <c:ser>
          <c:idx val="1"/>
          <c:order val="1"/>
          <c:tx>
            <c:v>L'Hopital's rule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Oldroyd!$A$3:$A$20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</c:numRef>
          </c:xVal>
          <c:yVal>
            <c:numRef>
              <c:f>Oldroyd!$E$3:$E$20</c:f>
              <c:numCache>
                <c:formatCode>0.00E+00</c:formatCode>
                <c:ptCount val="18"/>
                <c:pt idx="0">
                  <c:v>4.4937835136525897E-2</c:v>
                </c:pt>
                <c:pt idx="1">
                  <c:v>4.4333872402266099E-4</c:v>
                </c:pt>
                <c:pt idx="2">
                  <c:v>4.4320452251623501E-6</c:v>
                </c:pt>
                <c:pt idx="3">
                  <c:v>4.4319566293459101E-8</c:v>
                </c:pt>
                <c:pt idx="4">
                  <c:v>4.43195565269857E-10</c:v>
                </c:pt>
                <c:pt idx="5">
                  <c:v>4.4321247193971598E-12</c:v>
                </c:pt>
                <c:pt idx="6">
                  <c:v>4.4292185916159097E-14</c:v>
                </c:pt>
                <c:pt idx="7">
                  <c:v>6.7578477097716096E-16</c:v>
                </c:pt>
                <c:pt idx="8">
                  <c:v>1.17255457953591E-15</c:v>
                </c:pt>
                <c:pt idx="9">
                  <c:v>4.5137181860041496E-16</c:v>
                </c:pt>
                <c:pt idx="10">
                  <c:v>6.5419868478301799E-16</c:v>
                </c:pt>
                <c:pt idx="11">
                  <c:v>6.5991497732345796E-16</c:v>
                </c:pt>
                <c:pt idx="12">
                  <c:v>8.68990638253673E-16</c:v>
                </c:pt>
                <c:pt idx="13">
                  <c:v>7.3509167417292004E-16</c:v>
                </c:pt>
                <c:pt idx="14">
                  <c:v>1.0027674777050399E-15</c:v>
                </c:pt>
                <c:pt idx="15">
                  <c:v>2.11862011043515E-15</c:v>
                </c:pt>
                <c:pt idx="16">
                  <c:v>8.8066106759998004E-16</c:v>
                </c:pt>
                <c:pt idx="17">
                  <c:v>8.8066106759998004E-16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35-4B79-BC7F-99F18B6A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2800"/>
        <c:axId val="60773360"/>
        <c:extLst/>
      </c:scatterChart>
      <c:valAx>
        <c:axId val="60772800"/>
        <c:scaling>
          <c:logBase val="10"/>
          <c:orientation val="minMax"/>
          <c:min val="1.000000000000001E-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773360"/>
        <c:crossesAt val="100"/>
        <c:crossBetween val="midCat"/>
        <c:majorUnit val="10"/>
      </c:valAx>
      <c:valAx>
        <c:axId val="60773360"/>
        <c:scaling>
          <c:logBase val="10"/>
          <c:orientation val="minMax"/>
          <c:max val="100"/>
          <c:min val="1.000000000000001E-1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high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772800"/>
        <c:crosses val="autoZero"/>
        <c:crossBetween val="midCat"/>
        <c:majorUnit val="10000"/>
        <c:minorUnit val="1000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8.3124748866031467E-2"/>
          <c:y val="0.63452136191309416"/>
          <c:w val="0.28146456692913391"/>
          <c:h val="0.17431977252843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UT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32854965470956E-2"/>
          <c:y val="0.27917010373703288"/>
          <c:w val="0.83903893088216019"/>
          <c:h val="0.62979027621547301"/>
        </c:manualLayout>
      </c:layout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Oldroyd!$A$3:$A$20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</c:numRef>
          </c:xVal>
          <c:yVal>
            <c:numRef>
              <c:f>Oldroyd!$C$3:$C$20</c:f>
              <c:numCache>
                <c:formatCode>0.00E+00</c:formatCode>
                <c:ptCount val="18"/>
                <c:pt idx="0">
                  <c:v>4.7296429377155505E-16</c:v>
                </c:pt>
                <c:pt idx="1">
                  <c:v>1.59086978453584E-15</c:v>
                </c:pt>
                <c:pt idx="2">
                  <c:v>2.3783668634030101E-15</c:v>
                </c:pt>
                <c:pt idx="3">
                  <c:v>1.29126558927705E-14</c:v>
                </c:pt>
                <c:pt idx="4">
                  <c:v>6.3760539978392395E-14</c:v>
                </c:pt>
                <c:pt idx="5">
                  <c:v>7.8058680513342399E-13</c:v>
                </c:pt>
                <c:pt idx="6">
                  <c:v>1.2050389275619199E-10</c:v>
                </c:pt>
                <c:pt idx="7">
                  <c:v>2.6692553603016799E-10</c:v>
                </c:pt>
                <c:pt idx="8">
                  <c:v>4.4996020377015402E-9</c:v>
                </c:pt>
                <c:pt idx="9">
                  <c:v>8.2365588404035297E-8</c:v>
                </c:pt>
                <c:pt idx="10">
                  <c:v>2.4404938169484299E-7</c:v>
                </c:pt>
                <c:pt idx="11">
                  <c:v>7.0932348967173696E-6</c:v>
                </c:pt>
                <c:pt idx="12">
                  <c:v>3.8142838502174898E-6</c:v>
                </c:pt>
                <c:pt idx="13">
                  <c:v>3.8809110910630702E-4</c:v>
                </c:pt>
                <c:pt idx="14">
                  <c:v>2.09394905723382E-3</c:v>
                </c:pt>
                <c:pt idx="15" formatCode="General">
                  <c:v>0.568949044897056</c:v>
                </c:pt>
                <c:pt idx="16">
                  <c:v>2.4854586451163101E-2</c:v>
                </c:pt>
                <c:pt idx="17">
                  <c:v>2.4854586451163101E-2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35-4B79-BC7F-99F18B6A24E2}"/>
            </c:ext>
          </c:extLst>
        </c:ser>
        <c:ser>
          <c:idx val="1"/>
          <c:order val="1"/>
          <c:tx>
            <c:v>L'Hopital's rule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Oldroyd!$A$3:$A$20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</c:numRef>
          </c:xVal>
          <c:yVal>
            <c:numRef>
              <c:f>Oldroyd!$F$3:$F$20</c:f>
              <c:numCache>
                <c:formatCode>0.00E+00</c:formatCode>
                <c:ptCount val="18"/>
                <c:pt idx="0">
                  <c:v>6.8925050496551302E-2</c:v>
                </c:pt>
                <c:pt idx="1">
                  <c:v>6.6002299472793296E-4</c:v>
                </c:pt>
                <c:pt idx="2">
                  <c:v>6.5966046221628401E-6</c:v>
                </c:pt>
                <c:pt idx="3">
                  <c:v>6.5964891449536304E-8</c:v>
                </c:pt>
                <c:pt idx="4">
                  <c:v>6.5964816381975604E-10</c:v>
                </c:pt>
                <c:pt idx="5">
                  <c:v>6.5966905873961603E-12</c:v>
                </c:pt>
                <c:pt idx="6">
                  <c:v>6.6197194076379102E-14</c:v>
                </c:pt>
                <c:pt idx="7">
                  <c:v>8.882275604235541E-16</c:v>
                </c:pt>
                <c:pt idx="8">
                  <c:v>7.6368768023404903E-16</c:v>
                </c:pt>
                <c:pt idx="9">
                  <c:v>1.2654007342552499E-15</c:v>
                </c:pt>
                <c:pt idx="10">
                  <c:v>4.6247722246856604E-16</c:v>
                </c:pt>
                <c:pt idx="11">
                  <c:v>1.1916094623787201E-15</c:v>
                </c:pt>
                <c:pt idx="12">
                  <c:v>8.2105530068697403E-16</c:v>
                </c:pt>
                <c:pt idx="13">
                  <c:v>4.7995193632229504E-16</c:v>
                </c:pt>
                <c:pt idx="14">
                  <c:v>6.82368001173958E-16</c:v>
                </c:pt>
                <c:pt idx="15">
                  <c:v>9.470836815029109E-16</c:v>
                </c:pt>
                <c:pt idx="16">
                  <c:v>2.9844353965541E-16</c:v>
                </c:pt>
                <c:pt idx="17">
                  <c:v>2.9844353965541E-16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35-4B79-BC7F-99F18B6A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160"/>
        <c:axId val="60776720"/>
        <c:extLst/>
      </c:scatterChart>
      <c:valAx>
        <c:axId val="60776160"/>
        <c:scaling>
          <c:logBase val="10"/>
          <c:orientation val="minMax"/>
          <c:min val="1.000000000000001E-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776720"/>
        <c:crossesAt val="100"/>
        <c:crossBetween val="midCat"/>
        <c:majorUnit val="10"/>
      </c:valAx>
      <c:valAx>
        <c:axId val="60776720"/>
        <c:scaling>
          <c:logBase val="10"/>
          <c:orientation val="minMax"/>
          <c:max val="100"/>
          <c:min val="1.000000000000001E-1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high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776160"/>
        <c:crosses val="autoZero"/>
        <c:crossBetween val="midCat"/>
        <c:majorUnit val="10000"/>
        <c:minorUnit val="1000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8.3124748866031467E-2"/>
          <c:y val="0.64378062117235357"/>
          <c:w val="0.28146456692913391"/>
          <c:h val="0.16506051326917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UT =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32854965470956E-2"/>
          <c:y val="0.26975576328820966"/>
          <c:w val="0.83903893088216019"/>
          <c:h val="0.63920458218584741"/>
        </c:manualLayout>
      </c:layout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Oldroyd!$A$3:$A$20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</c:numRef>
          </c:xVal>
          <c:yVal>
            <c:numRef>
              <c:f>Oldroyd!$D$3:$D$20</c:f>
              <c:numCache>
                <c:formatCode>0.00E+00</c:formatCode>
                <c:ptCount val="18"/>
                <c:pt idx="0">
                  <c:v>4.90248692724282E-16</c:v>
                </c:pt>
                <c:pt idx="1">
                  <c:v>7.2421194107751096E-16</c:v>
                </c:pt>
                <c:pt idx="2">
                  <c:v>2.15306895072767E-15</c:v>
                </c:pt>
                <c:pt idx="3">
                  <c:v>3.8294179604251397E-14</c:v>
                </c:pt>
                <c:pt idx="4">
                  <c:v>2.4875607005374801E-13</c:v>
                </c:pt>
                <c:pt idx="5">
                  <c:v>1.7529784591725901E-13</c:v>
                </c:pt>
                <c:pt idx="6">
                  <c:v>1.9586674973679401E-11</c:v>
                </c:pt>
                <c:pt idx="7">
                  <c:v>4.0775739022578297E-12</c:v>
                </c:pt>
                <c:pt idx="8">
                  <c:v>1.83505503922109E-9</c:v>
                </c:pt>
                <c:pt idx="9">
                  <c:v>1.4680408722318001E-8</c:v>
                </c:pt>
                <c:pt idx="10">
                  <c:v>1.6312518556633201E-8</c:v>
                </c:pt>
                <c:pt idx="11">
                  <c:v>9.7921529217864695E-7</c:v>
                </c:pt>
                <c:pt idx="12">
                  <c:v>2.9028391687000699E-5</c:v>
                </c:pt>
                <c:pt idx="13">
                  <c:v>5.1623354313649902E-5</c:v>
                </c:pt>
                <c:pt idx="14">
                  <c:v>6.2486365797424597E-4</c:v>
                </c:pt>
                <c:pt idx="15">
                  <c:v>2.5159774690067999E-3</c:v>
                </c:pt>
                <c:pt idx="16">
                  <c:v>2.5159774690067999E-3</c:v>
                </c:pt>
                <c:pt idx="17">
                  <c:v>2.5159774690067999E-3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35-4B79-BC7F-99F18B6A24E2}"/>
            </c:ext>
          </c:extLst>
        </c:ser>
        <c:ser>
          <c:idx val="1"/>
          <c:order val="1"/>
          <c:tx>
            <c:v>L'Hopital's rule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Oldroyd!$A$3:$A$20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</c:numRef>
          </c:xVal>
          <c:yVal>
            <c:numRef>
              <c:f>Oldroyd!$G$3:$G$20</c:f>
              <c:numCache>
                <c:formatCode>0.00E+00</c:formatCode>
                <c:ptCount val="18"/>
                <c:pt idx="0">
                  <c:v>0.107678180722384</c:v>
                </c:pt>
                <c:pt idx="1">
                  <c:v>1.00634992843742E-3</c:v>
                </c:pt>
                <c:pt idx="2">
                  <c:v>1.00561260740731E-5</c:v>
                </c:pt>
                <c:pt idx="3">
                  <c:v>1.0055990563664299E-7</c:v>
                </c:pt>
                <c:pt idx="4">
                  <c:v>1.0055983920734401E-9</c:v>
                </c:pt>
                <c:pt idx="5">
                  <c:v>1.0056173975717399E-11</c:v>
                </c:pt>
                <c:pt idx="6">
                  <c:v>1.0053135393011301E-13</c:v>
                </c:pt>
                <c:pt idx="7">
                  <c:v>1.6379882714613001E-15</c:v>
                </c:pt>
                <c:pt idx="8">
                  <c:v>8.4740347825667399E-16</c:v>
                </c:pt>
                <c:pt idx="9">
                  <c:v>1.1089294651842501E-15</c:v>
                </c:pt>
                <c:pt idx="10">
                  <c:v>3.66501600296601E-16</c:v>
                </c:pt>
                <c:pt idx="11">
                  <c:v>4.43828104292708E-16</c:v>
                </c:pt>
                <c:pt idx="12">
                  <c:v>6.2966810240207404E-16</c:v>
                </c:pt>
                <c:pt idx="13">
                  <c:v>1.44195163733675E-15</c:v>
                </c:pt>
                <c:pt idx="14">
                  <c:v>6.4462857784342305E-16</c:v>
                </c:pt>
                <c:pt idx="15">
                  <c:v>8.6452274904105703E-16</c:v>
                </c:pt>
                <c:pt idx="16">
                  <c:v>8.6452274904105703E-16</c:v>
                </c:pt>
                <c:pt idx="17">
                  <c:v>8.6452274904105703E-16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35-4B79-BC7F-99F18B6A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9520"/>
        <c:axId val="60780080"/>
        <c:extLst/>
      </c:scatterChart>
      <c:valAx>
        <c:axId val="60779520"/>
        <c:scaling>
          <c:logBase val="10"/>
          <c:orientation val="minMax"/>
          <c:min val="1.000000000000001E-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780080"/>
        <c:crossesAt val="100"/>
        <c:crossBetween val="midCat"/>
        <c:majorUnit val="10"/>
      </c:valAx>
      <c:valAx>
        <c:axId val="60780080"/>
        <c:scaling>
          <c:logBase val="10"/>
          <c:orientation val="minMax"/>
          <c:max val="100"/>
          <c:min val="1.000000000000001E-1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high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779520"/>
        <c:crosses val="autoZero"/>
        <c:crossBetween val="midCat"/>
        <c:majorUnit val="10000"/>
        <c:minorUnit val="1000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8.3124748866031467E-2"/>
          <c:y val="0.64378062117235357"/>
          <c:w val="0.124686787301693"/>
          <c:h val="0.20951760340302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932854965470956E-2"/>
          <c:y val="0.17709413005817426"/>
          <c:w val="0.83903893088216019"/>
          <c:h val="0.73186634781428905"/>
        </c:manualLayout>
      </c:layout>
      <c:scatterChart>
        <c:scatterStyle val="lineMarker"/>
        <c:varyColors val="0"/>
        <c:ser>
          <c:idx val="0"/>
          <c:order val="0"/>
          <c:tx>
            <c:v>Default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Jaumann!$A$3:$A$20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</c:numRef>
          </c:xVal>
          <c:yVal>
            <c:numRef>
              <c:f>Jaumann!$B$3:$B$20</c:f>
              <c:numCache>
                <c:formatCode>0.00E+00</c:formatCode>
                <c:ptCount val="18"/>
                <c:pt idx="0">
                  <c:v>8.8342997361420198E-16</c:v>
                </c:pt>
                <c:pt idx="1">
                  <c:v>7.93762554139494E-15</c:v>
                </c:pt>
                <c:pt idx="2">
                  <c:v>5.26554895937483E-14</c:v>
                </c:pt>
                <c:pt idx="3">
                  <c:v>2.5389771367343401E-13</c:v>
                </c:pt>
                <c:pt idx="4">
                  <c:v>1.91736279036301E-12</c:v>
                </c:pt>
                <c:pt idx="5">
                  <c:v>7.3528333442901106E-11</c:v>
                </c:pt>
                <c:pt idx="6">
                  <c:v>3.3183143030602999E-10</c:v>
                </c:pt>
                <c:pt idx="7">
                  <c:v>3.3183091875258099E-9</c:v>
                </c:pt>
                <c:pt idx="8">
                  <c:v>6.0200397481341898E-8</c:v>
                </c:pt>
                <c:pt idx="9">
                  <c:v>4.9098907805072099E-7</c:v>
                </c:pt>
                <c:pt idx="10">
                  <c:v>4.9099386263566503E-6</c:v>
                </c:pt>
                <c:pt idx="11">
                  <c:v>4.9093077828674399E-5</c:v>
                </c:pt>
                <c:pt idx="12">
                  <c:v>3.32011258717901E-4</c:v>
                </c:pt>
                <c:pt idx="13">
                  <c:v>2.3815042380118702E-3</c:v>
                </c:pt>
                <c:pt idx="14">
                  <c:v>6.3063867189030107E-2</c:v>
                </c:pt>
                <c:pt idx="15" formatCode="General">
                  <c:v>0.69350157846570804</c:v>
                </c:pt>
                <c:pt idx="16" formatCode="General">
                  <c:v>0.46948550909800801</c:v>
                </c:pt>
                <c:pt idx="17" formatCode="General">
                  <c:v>0.46948550909800801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35-4B79-BC7F-99F18B6A24E2}"/>
            </c:ext>
          </c:extLst>
        </c:ser>
        <c:ser>
          <c:idx val="1"/>
          <c:order val="1"/>
          <c:tx>
            <c:v>L'Hopital's rule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Jaumann!$A$3:$A$20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</c:numRef>
          </c:xVal>
          <c:yVal>
            <c:numRef>
              <c:f>Jaumann!$E$3:$E$20</c:f>
              <c:numCache>
                <c:formatCode>0.00E+00</c:formatCode>
                <c:ptCount val="18"/>
                <c:pt idx="0">
                  <c:v>8.8342997361420198E-16</c:v>
                </c:pt>
                <c:pt idx="1">
                  <c:v>4.4335160811041497E-4</c:v>
                </c:pt>
                <c:pt idx="2">
                  <c:v>4.4320465137006002E-6</c:v>
                </c:pt>
                <c:pt idx="3">
                  <c:v>4.4319566319608702E-8</c:v>
                </c:pt>
                <c:pt idx="4">
                  <c:v>4.4319565142920399E-10</c:v>
                </c:pt>
                <c:pt idx="5">
                  <c:v>4.4321344507615803E-12</c:v>
                </c:pt>
                <c:pt idx="6">
                  <c:v>4.4397851324735501E-14</c:v>
                </c:pt>
                <c:pt idx="7">
                  <c:v>5.7872075660324701E-16</c:v>
                </c:pt>
                <c:pt idx="8">
                  <c:v>1.1731519158681801E-15</c:v>
                </c:pt>
                <c:pt idx="9">
                  <c:v>4.9400004330594402E-16</c:v>
                </c:pt>
                <c:pt idx="10">
                  <c:v>5.8498337052748602E-16</c:v>
                </c:pt>
                <c:pt idx="11">
                  <c:v>6.7532574910917098E-16</c:v>
                </c:pt>
                <c:pt idx="12">
                  <c:v>8.7233913366435904E-16</c:v>
                </c:pt>
                <c:pt idx="13">
                  <c:v>8.0110556287669195E-16</c:v>
                </c:pt>
                <c:pt idx="14">
                  <c:v>8.1035716685367604E-16</c:v>
                </c:pt>
                <c:pt idx="15">
                  <c:v>2.1152685294308101E-15</c:v>
                </c:pt>
                <c:pt idx="16">
                  <c:v>7.8985159526825404E-16</c:v>
                </c:pt>
                <c:pt idx="17">
                  <c:v>7.8985159526825404E-16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35-4B79-BC7F-99F18B6A24E2}"/>
            </c:ext>
          </c:extLst>
        </c:ser>
        <c:ser>
          <c:idx val="2"/>
          <c:order val="2"/>
          <c:tx>
            <c:v>Tolerance=10-6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Jaumann!$A$3:$A$20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  <c:extLst xmlns:c15="http://schemas.microsoft.com/office/drawing/2012/chart"/>
            </c:numRef>
          </c:xVal>
          <c:yVal>
            <c:numRef>
              <c:f>Jaumann!$H$3:$H$20</c:f>
              <c:numCache>
                <c:formatCode>0.00E+00</c:formatCode>
                <c:ptCount val="18"/>
                <c:pt idx="0">
                  <c:v>8.8342997361420198E-16</c:v>
                </c:pt>
                <c:pt idx="1">
                  <c:v>7.93762554139494E-15</c:v>
                </c:pt>
                <c:pt idx="2">
                  <c:v>5.26554895937483E-14</c:v>
                </c:pt>
                <c:pt idx="3">
                  <c:v>2.5389771367343401E-13</c:v>
                </c:pt>
                <c:pt idx="4">
                  <c:v>1.91736279036301E-12</c:v>
                </c:pt>
                <c:pt idx="5">
                  <c:v>7.3528333442901106E-11</c:v>
                </c:pt>
                <c:pt idx="6">
                  <c:v>4.4397851324735501E-14</c:v>
                </c:pt>
                <c:pt idx="7">
                  <c:v>5.7872075660324701E-16</c:v>
                </c:pt>
                <c:pt idx="8">
                  <c:v>1.1731519158681801E-15</c:v>
                </c:pt>
                <c:pt idx="9">
                  <c:v>4.9400004330594402E-16</c:v>
                </c:pt>
                <c:pt idx="10">
                  <c:v>5.8498337052748602E-16</c:v>
                </c:pt>
                <c:pt idx="11">
                  <c:v>6.7532574910917098E-16</c:v>
                </c:pt>
                <c:pt idx="12">
                  <c:v>8.7233913366435904E-16</c:v>
                </c:pt>
                <c:pt idx="13">
                  <c:v>8.0110556287669195E-16</c:v>
                </c:pt>
                <c:pt idx="14">
                  <c:v>8.1035716685367604E-16</c:v>
                </c:pt>
                <c:pt idx="15">
                  <c:v>2.1152685294308101E-15</c:v>
                </c:pt>
                <c:pt idx="16">
                  <c:v>7.8985159526825404E-16</c:v>
                </c:pt>
                <c:pt idx="17">
                  <c:v>7.8985159526825404E-16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86128"/>
        <c:axId val="43558668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Tolerance=10-5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Jaumann!$A$3:$A$20</c15:sqref>
                        </c15:formulaRef>
                      </c:ext>
                    </c:extLst>
                    <c:numCache>
                      <c:formatCode>0.E+00</c:formatCode>
                      <c:ptCount val="18"/>
                      <c:pt idx="0">
                        <c:v>0.1</c:v>
                      </c:pt>
                      <c:pt idx="1">
                        <c:v>1.0000000000000002E-2</c:v>
                      </c:pt>
                      <c:pt idx="2">
                        <c:v>1.0000000000000002E-3</c:v>
                      </c:pt>
                      <c:pt idx="3">
                        <c:v>1.0000000000000003E-4</c:v>
                      </c:pt>
                      <c:pt idx="4">
                        <c:v>1.0000000000000004E-5</c:v>
                      </c:pt>
                      <c:pt idx="5">
                        <c:v>1.0000000000000004E-6</c:v>
                      </c:pt>
                      <c:pt idx="6">
                        <c:v>1.0000000000000005E-7</c:v>
                      </c:pt>
                      <c:pt idx="7">
                        <c:v>1.0000000000000005E-8</c:v>
                      </c:pt>
                      <c:pt idx="8">
                        <c:v>1.0000000000000005E-9</c:v>
                      </c:pt>
                      <c:pt idx="9">
                        <c:v>1.0000000000000006E-10</c:v>
                      </c:pt>
                      <c:pt idx="10">
                        <c:v>1.0000000000000006E-11</c:v>
                      </c:pt>
                      <c:pt idx="11">
                        <c:v>1.0000000000000006E-12</c:v>
                      </c:pt>
                      <c:pt idx="12">
                        <c:v>1.0000000000000007E-13</c:v>
                      </c:pt>
                      <c:pt idx="13">
                        <c:v>1.0000000000000008E-14</c:v>
                      </c:pt>
                      <c:pt idx="14">
                        <c:v>1.0000000000000009E-15</c:v>
                      </c:pt>
                      <c:pt idx="15">
                        <c:v>1.000000000000001E-16</c:v>
                      </c:pt>
                      <c:pt idx="16">
                        <c:v>1.000000000000001E-17</c:v>
                      </c:pt>
                      <c:pt idx="17">
                        <c:v>1.000000000000001E-18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Jaumann!$K$3:$K$20</c15:sqref>
                        </c15:formulaRef>
                      </c:ext>
                    </c:extLst>
                    <c:numCache>
                      <c:formatCode>0.00E+00</c:formatCode>
                      <c:ptCount val="18"/>
                      <c:pt idx="0">
                        <c:v>8.8342997361420198E-16</c:v>
                      </c:pt>
                      <c:pt idx="1">
                        <c:v>7.93762554139494E-15</c:v>
                      </c:pt>
                      <c:pt idx="2">
                        <c:v>5.26554895937483E-14</c:v>
                      </c:pt>
                      <c:pt idx="3">
                        <c:v>2.5389771367343401E-13</c:v>
                      </c:pt>
                      <c:pt idx="4">
                        <c:v>1.91736279036301E-12</c:v>
                      </c:pt>
                      <c:pt idx="5">
                        <c:v>4.4321344507615803E-12</c:v>
                      </c:pt>
                      <c:pt idx="6">
                        <c:v>4.4397851324735501E-14</c:v>
                      </c:pt>
                      <c:pt idx="7">
                        <c:v>5.7872075660324701E-16</c:v>
                      </c:pt>
                      <c:pt idx="8">
                        <c:v>1.1731519158681801E-15</c:v>
                      </c:pt>
                      <c:pt idx="9">
                        <c:v>4.9400004330594402E-16</c:v>
                      </c:pt>
                      <c:pt idx="10">
                        <c:v>5.8498337052748602E-16</c:v>
                      </c:pt>
                      <c:pt idx="11">
                        <c:v>6.7532574910917098E-16</c:v>
                      </c:pt>
                      <c:pt idx="12">
                        <c:v>8.7233913366435904E-16</c:v>
                      </c:pt>
                      <c:pt idx="13">
                        <c:v>8.0110556287669195E-16</c:v>
                      </c:pt>
                      <c:pt idx="14">
                        <c:v>8.1035716685367604E-16</c:v>
                      </c:pt>
                      <c:pt idx="15">
                        <c:v>2.1152685294308101E-15</c:v>
                      </c:pt>
                      <c:pt idx="16">
                        <c:v>7.8985159526825404E-16</c:v>
                      </c:pt>
                      <c:pt idx="17">
                        <c:v>7.8985159526825404E-16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35586128"/>
        <c:scaling>
          <c:logBase val="10"/>
          <c:orientation val="minMax"/>
          <c:min val="1.000000000000001E-1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Perturbation, </a:t>
                </a:r>
                <a:r>
                  <a:rPr lang="el-GR"/>
                  <a:t>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586688"/>
        <c:crossesAt val="100"/>
        <c:crossBetween val="midCat"/>
        <c:majorUnit val="100"/>
      </c:valAx>
      <c:valAx>
        <c:axId val="435586688"/>
        <c:scaling>
          <c:logBase val="10"/>
          <c:orientation val="minMax"/>
          <c:max val="100"/>
          <c:min val="1.000000000000001E-1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Error</a:t>
                </a:r>
              </a:p>
            </c:rich>
          </c:tx>
          <c:layout>
            <c:manualLayout>
              <c:xMode val="edge"/>
              <c:yMode val="edge"/>
              <c:x val="1.1219212962962964E-2"/>
              <c:y val="0.337377777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high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586128"/>
        <c:crosses val="autoZero"/>
        <c:crossBetween val="midCat"/>
        <c:majorUnit val="10000"/>
        <c:minorUnit val="1000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7.0439749580801653E-2"/>
          <c:y val="0.47612870370370369"/>
          <c:w val="0.29455810185185183"/>
          <c:h val="0.33271203703703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932854965470956E-2"/>
          <c:y val="0.19028121484814398"/>
          <c:w val="0.83903893088216019"/>
          <c:h val="0.71867916510436192"/>
        </c:manualLayout>
      </c:layout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Jaumann!$A$3:$A$20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</c:numRef>
          </c:xVal>
          <c:yVal>
            <c:numRef>
              <c:f>Jaumann!$C$3:$C$20</c:f>
              <c:numCache>
                <c:formatCode>0.00E+00</c:formatCode>
                <c:ptCount val="18"/>
                <c:pt idx="0">
                  <c:v>8.3120147374672998E-16</c:v>
                </c:pt>
                <c:pt idx="1">
                  <c:v>1.3664734542206201E-15</c:v>
                </c:pt>
                <c:pt idx="2">
                  <c:v>2.4301971790613699E-15</c:v>
                </c:pt>
                <c:pt idx="3">
                  <c:v>1.33930841142505E-14</c:v>
                </c:pt>
                <c:pt idx="4">
                  <c:v>6.6351781679913702E-14</c:v>
                </c:pt>
                <c:pt idx="5">
                  <c:v>8.1150893852133201E-13</c:v>
                </c:pt>
                <c:pt idx="6">
                  <c:v>1.25266605422466E-10</c:v>
                </c:pt>
                <c:pt idx="7">
                  <c:v>2.7747504396391002E-10</c:v>
                </c:pt>
                <c:pt idx="8">
                  <c:v>4.6774379827570596E-9</c:v>
                </c:pt>
                <c:pt idx="9">
                  <c:v>8.5620887995334702E-8</c:v>
                </c:pt>
                <c:pt idx="10">
                  <c:v>2.5369484069339401E-7</c:v>
                </c:pt>
                <c:pt idx="11">
                  <c:v>7.3735777758500699E-6</c:v>
                </c:pt>
                <c:pt idx="12">
                  <c:v>3.9650341539256696E-6</c:v>
                </c:pt>
                <c:pt idx="13">
                  <c:v>4.0342946747201999E-4</c:v>
                </c:pt>
                <c:pt idx="14">
                  <c:v>2.1767073072579499E-3</c:v>
                </c:pt>
                <c:pt idx="15" formatCode="General">
                  <c:v>0.59143537384848799</c:v>
                </c:pt>
                <c:pt idx="16">
                  <c:v>2.5836903605757699E-2</c:v>
                </c:pt>
                <c:pt idx="17">
                  <c:v>2.5836903605757699E-2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35-4B79-BC7F-99F18B6A24E2}"/>
            </c:ext>
          </c:extLst>
        </c:ser>
        <c:ser>
          <c:idx val="1"/>
          <c:order val="1"/>
          <c:tx>
            <c:v>L'Hopital's rule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Jaumann!$A$3:$A$20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</c:numRef>
          </c:xVal>
          <c:yVal>
            <c:numRef>
              <c:f>Jaumann!$F$3:$F$20</c:f>
              <c:numCache>
                <c:formatCode>0.00E+00</c:formatCode>
                <c:ptCount val="18"/>
                <c:pt idx="0">
                  <c:v>7.1610477762001606E-2</c:v>
                </c:pt>
                <c:pt idx="1">
                  <c:v>6.8607689876269695E-4</c:v>
                </c:pt>
                <c:pt idx="2">
                  <c:v>6.85728804362935E-6</c:v>
                </c:pt>
                <c:pt idx="3">
                  <c:v>6.8571962234609301E-8</c:v>
                </c:pt>
                <c:pt idx="4">
                  <c:v>6.8571905731431395E-10</c:v>
                </c:pt>
                <c:pt idx="5">
                  <c:v>6.8573387718320998E-12</c:v>
                </c:pt>
                <c:pt idx="6">
                  <c:v>6.8727518433833506E-14</c:v>
                </c:pt>
                <c:pt idx="7">
                  <c:v>9.6701914340147794E-16</c:v>
                </c:pt>
                <c:pt idx="8">
                  <c:v>8.1814218667615205E-16</c:v>
                </c:pt>
                <c:pt idx="9">
                  <c:v>1.10590735549756E-15</c:v>
                </c:pt>
                <c:pt idx="10">
                  <c:v>4.5580551311258897E-16</c:v>
                </c:pt>
                <c:pt idx="11">
                  <c:v>1.0625360011825299E-15</c:v>
                </c:pt>
                <c:pt idx="12">
                  <c:v>7.2272381401667605E-16</c:v>
                </c:pt>
                <c:pt idx="13">
                  <c:v>4.5079286818241098E-16</c:v>
                </c:pt>
                <c:pt idx="14">
                  <c:v>8.1957493563149097E-16</c:v>
                </c:pt>
                <c:pt idx="15">
                  <c:v>8.7840755066486504E-16</c:v>
                </c:pt>
                <c:pt idx="16">
                  <c:v>4.2005024238348002E-16</c:v>
                </c:pt>
                <c:pt idx="17">
                  <c:v>4.2005024238348002E-16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35-4B79-BC7F-99F18B6A24E2}"/>
            </c:ext>
          </c:extLst>
        </c:ser>
        <c:ser>
          <c:idx val="2"/>
          <c:order val="2"/>
          <c:tx>
            <c:v>Tolerance=10-6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Jaumann!$A$3:$A$20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  <c:extLst xmlns:c15="http://schemas.microsoft.com/office/drawing/2012/chart"/>
            </c:numRef>
          </c:xVal>
          <c:yVal>
            <c:numRef>
              <c:f>Jaumann!$I$3:$I$20</c:f>
              <c:numCache>
                <c:formatCode>0.00E+00</c:formatCode>
                <c:ptCount val="18"/>
                <c:pt idx="0">
                  <c:v>8.3120147374672998E-16</c:v>
                </c:pt>
                <c:pt idx="1">
                  <c:v>1.3664734542206201E-15</c:v>
                </c:pt>
                <c:pt idx="2">
                  <c:v>2.4301971790613699E-15</c:v>
                </c:pt>
                <c:pt idx="3">
                  <c:v>1.33930841142505E-14</c:v>
                </c:pt>
                <c:pt idx="4">
                  <c:v>6.6351781679913702E-14</c:v>
                </c:pt>
                <c:pt idx="5">
                  <c:v>6.8573387718320998E-12</c:v>
                </c:pt>
                <c:pt idx="6">
                  <c:v>6.8727518433833506E-14</c:v>
                </c:pt>
                <c:pt idx="7">
                  <c:v>9.6701914340147794E-16</c:v>
                </c:pt>
                <c:pt idx="8">
                  <c:v>8.1814218667615205E-16</c:v>
                </c:pt>
                <c:pt idx="9">
                  <c:v>1.10590735549756E-15</c:v>
                </c:pt>
                <c:pt idx="10">
                  <c:v>4.5580551311258897E-16</c:v>
                </c:pt>
                <c:pt idx="11">
                  <c:v>1.0625360011825299E-15</c:v>
                </c:pt>
                <c:pt idx="12">
                  <c:v>7.2272381401667605E-16</c:v>
                </c:pt>
                <c:pt idx="13">
                  <c:v>4.5079286818241098E-16</c:v>
                </c:pt>
                <c:pt idx="14">
                  <c:v>8.1957493563149097E-16</c:v>
                </c:pt>
                <c:pt idx="15">
                  <c:v>8.7840755066486504E-16</c:v>
                </c:pt>
                <c:pt idx="16">
                  <c:v>4.2005024238348002E-16</c:v>
                </c:pt>
                <c:pt idx="17">
                  <c:v>4.2005024238348002E-16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91168"/>
        <c:axId val="4355917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Tolerance=10-5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Jaumann!$A$3:$A$20</c15:sqref>
                        </c15:formulaRef>
                      </c:ext>
                    </c:extLst>
                    <c:numCache>
                      <c:formatCode>0.E+00</c:formatCode>
                      <c:ptCount val="18"/>
                      <c:pt idx="0">
                        <c:v>0.1</c:v>
                      </c:pt>
                      <c:pt idx="1">
                        <c:v>1.0000000000000002E-2</c:v>
                      </c:pt>
                      <c:pt idx="2">
                        <c:v>1.0000000000000002E-3</c:v>
                      </c:pt>
                      <c:pt idx="3">
                        <c:v>1.0000000000000003E-4</c:v>
                      </c:pt>
                      <c:pt idx="4">
                        <c:v>1.0000000000000004E-5</c:v>
                      </c:pt>
                      <c:pt idx="5">
                        <c:v>1.0000000000000004E-6</c:v>
                      </c:pt>
                      <c:pt idx="6">
                        <c:v>1.0000000000000005E-7</c:v>
                      </c:pt>
                      <c:pt idx="7">
                        <c:v>1.0000000000000005E-8</c:v>
                      </c:pt>
                      <c:pt idx="8">
                        <c:v>1.0000000000000005E-9</c:v>
                      </c:pt>
                      <c:pt idx="9">
                        <c:v>1.0000000000000006E-10</c:v>
                      </c:pt>
                      <c:pt idx="10">
                        <c:v>1.0000000000000006E-11</c:v>
                      </c:pt>
                      <c:pt idx="11">
                        <c:v>1.0000000000000006E-12</c:v>
                      </c:pt>
                      <c:pt idx="12">
                        <c:v>1.0000000000000007E-13</c:v>
                      </c:pt>
                      <c:pt idx="13">
                        <c:v>1.0000000000000008E-14</c:v>
                      </c:pt>
                      <c:pt idx="14">
                        <c:v>1.0000000000000009E-15</c:v>
                      </c:pt>
                      <c:pt idx="15">
                        <c:v>1.000000000000001E-16</c:v>
                      </c:pt>
                      <c:pt idx="16">
                        <c:v>1.000000000000001E-17</c:v>
                      </c:pt>
                      <c:pt idx="17">
                        <c:v>1.000000000000001E-18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Jaumann!$L$3:$L$20</c15:sqref>
                        </c15:formulaRef>
                      </c:ext>
                    </c:extLst>
                    <c:numCache>
                      <c:formatCode>0.00E+00</c:formatCode>
                      <c:ptCount val="18"/>
                      <c:pt idx="0">
                        <c:v>8.3120147374672998E-16</c:v>
                      </c:pt>
                      <c:pt idx="1">
                        <c:v>1.3664734542206201E-15</c:v>
                      </c:pt>
                      <c:pt idx="2">
                        <c:v>2.4301971790613699E-15</c:v>
                      </c:pt>
                      <c:pt idx="3">
                        <c:v>1.33930841142505E-14</c:v>
                      </c:pt>
                      <c:pt idx="4">
                        <c:v>6.8571905731431395E-10</c:v>
                      </c:pt>
                      <c:pt idx="5">
                        <c:v>6.8573387718320998E-12</c:v>
                      </c:pt>
                      <c:pt idx="6">
                        <c:v>6.8727518433833506E-14</c:v>
                      </c:pt>
                      <c:pt idx="7">
                        <c:v>9.6701914340147794E-16</c:v>
                      </c:pt>
                      <c:pt idx="8">
                        <c:v>8.1814218667615205E-16</c:v>
                      </c:pt>
                      <c:pt idx="9">
                        <c:v>1.10590735549756E-15</c:v>
                      </c:pt>
                      <c:pt idx="10">
                        <c:v>4.5580551311258897E-16</c:v>
                      </c:pt>
                      <c:pt idx="11">
                        <c:v>1.0625360011825299E-15</c:v>
                      </c:pt>
                      <c:pt idx="12">
                        <c:v>7.2272381401667605E-16</c:v>
                      </c:pt>
                      <c:pt idx="13">
                        <c:v>4.5079286818241098E-16</c:v>
                      </c:pt>
                      <c:pt idx="14">
                        <c:v>8.1957493563149097E-16</c:v>
                      </c:pt>
                      <c:pt idx="15">
                        <c:v>8.7840755066486504E-16</c:v>
                      </c:pt>
                      <c:pt idx="16">
                        <c:v>4.2005024238348002E-16</c:v>
                      </c:pt>
                      <c:pt idx="17">
                        <c:v>4.2005024238348002E-16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35591168"/>
        <c:scaling>
          <c:logBase val="10"/>
          <c:orientation val="minMax"/>
          <c:min val="1.000000000000001E-1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Perturbation, </a:t>
                </a:r>
                <a:r>
                  <a:rPr lang="el-GR"/>
                  <a:t>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591728"/>
        <c:crossesAt val="100"/>
        <c:crossBetween val="midCat"/>
        <c:majorUnit val="100"/>
      </c:valAx>
      <c:valAx>
        <c:axId val="435591728"/>
        <c:scaling>
          <c:logBase val="10"/>
          <c:orientation val="minMax"/>
          <c:max val="100"/>
          <c:min val="1.000000000000001E-1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Error</a:t>
                </a:r>
              </a:p>
            </c:rich>
          </c:tx>
          <c:layout>
            <c:manualLayout>
              <c:xMode val="edge"/>
              <c:yMode val="edge"/>
              <c:x val="8.4004629629629655E-3"/>
              <c:y val="0.32806898148148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high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591168"/>
        <c:crosses val="autoZero"/>
        <c:crossBetween val="midCat"/>
        <c:majorUnit val="10000"/>
        <c:minorUnit val="1000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7.056064814814815E-2"/>
          <c:y val="0.54948148148148146"/>
          <c:w val="0.28183148148148146"/>
          <c:h val="0.3005166666666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UT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32854965470956E-2"/>
          <c:y val="0.26975576328820966"/>
          <c:w val="0.83903893088216019"/>
          <c:h val="0.63920458218584741"/>
        </c:manualLayout>
      </c:layout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Jaumann!$A$3:$A$20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  <c:extLst xmlns:c15="http://schemas.microsoft.com/office/drawing/2012/chart"/>
            </c:numRef>
          </c:xVal>
          <c:yVal>
            <c:numRef>
              <c:f>Jaumann!$E$26:$E$43</c:f>
              <c:numCache>
                <c:formatCode>0.00E+00</c:formatCode>
                <c:ptCount val="18"/>
                <c:pt idx="0">
                  <c:v>1.17018578977098E-15</c:v>
                </c:pt>
                <c:pt idx="1">
                  <c:v>1.04431404897844E-15</c:v>
                </c:pt>
                <c:pt idx="2">
                  <c:v>3.5768346253546996E-15</c:v>
                </c:pt>
                <c:pt idx="3">
                  <c:v>6.4118092562387003E-14</c:v>
                </c:pt>
                <c:pt idx="4">
                  <c:v>1.9286167382354099E-13</c:v>
                </c:pt>
                <c:pt idx="5">
                  <c:v>2.2022179752200599E-12</c:v>
                </c:pt>
                <c:pt idx="6">
                  <c:v>2.2464998656964199E-11</c:v>
                </c:pt>
                <c:pt idx="7">
                  <c:v>6.7001918828332497E-11</c:v>
                </c:pt>
                <c:pt idx="8">
                  <c:v>4.1247865415614296E-9</c:v>
                </c:pt>
                <c:pt idx="9">
                  <c:v>1.8215644373371999E-8</c:v>
                </c:pt>
                <c:pt idx="10">
                  <c:v>1.8218142892623E-7</c:v>
                </c:pt>
                <c:pt idx="11">
                  <c:v>2.62007006788626E-6</c:v>
                </c:pt>
                <c:pt idx="12">
                  <c:v>4.14296620203844E-5</c:v>
                </c:pt>
                <c:pt idx="13">
                  <c:v>1.06009227123221E-4</c:v>
                </c:pt>
                <c:pt idx="14">
                  <c:v>3.7265504088817599E-4</c:v>
                </c:pt>
                <c:pt idx="15">
                  <c:v>7.7483492672784102E-4</c:v>
                </c:pt>
                <c:pt idx="16">
                  <c:v>7.7483492672784102E-4</c:v>
                </c:pt>
                <c:pt idx="17">
                  <c:v>7.7483492672784102E-4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Tolerance=10-6</c:v>
                </c15:tx>
              </c15:filteredSeriesTitle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Jaumann!$A$3:$A$20</c:f>
              <c:numCache>
                <c:formatCode>0.E+00</c:formatCode>
                <c:ptCount val="18"/>
                <c:pt idx="0">
                  <c:v>0.1</c:v>
                </c:pt>
                <c:pt idx="1">
                  <c:v>1.0000000000000002E-2</c:v>
                </c:pt>
                <c:pt idx="2">
                  <c:v>1.0000000000000002E-3</c:v>
                </c:pt>
                <c:pt idx="3">
                  <c:v>1.0000000000000003E-4</c:v>
                </c:pt>
                <c:pt idx="4">
                  <c:v>1.0000000000000004E-5</c:v>
                </c:pt>
                <c:pt idx="5">
                  <c:v>1.0000000000000004E-6</c:v>
                </c:pt>
                <c:pt idx="6">
                  <c:v>1.0000000000000005E-7</c:v>
                </c:pt>
                <c:pt idx="7">
                  <c:v>1.0000000000000005E-8</c:v>
                </c:pt>
                <c:pt idx="8">
                  <c:v>1.0000000000000005E-9</c:v>
                </c:pt>
                <c:pt idx="9">
                  <c:v>1.0000000000000006E-10</c:v>
                </c:pt>
                <c:pt idx="10">
                  <c:v>1.0000000000000006E-11</c:v>
                </c:pt>
                <c:pt idx="11">
                  <c:v>1.0000000000000006E-12</c:v>
                </c:pt>
                <c:pt idx="12">
                  <c:v>1.0000000000000007E-13</c:v>
                </c:pt>
                <c:pt idx="13">
                  <c:v>1.0000000000000008E-14</c:v>
                </c:pt>
                <c:pt idx="14">
                  <c:v>1.0000000000000009E-15</c:v>
                </c:pt>
                <c:pt idx="15">
                  <c:v>1.000000000000001E-16</c:v>
                </c:pt>
                <c:pt idx="16">
                  <c:v>1.000000000000001E-17</c:v>
                </c:pt>
                <c:pt idx="17">
                  <c:v>1.000000000000001E-18</c:v>
                </c:pt>
              </c:numCache>
              <c:extLst xmlns:c15="http://schemas.microsoft.com/office/drawing/2012/chart"/>
            </c:numRef>
          </c:xVal>
          <c:yVal>
            <c:numRef>
              <c:f>Jaumann!$C$26:$C$43</c:f>
              <c:numCache>
                <c:formatCode>0.00E+00</c:formatCode>
                <c:ptCount val="18"/>
                <c:pt idx="0" formatCode="General">
                  <c:v>0.354850553402969</c:v>
                </c:pt>
                <c:pt idx="1">
                  <c:v>2.8306071946330499E-3</c:v>
                </c:pt>
                <c:pt idx="2">
                  <c:v>2.82448676711422E-5</c:v>
                </c:pt>
                <c:pt idx="3">
                  <c:v>2.8244242005028001E-7</c:v>
                </c:pt>
                <c:pt idx="4">
                  <c:v>2.8244235171757701E-9</c:v>
                </c:pt>
                <c:pt idx="5">
                  <c:v>2.82440022367924E-11</c:v>
                </c:pt>
                <c:pt idx="6">
                  <c:v>2.8225673318819902E-13</c:v>
                </c:pt>
                <c:pt idx="7">
                  <c:v>2.7955909487596602E-15</c:v>
                </c:pt>
                <c:pt idx="8">
                  <c:v>5.5975055318369497E-16</c:v>
                </c:pt>
                <c:pt idx="9">
                  <c:v>1.09728990804593E-15</c:v>
                </c:pt>
                <c:pt idx="10">
                  <c:v>8.7229976417920397E-16</c:v>
                </c:pt>
                <c:pt idx="11">
                  <c:v>1.1049461126696E-15</c:v>
                </c:pt>
                <c:pt idx="12">
                  <c:v>1.0546287840819599E-15</c:v>
                </c:pt>
                <c:pt idx="13">
                  <c:v>7.10848708664007E-16</c:v>
                </c:pt>
                <c:pt idx="14">
                  <c:v>8.8612377809343196E-16</c:v>
                </c:pt>
                <c:pt idx="15">
                  <c:v>4.5959232089318501E-16</c:v>
                </c:pt>
                <c:pt idx="16">
                  <c:v>4.5959232089318501E-16</c:v>
                </c:pt>
                <c:pt idx="17">
                  <c:v>4.5959232089318501E-16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Tolerance=10-5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96208"/>
        <c:axId val="435596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Jaumann!$A$3:$A$20</c15:sqref>
                        </c15:formulaRef>
                      </c:ext>
                    </c:extLst>
                    <c:numCache>
                      <c:formatCode>0.E+00</c:formatCode>
                      <c:ptCount val="18"/>
                      <c:pt idx="0">
                        <c:v>0.1</c:v>
                      </c:pt>
                      <c:pt idx="1">
                        <c:v>1.0000000000000002E-2</c:v>
                      </c:pt>
                      <c:pt idx="2">
                        <c:v>1.0000000000000002E-3</c:v>
                      </c:pt>
                      <c:pt idx="3">
                        <c:v>1.0000000000000003E-4</c:v>
                      </c:pt>
                      <c:pt idx="4">
                        <c:v>1.0000000000000004E-5</c:v>
                      </c:pt>
                      <c:pt idx="5">
                        <c:v>1.0000000000000004E-6</c:v>
                      </c:pt>
                      <c:pt idx="6">
                        <c:v>1.0000000000000005E-7</c:v>
                      </c:pt>
                      <c:pt idx="7">
                        <c:v>1.0000000000000005E-8</c:v>
                      </c:pt>
                      <c:pt idx="8">
                        <c:v>1.0000000000000005E-9</c:v>
                      </c:pt>
                      <c:pt idx="9">
                        <c:v>1.0000000000000006E-10</c:v>
                      </c:pt>
                      <c:pt idx="10">
                        <c:v>1.0000000000000006E-11</c:v>
                      </c:pt>
                      <c:pt idx="11">
                        <c:v>1.0000000000000006E-12</c:v>
                      </c:pt>
                      <c:pt idx="12">
                        <c:v>1.0000000000000007E-13</c:v>
                      </c:pt>
                      <c:pt idx="13">
                        <c:v>1.0000000000000008E-14</c:v>
                      </c:pt>
                      <c:pt idx="14">
                        <c:v>1.0000000000000009E-15</c:v>
                      </c:pt>
                      <c:pt idx="15">
                        <c:v>1.000000000000001E-16</c:v>
                      </c:pt>
                      <c:pt idx="16">
                        <c:v>1.000000000000001E-17</c:v>
                      </c:pt>
                      <c:pt idx="17">
                        <c:v>1.000000000000001E-18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Jaumann!$D$3:$D$20</c15:sqref>
                        </c15:formulaRef>
                      </c:ext>
                    </c:extLst>
                    <c:numCache>
                      <c:formatCode>0.00E+00</c:formatCode>
                      <c:ptCount val="18"/>
                      <c:pt idx="0">
                        <c:v>4.6588162685984804E-16</c:v>
                      </c:pt>
                      <c:pt idx="1">
                        <c:v>6.1986930600493304E-16</c:v>
                      </c:pt>
                      <c:pt idx="2">
                        <c:v>2.039137445856E-15</c:v>
                      </c:pt>
                      <c:pt idx="3">
                        <c:v>3.5500000790167E-14</c:v>
                      </c:pt>
                      <c:pt idx="4">
                        <c:v>2.3079053970060802E-13</c:v>
                      </c:pt>
                      <c:pt idx="5">
                        <c:v>1.62796170152126E-13</c:v>
                      </c:pt>
                      <c:pt idx="6">
                        <c:v>1.8177633079121201E-11</c:v>
                      </c:pt>
                      <c:pt idx="7">
                        <c:v>3.7843514286737597E-12</c:v>
                      </c:pt>
                      <c:pt idx="8">
                        <c:v>1.7030466647290799E-9</c:v>
                      </c:pt>
                      <c:pt idx="9">
                        <c:v>1.36243447766413E-8</c:v>
                      </c:pt>
                      <c:pt idx="10">
                        <c:v>1.5139045443672902E-8</c:v>
                      </c:pt>
                      <c:pt idx="11">
                        <c:v>9.0877351521503101E-7</c:v>
                      </c:pt>
                      <c:pt idx="12">
                        <c:v>2.69401772684731E-5</c:v>
                      </c:pt>
                      <c:pt idx="13">
                        <c:v>4.7909726842650003E-5</c:v>
                      </c:pt>
                      <c:pt idx="14">
                        <c:v>5.7991286241230598E-4</c:v>
                      </c:pt>
                      <c:pt idx="15">
                        <c:v>2.3349856839915101E-3</c:v>
                      </c:pt>
                      <c:pt idx="16">
                        <c:v>2.3349856839915101E-3</c:v>
                      </c:pt>
                      <c:pt idx="17">
                        <c:v>2.3349856839915101E-3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E35-4B79-BC7F-99F18B6A24E2}"/>
                  </c:ext>
                  <c:ext uri="{02D57815-91ED-43cb-92C2-25804820EDAC}">
                    <c15:filteredSeriesTitle>
                      <c15:tx>
                        <c:v>Default</c:v>
                      </c15:tx>
                    </c15:filteredSeriesTitle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bg1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Jaumann!$A$3:$A$20</c15:sqref>
                        </c15:formulaRef>
                      </c:ext>
                    </c:extLst>
                    <c:numCache>
                      <c:formatCode>0.E+00</c:formatCode>
                      <c:ptCount val="18"/>
                      <c:pt idx="0">
                        <c:v>0.1</c:v>
                      </c:pt>
                      <c:pt idx="1">
                        <c:v>1.0000000000000002E-2</c:v>
                      </c:pt>
                      <c:pt idx="2">
                        <c:v>1.0000000000000002E-3</c:v>
                      </c:pt>
                      <c:pt idx="3">
                        <c:v>1.0000000000000003E-4</c:v>
                      </c:pt>
                      <c:pt idx="4">
                        <c:v>1.0000000000000004E-5</c:v>
                      </c:pt>
                      <c:pt idx="5">
                        <c:v>1.0000000000000004E-6</c:v>
                      </c:pt>
                      <c:pt idx="6">
                        <c:v>1.0000000000000005E-7</c:v>
                      </c:pt>
                      <c:pt idx="7">
                        <c:v>1.0000000000000005E-8</c:v>
                      </c:pt>
                      <c:pt idx="8">
                        <c:v>1.0000000000000005E-9</c:v>
                      </c:pt>
                      <c:pt idx="9">
                        <c:v>1.0000000000000006E-10</c:v>
                      </c:pt>
                      <c:pt idx="10">
                        <c:v>1.0000000000000006E-11</c:v>
                      </c:pt>
                      <c:pt idx="11">
                        <c:v>1.0000000000000006E-12</c:v>
                      </c:pt>
                      <c:pt idx="12">
                        <c:v>1.0000000000000007E-13</c:v>
                      </c:pt>
                      <c:pt idx="13">
                        <c:v>1.0000000000000008E-14</c:v>
                      </c:pt>
                      <c:pt idx="14">
                        <c:v>1.0000000000000009E-15</c:v>
                      </c:pt>
                      <c:pt idx="15">
                        <c:v>1.000000000000001E-16</c:v>
                      </c:pt>
                      <c:pt idx="16">
                        <c:v>1.000000000000001E-17</c:v>
                      </c:pt>
                      <c:pt idx="17">
                        <c:v>1.000000000000001E-18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Jaumann!$G$3:$G$20</c15:sqref>
                        </c15:formulaRef>
                      </c:ext>
                    </c:extLst>
                    <c:numCache>
                      <c:formatCode>0.00E+00</c:formatCode>
                      <c:ptCount val="18"/>
                      <c:pt idx="0">
                        <c:v>9.9736689802307002E-2</c:v>
                      </c:pt>
                      <c:pt idx="1">
                        <c:v>9.3392373652057198E-4</c:v>
                      </c:pt>
                      <c:pt idx="2">
                        <c:v>9.3327029909949093E-6</c:v>
                      </c:pt>
                      <c:pt idx="3">
                        <c:v>9.3325916875361406E-8</c:v>
                      </c:pt>
                      <c:pt idx="4">
                        <c:v>9.3325862394453193E-10</c:v>
                      </c:pt>
                      <c:pt idx="5">
                        <c:v>9.3326530266693902E-12</c:v>
                      </c:pt>
                      <c:pt idx="6">
                        <c:v>9.3323468080968804E-14</c:v>
                      </c:pt>
                      <c:pt idx="7">
                        <c:v>1.57375572899527E-15</c:v>
                      </c:pt>
                      <c:pt idx="8">
                        <c:v>9.3046542307018703E-16</c:v>
                      </c:pt>
                      <c:pt idx="9">
                        <c:v>1.07962686781331E-15</c:v>
                      </c:pt>
                      <c:pt idx="10">
                        <c:v>4.5668498185604204E-16</c:v>
                      </c:pt>
                      <c:pt idx="11">
                        <c:v>5.1151850761747396E-16</c:v>
                      </c:pt>
                      <c:pt idx="12">
                        <c:v>6.6404188781166001E-16</c:v>
                      </c:pt>
                      <c:pt idx="13">
                        <c:v>1.20689695987225E-15</c:v>
                      </c:pt>
                      <c:pt idx="14">
                        <c:v>5.7856737824849098E-16</c:v>
                      </c:pt>
                      <c:pt idx="15">
                        <c:v>7.8827807060429399E-16</c:v>
                      </c:pt>
                      <c:pt idx="16">
                        <c:v>7.8827807060429399E-16</c:v>
                      </c:pt>
                      <c:pt idx="17">
                        <c:v>7.8827807060429399E-16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AE35-4B79-BC7F-99F18B6A24E2}"/>
                  </c:ext>
                  <c:ext xmlns:c15="http://schemas.microsoft.com/office/drawing/2012/chart" uri="{02D57815-91ED-43cb-92C2-25804820EDAC}">
                    <c15:filteredSeriesTitle>
                      <c15:tx>
                        <c:v>L'Hopital's rule</c:v>
                      </c15:tx>
                    </c15:filteredSeriesTitle>
                  </c:ext>
                </c:extLst>
              </c15:ser>
            </c15:filteredScatterSeries>
          </c:ext>
        </c:extLst>
      </c:scatterChart>
      <c:valAx>
        <c:axId val="435596208"/>
        <c:scaling>
          <c:logBase val="10"/>
          <c:orientation val="minMax"/>
          <c:min val="1.000000000000001E-18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Perturbation, </a:t>
                </a:r>
                <a:r>
                  <a:rPr lang="el-GR"/>
                  <a:t>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596768"/>
        <c:crossesAt val="100"/>
        <c:crossBetween val="midCat"/>
        <c:majorUnit val="10"/>
      </c:valAx>
      <c:valAx>
        <c:axId val="435596768"/>
        <c:scaling>
          <c:logBase val="10"/>
          <c:orientation val="minMax"/>
          <c:max val="100"/>
          <c:min val="1.000000000000001E-1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Error</a:t>
                </a:r>
              </a:p>
            </c:rich>
          </c:tx>
          <c:layout>
            <c:manualLayout>
              <c:xMode val="edge"/>
              <c:yMode val="edge"/>
              <c:x val="2.7448741211788273E-2"/>
              <c:y val="0.36236298048950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high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596208"/>
        <c:crosses val="autoZero"/>
        <c:crossBetween val="midCat"/>
        <c:majorUnit val="10000"/>
        <c:minorUnit val="10000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8.3124748866031467E-2"/>
          <c:y val="0.64378062117235357"/>
          <c:w val="0.124686787301693"/>
          <c:h val="0.20951760340302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2</xdr:row>
      <xdr:rowOff>23812</xdr:rowOff>
    </xdr:from>
    <xdr:to>
      <xdr:col>22</xdr:col>
      <xdr:colOff>285750</xdr:colOff>
      <xdr:row>13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13</xdr:row>
      <xdr:rowOff>123825</xdr:rowOff>
    </xdr:from>
    <xdr:to>
      <xdr:col>22</xdr:col>
      <xdr:colOff>276225</xdr:colOff>
      <xdr:row>24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57150</xdr:rowOff>
    </xdr:from>
    <xdr:to>
      <xdr:col>22</xdr:col>
      <xdr:colOff>266700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1</xdr:row>
      <xdr:rowOff>61912</xdr:rowOff>
    </xdr:from>
    <xdr:to>
      <xdr:col>22</xdr:col>
      <xdr:colOff>219075</xdr:colOff>
      <xdr:row>12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12</xdr:row>
      <xdr:rowOff>161925</xdr:rowOff>
    </xdr:from>
    <xdr:to>
      <xdr:col>22</xdr:col>
      <xdr:colOff>209550</xdr:colOff>
      <xdr:row>23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23</xdr:row>
      <xdr:rowOff>95250</xdr:rowOff>
    </xdr:from>
    <xdr:to>
      <xdr:col>22</xdr:col>
      <xdr:colOff>200025</xdr:colOff>
      <xdr:row>33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695323</xdr:colOff>
      <xdr:row>3</xdr:row>
      <xdr:rowOff>109537</xdr:rowOff>
    </xdr:from>
    <xdr:to>
      <xdr:col>6</xdr:col>
      <xdr:colOff>776698</xdr:colOff>
      <xdr:row>14</xdr:row>
      <xdr:rowOff>174037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28572</xdr:colOff>
      <xdr:row>3</xdr:row>
      <xdr:rowOff>114300</xdr:rowOff>
    </xdr:from>
    <xdr:to>
      <xdr:col>12</xdr:col>
      <xdr:colOff>109947</xdr:colOff>
      <xdr:row>14</xdr:row>
      <xdr:rowOff>178800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790575</xdr:colOff>
      <xdr:row>21</xdr:row>
      <xdr:rowOff>38100</xdr:rowOff>
    </xdr:from>
    <xdr:to>
      <xdr:col>14</xdr:col>
      <xdr:colOff>19050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781050</xdr:colOff>
      <xdr:row>37</xdr:row>
      <xdr:rowOff>19050</xdr:rowOff>
    </xdr:from>
    <xdr:to>
      <xdr:col>14</xdr:col>
      <xdr:colOff>9525</xdr:colOff>
      <xdr:row>52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157162</xdr:rowOff>
    </xdr:from>
    <xdr:to>
      <xdr:col>8</xdr:col>
      <xdr:colOff>66675</xdr:colOff>
      <xdr:row>29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12</xdr:row>
      <xdr:rowOff>166687</xdr:rowOff>
    </xdr:from>
    <xdr:to>
      <xdr:col>16</xdr:col>
      <xdr:colOff>38100</xdr:colOff>
      <xdr:row>27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26" sqref="G26"/>
    </sheetView>
  </sheetViews>
  <sheetFormatPr defaultRowHeight="15" x14ac:dyDescent="0.25"/>
  <cols>
    <col min="1" max="7" width="12.7109375" customWidth="1"/>
  </cols>
  <sheetData>
    <row r="1" spans="1:7" x14ac:dyDescent="0.25">
      <c r="A1" s="4" t="s">
        <v>9</v>
      </c>
      <c r="B1" s="1" t="s">
        <v>0</v>
      </c>
      <c r="E1" s="1" t="s">
        <v>4</v>
      </c>
    </row>
    <row r="2" spans="1:7" x14ac:dyDescent="0.25">
      <c r="A2" t="s">
        <v>5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</row>
    <row r="3" spans="1:7" x14ac:dyDescent="0.25">
      <c r="A3" s="3">
        <v>0.1</v>
      </c>
      <c r="B3" s="2">
        <v>6.4857114929222798E-16</v>
      </c>
      <c r="C3" s="2">
        <v>2.2094202445982099E-16</v>
      </c>
      <c r="D3" s="2">
        <v>2.1601111085485401E-16</v>
      </c>
      <c r="E3" s="2">
        <v>3.2569651607450997E-2</v>
      </c>
      <c r="F3" s="2">
        <v>5.0239973699827099E-2</v>
      </c>
      <c r="G3" s="2">
        <v>7.4554216823313299E-2</v>
      </c>
    </row>
    <row r="4" spans="1:7" x14ac:dyDescent="0.25">
      <c r="A4" s="3">
        <f>A3*0.1</f>
        <v>1.0000000000000002E-2</v>
      </c>
      <c r="B4" s="2">
        <v>2.1338002726763601E-15</v>
      </c>
      <c r="C4" s="2">
        <v>4.4643855227840205E-16</v>
      </c>
      <c r="D4" s="2">
        <v>1.24287200100099E-15</v>
      </c>
      <c r="E4" s="2">
        <v>3.5220798203345802E-4</v>
      </c>
      <c r="F4" s="2">
        <v>6.4120281469835902E-4</v>
      </c>
      <c r="G4" s="2">
        <v>1.0530202292585199E-3</v>
      </c>
    </row>
    <row r="5" spans="1:7" x14ac:dyDescent="0.25">
      <c r="A5" s="3">
        <f t="shared" ref="A5:A20" si="0">A4*0.1</f>
        <v>1.0000000000000002E-3</v>
      </c>
      <c r="B5" s="2">
        <v>8.2891026242887198E-14</v>
      </c>
      <c r="C5" s="2">
        <v>4.7353464980184798E-15</v>
      </c>
      <c r="D5" s="2">
        <v>1.68860846629846E-15</v>
      </c>
      <c r="E5" s="2">
        <v>3.5248901074378302E-6</v>
      </c>
      <c r="F5" s="2">
        <v>6.4310416337283599E-6</v>
      </c>
      <c r="G5" s="2">
        <v>1.0577663978523E-5</v>
      </c>
    </row>
    <row r="6" spans="1:7" x14ac:dyDescent="0.25">
      <c r="A6" s="3">
        <f t="shared" si="0"/>
        <v>1.0000000000000003E-4</v>
      </c>
      <c r="B6" s="2">
        <v>2.5028388594910698E-13</v>
      </c>
      <c r="C6" s="2">
        <v>9.7961933851718199E-15</v>
      </c>
      <c r="D6" s="2">
        <v>3.36081257836943E-14</v>
      </c>
      <c r="E6" s="2">
        <v>3.5249182296071597E-8</v>
      </c>
      <c r="F6" s="2">
        <v>6.43123250605042E-8</v>
      </c>
      <c r="G6" s="2">
        <v>1.05781413114392E-7</v>
      </c>
    </row>
    <row r="7" spans="1:7" x14ac:dyDescent="0.25">
      <c r="A7" s="3">
        <f t="shared" si="0"/>
        <v>1.0000000000000004E-5</v>
      </c>
      <c r="B7" s="2">
        <v>5.25587333763485E-12</v>
      </c>
      <c r="C7" s="2">
        <v>3.4852147073223202E-13</v>
      </c>
      <c r="D7" s="2">
        <v>2.3008434917910498E-13</v>
      </c>
      <c r="E7" s="2">
        <v>3.5249166668842102E-10</v>
      </c>
      <c r="F7" s="2">
        <v>6.4312334793223002E-10</v>
      </c>
      <c r="G7" s="2">
        <v>1.05781454018873E-9</v>
      </c>
    </row>
    <row r="8" spans="1:7" x14ac:dyDescent="0.25">
      <c r="A8" s="3">
        <f t="shared" si="0"/>
        <v>1.0000000000000004E-6</v>
      </c>
      <c r="B8" s="2">
        <v>7.3173795901091298E-11</v>
      </c>
      <c r="C8" s="2">
        <v>8.5700731125100096E-13</v>
      </c>
      <c r="D8" s="2">
        <v>1.6726577844452101E-12</v>
      </c>
      <c r="E8" s="2">
        <v>3.5247285328490498E-12</v>
      </c>
      <c r="F8" s="2">
        <v>6.4311410846032997E-12</v>
      </c>
      <c r="G8" s="2">
        <v>1.0578059166513E-11</v>
      </c>
    </row>
    <row r="9" spans="1:7" x14ac:dyDescent="0.25">
      <c r="A9" s="3">
        <f t="shared" si="0"/>
        <v>1.0000000000000005E-7</v>
      </c>
      <c r="B9" s="2">
        <v>3.74259593330272E-10</v>
      </c>
      <c r="C9" s="2">
        <v>5.6526537630213802E-11</v>
      </c>
      <c r="D9" s="2">
        <v>1.71315971915E-11</v>
      </c>
      <c r="E9" s="2">
        <v>3.5096683168566399E-14</v>
      </c>
      <c r="F9" s="2">
        <v>6.4324018008394799E-14</v>
      </c>
      <c r="G9" s="2">
        <v>1.05751893111392E-13</v>
      </c>
    </row>
    <row r="10" spans="1:7" x14ac:dyDescent="0.25">
      <c r="A10" s="3">
        <f t="shared" si="0"/>
        <v>1.0000000000000005E-8</v>
      </c>
      <c r="B10" s="2">
        <v>3.2454716067767598E-16</v>
      </c>
      <c r="C10" s="2">
        <v>5.0560673390445595E-10</v>
      </c>
      <c r="D10" s="2">
        <v>3.9464778299927099E-10</v>
      </c>
      <c r="E10" s="2">
        <v>4.2076773551605101E-16</v>
      </c>
      <c r="F10" s="2">
        <v>5.8771109238870596E-16</v>
      </c>
      <c r="G10" s="2">
        <v>1.0833417749827901E-15</v>
      </c>
    </row>
    <row r="11" spans="1:7" x14ac:dyDescent="0.25">
      <c r="A11" s="3">
        <f t="shared" si="0"/>
        <v>1.0000000000000005E-9</v>
      </c>
      <c r="B11" s="2">
        <v>1.2693849070311901E-15</v>
      </c>
      <c r="C11" s="2">
        <v>5.9483184240357596E-9</v>
      </c>
      <c r="D11" s="2">
        <v>4.2896469886681099E-10</v>
      </c>
      <c r="E11" s="2">
        <v>1.18018326364207E-15</v>
      </c>
      <c r="F11" s="2">
        <v>1.4395955203223E-16</v>
      </c>
      <c r="G11" s="2">
        <v>2.57077593319159E-16</v>
      </c>
    </row>
    <row r="12" spans="1:7" x14ac:dyDescent="0.25">
      <c r="A12" s="3">
        <f t="shared" si="0"/>
        <v>1.0000000000000006E-10</v>
      </c>
      <c r="B12" s="2">
        <v>1.87128130741296E-7</v>
      </c>
      <c r="C12" s="2">
        <v>2.4536813921652698E-8</v>
      </c>
      <c r="D12" s="2">
        <v>7.7213669516051295E-9</v>
      </c>
      <c r="E12" s="2">
        <v>4.8624496229226401E-16</v>
      </c>
      <c r="F12" s="2">
        <v>1.3037963108212101E-16</v>
      </c>
      <c r="G12" s="2">
        <v>3.4307880620889301E-16</v>
      </c>
    </row>
    <row r="13" spans="1:7" x14ac:dyDescent="0.25">
      <c r="A13" s="3">
        <f t="shared" si="0"/>
        <v>1.0000000000000006E-11</v>
      </c>
      <c r="B13" s="2">
        <v>1.8712897203921099E-6</v>
      </c>
      <c r="C13" s="2">
        <v>1.0855725995344499E-6</v>
      </c>
      <c r="D13" s="2">
        <v>1.9732431319031599E-7</v>
      </c>
      <c r="E13" s="2">
        <v>4.0169380432337899E-16</v>
      </c>
      <c r="F13" s="2">
        <v>5.3918298483994098E-16</v>
      </c>
      <c r="G13" s="2">
        <v>1.876635310253E-16</v>
      </c>
    </row>
    <row r="14" spans="1:7" x14ac:dyDescent="0.25">
      <c r="A14" s="3">
        <f t="shared" si="0"/>
        <v>1.0000000000000006E-12</v>
      </c>
      <c r="B14" s="2">
        <v>3.7423114683884003E-5</v>
      </c>
      <c r="C14" s="2">
        <v>1.33848750926125E-6</v>
      </c>
      <c r="D14" s="2">
        <v>1.1153639625387501E-6</v>
      </c>
      <c r="E14" s="2">
        <v>4.9424482882373201E-16</v>
      </c>
      <c r="F14" s="2">
        <v>5.4362026757158301E-16</v>
      </c>
      <c r="G14" s="2">
        <v>5.3805004426106504E-16</v>
      </c>
    </row>
    <row r="15" spans="1:7" x14ac:dyDescent="0.25">
      <c r="A15" s="3">
        <f t="shared" si="0"/>
        <v>1.0000000000000007E-13</v>
      </c>
      <c r="B15" s="2">
        <v>5.9787339915314398E-16</v>
      </c>
      <c r="C15" s="2">
        <v>5.4259676597524301E-5</v>
      </c>
      <c r="D15" s="2">
        <v>9.4369096574494204E-6</v>
      </c>
      <c r="E15" s="2">
        <v>5.9505544119726503E-16</v>
      </c>
      <c r="F15" s="2">
        <v>3.6065339305044001E-16</v>
      </c>
      <c r="G15" s="2">
        <v>2.5994511663336501E-16</v>
      </c>
    </row>
    <row r="16" spans="1:7" x14ac:dyDescent="0.25">
      <c r="A16" s="3">
        <f t="shared" si="0"/>
        <v>1.0000000000000008E-14</v>
      </c>
      <c r="B16" s="2">
        <v>3.7085897156433098E-3</v>
      </c>
      <c r="C16" s="2">
        <v>4.40874215118189E-4</v>
      </c>
      <c r="D16" s="2">
        <v>8.6101005509457695E-6</v>
      </c>
      <c r="E16" s="2">
        <v>6.8928255033020195E-16</v>
      </c>
      <c r="F16" s="2">
        <v>5.1850831240363298E-16</v>
      </c>
      <c r="G16" s="2">
        <v>2.5238066801419699E-16</v>
      </c>
    </row>
    <row r="17" spans="1:7" x14ac:dyDescent="0.25">
      <c r="A17" s="3">
        <f t="shared" si="0"/>
        <v>1.0000000000000009E-15</v>
      </c>
      <c r="B17" s="2">
        <v>4.2692604830394901E-2</v>
      </c>
      <c r="C17" s="2">
        <v>1.1598700914327901E-3</v>
      </c>
      <c r="D17" s="2">
        <v>1.9906900034387998E-3</v>
      </c>
      <c r="E17" s="2">
        <v>2.6360892049784199E-16</v>
      </c>
      <c r="F17" s="2">
        <v>6.0089141569268104E-16</v>
      </c>
      <c r="G17" s="2">
        <v>2.5332826389646E-16</v>
      </c>
    </row>
    <row r="18" spans="1:7" x14ac:dyDescent="0.25">
      <c r="A18" s="3">
        <f t="shared" si="0"/>
        <v>1.000000000000001E-16</v>
      </c>
      <c r="B18" s="2">
        <v>5.6758748606172097E-16</v>
      </c>
      <c r="C18">
        <v>0.21821843714976699</v>
      </c>
      <c r="D18" s="2">
        <v>2.9589266624396302E-2</v>
      </c>
      <c r="E18" s="2">
        <v>5.6758748606172097E-16</v>
      </c>
      <c r="F18" s="2">
        <v>4.59008243961909E-16</v>
      </c>
      <c r="G18" s="2">
        <v>4.6507567478648104E-16</v>
      </c>
    </row>
    <row r="19" spans="1:7" x14ac:dyDescent="0.25">
      <c r="A19" s="3">
        <f t="shared" si="0"/>
        <v>1.000000000000001E-17</v>
      </c>
      <c r="B19">
        <v>0.51691267873153501</v>
      </c>
      <c r="C19" s="2">
        <v>1.0262758035105E-15</v>
      </c>
      <c r="D19" s="2">
        <v>3.5633518699273899E-2</v>
      </c>
      <c r="E19" s="2">
        <v>7.46715160659115E-16</v>
      </c>
      <c r="F19" s="2">
        <v>1.0262758035105E-15</v>
      </c>
      <c r="G19" s="2">
        <v>7.3719903126542795E-16</v>
      </c>
    </row>
    <row r="20" spans="1:7" x14ac:dyDescent="0.25">
      <c r="A20" s="3">
        <f t="shared" si="0"/>
        <v>1.000000000000001E-18</v>
      </c>
      <c r="B20">
        <v>0.51691267873153501</v>
      </c>
      <c r="C20" s="2">
        <v>1.0262758035105E-15</v>
      </c>
      <c r="D20" s="2">
        <v>3.5633518699273899E-2</v>
      </c>
      <c r="E20" s="2">
        <v>7.46715160659115E-16</v>
      </c>
      <c r="F20" s="2">
        <v>1.0262758035105E-15</v>
      </c>
      <c r="G20" s="2">
        <v>7.3719903126542795E-16</v>
      </c>
    </row>
    <row r="24" spans="1:7" x14ac:dyDescent="0.25">
      <c r="A24" s="3"/>
      <c r="B24" s="2"/>
      <c r="C24" s="2"/>
      <c r="D24" s="2"/>
    </row>
    <row r="25" spans="1:7" x14ac:dyDescent="0.25">
      <c r="A25" s="3"/>
      <c r="B25" s="2"/>
      <c r="C25" s="2"/>
      <c r="D25" s="2"/>
      <c r="E25" s="2"/>
      <c r="F25" s="2"/>
    </row>
    <row r="26" spans="1:7" x14ac:dyDescent="0.25">
      <c r="A26" s="3"/>
      <c r="B26" s="2"/>
      <c r="C26" s="2"/>
      <c r="D26" s="2"/>
      <c r="E26" s="2"/>
      <c r="F26" s="2"/>
      <c r="G26" s="2"/>
    </row>
    <row r="27" spans="1:7" x14ac:dyDescent="0.25">
      <c r="A27" s="3"/>
      <c r="B27" s="2"/>
      <c r="C27" s="2"/>
      <c r="D27" s="2"/>
      <c r="E27" s="2"/>
      <c r="F27" s="2"/>
      <c r="G27" s="2"/>
    </row>
    <row r="28" spans="1:7" x14ac:dyDescent="0.25">
      <c r="A28" s="3"/>
      <c r="B28" s="2"/>
      <c r="C28" s="2"/>
      <c r="D28" s="2"/>
      <c r="E28" s="2"/>
      <c r="F28" s="2"/>
      <c r="G28" s="2"/>
    </row>
    <row r="29" spans="1:7" x14ac:dyDescent="0.25">
      <c r="A29" s="3"/>
      <c r="B29" s="2"/>
      <c r="C29" s="2"/>
      <c r="D29" s="2"/>
      <c r="E29" s="2"/>
      <c r="F29" s="2"/>
      <c r="G29" s="2"/>
    </row>
    <row r="30" spans="1:7" x14ac:dyDescent="0.25">
      <c r="A30" s="3"/>
      <c r="B30" s="2"/>
      <c r="C30" s="2"/>
      <c r="D30" s="2"/>
      <c r="E30" s="2"/>
      <c r="F30" s="2"/>
      <c r="G30" s="2"/>
    </row>
    <row r="31" spans="1:7" x14ac:dyDescent="0.25">
      <c r="A31" s="3"/>
      <c r="B31" s="2"/>
      <c r="C31" s="2"/>
      <c r="D31" s="2"/>
      <c r="E31" s="2"/>
      <c r="F31" s="2"/>
      <c r="G31" s="2"/>
    </row>
    <row r="32" spans="1:7" x14ac:dyDescent="0.25">
      <c r="A32" s="3"/>
      <c r="B32" s="2"/>
      <c r="C32" s="2"/>
      <c r="D32" s="2"/>
      <c r="E32" s="2"/>
      <c r="F32" s="2"/>
      <c r="G32" s="2"/>
    </row>
    <row r="33" spans="1:7" x14ac:dyDescent="0.25">
      <c r="A33" s="3"/>
      <c r="B33" s="2"/>
      <c r="C33" s="2"/>
      <c r="D33" s="2"/>
      <c r="E33" s="2"/>
      <c r="F33" s="2"/>
      <c r="G33" s="2"/>
    </row>
    <row r="34" spans="1:7" x14ac:dyDescent="0.25">
      <c r="A34" s="3"/>
      <c r="B34" s="2"/>
      <c r="C34" s="2"/>
      <c r="D34" s="2"/>
      <c r="E34" s="2"/>
      <c r="F34" s="2"/>
      <c r="G34" s="2"/>
    </row>
    <row r="35" spans="1:7" x14ac:dyDescent="0.25">
      <c r="A35" s="3"/>
      <c r="B35" s="2"/>
      <c r="C35" s="2"/>
      <c r="D35" s="2"/>
      <c r="E35" s="2"/>
      <c r="F35" s="2"/>
      <c r="G35" s="2"/>
    </row>
    <row r="36" spans="1:7" x14ac:dyDescent="0.25">
      <c r="A36" s="3"/>
      <c r="B36" s="2"/>
      <c r="C36" s="2"/>
      <c r="D36" s="2"/>
      <c r="E36" s="2"/>
      <c r="F36" s="2"/>
      <c r="G36" s="2"/>
    </row>
    <row r="37" spans="1:7" x14ac:dyDescent="0.25">
      <c r="A37" s="3"/>
      <c r="B37" s="2"/>
      <c r="C37" s="2"/>
      <c r="D37" s="2"/>
      <c r="E37" s="2"/>
      <c r="F37" s="2"/>
      <c r="G37" s="2"/>
    </row>
    <row r="38" spans="1:7" x14ac:dyDescent="0.25">
      <c r="A38" s="3"/>
      <c r="B38" s="2"/>
      <c r="C38" s="2"/>
      <c r="D38" s="2"/>
      <c r="E38" s="2"/>
      <c r="F38" s="2"/>
      <c r="G38" s="2"/>
    </row>
    <row r="39" spans="1:7" x14ac:dyDescent="0.25">
      <c r="A39" s="3"/>
      <c r="B39" s="2"/>
      <c r="C39" s="2"/>
      <c r="D39" s="2"/>
      <c r="E39" s="2"/>
      <c r="F39" s="2"/>
      <c r="G39" s="2"/>
    </row>
    <row r="40" spans="1:7" x14ac:dyDescent="0.25">
      <c r="A40" s="3"/>
      <c r="B40" s="2"/>
      <c r="C40" s="2"/>
      <c r="D40" s="2"/>
      <c r="E40" s="2"/>
      <c r="F40" s="2"/>
      <c r="G40" s="2"/>
    </row>
    <row r="41" spans="1:7" x14ac:dyDescent="0.25">
      <c r="A41" s="3"/>
      <c r="B41" s="2"/>
      <c r="C41" s="2"/>
      <c r="D41" s="2"/>
      <c r="E41" s="2"/>
      <c r="F41" s="2"/>
      <c r="G4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E23" sqref="E23"/>
    </sheetView>
  </sheetViews>
  <sheetFormatPr defaultRowHeight="15" x14ac:dyDescent="0.25"/>
  <cols>
    <col min="1" max="7" width="12.7109375" customWidth="1"/>
  </cols>
  <sheetData>
    <row r="1" spans="1:7" x14ac:dyDescent="0.25">
      <c r="A1" s="4" t="s">
        <v>8</v>
      </c>
      <c r="B1" s="1" t="s">
        <v>0</v>
      </c>
      <c r="E1" s="1" t="s">
        <v>4</v>
      </c>
    </row>
    <row r="2" spans="1:7" x14ac:dyDescent="0.25">
      <c r="A2" t="s">
        <v>5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</row>
    <row r="3" spans="1:7" x14ac:dyDescent="0.25">
      <c r="A3" s="3">
        <v>0.1</v>
      </c>
      <c r="B3" s="2">
        <v>8.3624400639981595E-16</v>
      </c>
      <c r="C3" s="2">
        <v>4.7296429377155505E-16</v>
      </c>
      <c r="D3" s="2">
        <v>4.90248692724282E-16</v>
      </c>
      <c r="E3" s="2">
        <v>4.4937835136525897E-2</v>
      </c>
      <c r="F3" s="2">
        <v>6.8925050496551302E-2</v>
      </c>
      <c r="G3" s="2">
        <v>0.107678180722384</v>
      </c>
    </row>
    <row r="4" spans="1:7" x14ac:dyDescent="0.25">
      <c r="A4" s="3">
        <f>A3*0.1</f>
        <v>1.0000000000000002E-2</v>
      </c>
      <c r="B4" s="2">
        <v>7.8973833378875006E-15</v>
      </c>
      <c r="C4" s="2">
        <v>1.59086978453584E-15</v>
      </c>
      <c r="D4" s="2">
        <v>7.2421194107751096E-16</v>
      </c>
      <c r="E4" s="2">
        <v>4.4333872402266099E-4</v>
      </c>
      <c r="F4" s="2">
        <v>6.6002299472793296E-4</v>
      </c>
      <c r="G4" s="2">
        <v>1.00634992843742E-3</v>
      </c>
    </row>
    <row r="5" spans="1:7" x14ac:dyDescent="0.25">
      <c r="A5" s="3">
        <f t="shared" ref="A5:A20" si="0">A4*0.1</f>
        <v>1.0000000000000002E-3</v>
      </c>
      <c r="B5" s="2">
        <v>5.2562341434660302E-14</v>
      </c>
      <c r="C5" s="2">
        <v>2.3783668634030101E-15</v>
      </c>
      <c r="D5" s="2">
        <v>2.15306895072767E-15</v>
      </c>
      <c r="E5" s="2">
        <v>4.4320452251623501E-6</v>
      </c>
      <c r="F5" s="2">
        <v>6.5966046221628401E-6</v>
      </c>
      <c r="G5" s="2">
        <v>1.00561260740731E-5</v>
      </c>
    </row>
    <row r="6" spans="1:7" x14ac:dyDescent="0.25">
      <c r="A6" s="3">
        <f t="shared" si="0"/>
        <v>1.0000000000000003E-4</v>
      </c>
      <c r="B6" s="2">
        <v>2.5391953997254098E-13</v>
      </c>
      <c r="C6" s="2">
        <v>1.29126558927705E-14</v>
      </c>
      <c r="D6" s="2">
        <v>3.8294179604251397E-14</v>
      </c>
      <c r="E6" s="2">
        <v>4.4319566293459101E-8</v>
      </c>
      <c r="F6" s="2">
        <v>6.5964891449536304E-8</v>
      </c>
      <c r="G6" s="2">
        <v>1.0055990563664299E-7</v>
      </c>
    </row>
    <row r="7" spans="1:7" x14ac:dyDescent="0.25">
      <c r="A7" s="3">
        <f t="shared" si="0"/>
        <v>1.0000000000000004E-5</v>
      </c>
      <c r="B7" s="2">
        <v>1.9172838489149001E-12</v>
      </c>
      <c r="C7" s="2">
        <v>6.3760539978392395E-14</v>
      </c>
      <c r="D7" s="2">
        <v>2.4875607005374801E-13</v>
      </c>
      <c r="E7" s="2">
        <v>4.43195565269857E-10</v>
      </c>
      <c r="F7" s="2">
        <v>6.5964816381975604E-10</v>
      </c>
      <c r="G7" s="2">
        <v>1.0055983920734401E-9</v>
      </c>
    </row>
    <row r="8" spans="1:7" x14ac:dyDescent="0.25">
      <c r="A8" s="3">
        <f t="shared" si="0"/>
        <v>1.0000000000000004E-6</v>
      </c>
      <c r="B8" s="2">
        <v>7.3528289996137699E-11</v>
      </c>
      <c r="C8" s="2">
        <v>7.8058680513342399E-13</v>
      </c>
      <c r="D8" s="2">
        <v>1.7529784591725901E-13</v>
      </c>
      <c r="E8" s="2">
        <v>4.4321247193971598E-12</v>
      </c>
      <c r="F8" s="2">
        <v>6.5966905873961603E-12</v>
      </c>
      <c r="G8" s="2">
        <v>1.0056173975717399E-11</v>
      </c>
    </row>
    <row r="9" spans="1:7" x14ac:dyDescent="0.25">
      <c r="A9" s="3">
        <f t="shared" si="0"/>
        <v>1.0000000000000005E-7</v>
      </c>
      <c r="B9" s="2">
        <v>3.3183149545271101E-10</v>
      </c>
      <c r="C9" s="2">
        <v>1.2050389275619199E-10</v>
      </c>
      <c r="D9" s="2">
        <v>1.9586674973679401E-11</v>
      </c>
      <c r="E9" s="2">
        <v>4.4292185916159097E-14</v>
      </c>
      <c r="F9" s="2">
        <v>6.6197194076379102E-14</v>
      </c>
      <c r="G9" s="2">
        <v>1.0053135393011301E-13</v>
      </c>
    </row>
    <row r="10" spans="1:7" x14ac:dyDescent="0.25">
      <c r="A10" s="3">
        <f t="shared" si="0"/>
        <v>1.0000000000000005E-8</v>
      </c>
      <c r="B10" s="2">
        <v>3.31830919092185E-9</v>
      </c>
      <c r="C10" s="2">
        <v>2.6692553603016799E-10</v>
      </c>
      <c r="D10" s="2">
        <v>4.0775739022578297E-12</v>
      </c>
      <c r="E10" s="2">
        <v>6.7578477097716096E-16</v>
      </c>
      <c r="F10" s="2">
        <v>8.882275604235541E-16</v>
      </c>
      <c r="G10" s="2">
        <v>1.6379882714613001E-15</v>
      </c>
    </row>
    <row r="11" spans="1:7" x14ac:dyDescent="0.25">
      <c r="A11" s="3">
        <f t="shared" si="0"/>
        <v>1.0000000000000005E-9</v>
      </c>
      <c r="B11" s="2">
        <v>6.0200397480159003E-8</v>
      </c>
      <c r="C11" s="2">
        <v>4.4996020377015402E-9</v>
      </c>
      <c r="D11" s="2">
        <v>1.83505503922109E-9</v>
      </c>
      <c r="E11" s="2">
        <v>1.17255457953591E-15</v>
      </c>
      <c r="F11" s="2">
        <v>7.6368768023404903E-16</v>
      </c>
      <c r="G11" s="2">
        <v>8.4740347825667399E-16</v>
      </c>
    </row>
    <row r="12" spans="1:7" x14ac:dyDescent="0.25">
      <c r="A12" s="3">
        <f t="shared" si="0"/>
        <v>1.0000000000000006E-10</v>
      </c>
      <c r="B12" s="2">
        <v>4.9098907795996903E-7</v>
      </c>
      <c r="C12" s="2">
        <v>8.2365588404035297E-8</v>
      </c>
      <c r="D12" s="2">
        <v>1.4680408722318001E-8</v>
      </c>
      <c r="E12" s="2">
        <v>4.5137181860041496E-16</v>
      </c>
      <c r="F12" s="2">
        <v>1.2654007342552499E-15</v>
      </c>
      <c r="G12" s="2">
        <v>1.1089294651842501E-15</v>
      </c>
    </row>
    <row r="13" spans="1:7" x14ac:dyDescent="0.25">
      <c r="A13" s="3">
        <f t="shared" si="0"/>
        <v>1.0000000000000006E-11</v>
      </c>
      <c r="B13" s="2">
        <v>4.9099386262718996E-6</v>
      </c>
      <c r="C13" s="2">
        <v>2.4404938169484299E-7</v>
      </c>
      <c r="D13" s="2">
        <v>1.6312518556633201E-8</v>
      </c>
      <c r="E13" s="2">
        <v>6.5419868478301799E-16</v>
      </c>
      <c r="F13" s="2">
        <v>4.6247722246856604E-16</v>
      </c>
      <c r="G13" s="2">
        <v>3.66501600296601E-16</v>
      </c>
    </row>
    <row r="14" spans="1:7" x14ac:dyDescent="0.25">
      <c r="A14" s="3">
        <f t="shared" si="0"/>
        <v>1.0000000000000006E-12</v>
      </c>
      <c r="B14" s="2">
        <v>4.9093077828782602E-5</v>
      </c>
      <c r="C14" s="2">
        <v>7.0932348967173696E-6</v>
      </c>
      <c r="D14" s="2">
        <v>9.7921529217864695E-7</v>
      </c>
      <c r="E14" s="2">
        <v>6.5991497732345796E-16</v>
      </c>
      <c r="F14" s="2">
        <v>1.1916094623787201E-15</v>
      </c>
      <c r="G14" s="2">
        <v>4.43828104292708E-16</v>
      </c>
    </row>
    <row r="15" spans="1:7" x14ac:dyDescent="0.25">
      <c r="A15" s="3">
        <f t="shared" si="0"/>
        <v>1.0000000000000007E-13</v>
      </c>
      <c r="B15" s="2">
        <v>3.32011258717939E-4</v>
      </c>
      <c r="C15" s="2">
        <v>3.8142838502174898E-6</v>
      </c>
      <c r="D15" s="2">
        <v>2.9028391687000699E-5</v>
      </c>
      <c r="E15" s="2">
        <v>8.68990638253673E-16</v>
      </c>
      <c r="F15" s="2">
        <v>8.2105530068697403E-16</v>
      </c>
      <c r="G15" s="2">
        <v>6.2966810240207404E-16</v>
      </c>
    </row>
    <row r="16" spans="1:7" x14ac:dyDescent="0.25">
      <c r="A16" s="3">
        <f t="shared" si="0"/>
        <v>1.0000000000000008E-14</v>
      </c>
      <c r="B16" s="2">
        <v>2.38150423801178E-3</v>
      </c>
      <c r="C16" s="2">
        <v>3.8809110910630702E-4</v>
      </c>
      <c r="D16" s="2">
        <v>5.1623354313649902E-5</v>
      </c>
      <c r="E16" s="2">
        <v>7.3509167417292004E-16</v>
      </c>
      <c r="F16" s="2">
        <v>4.7995193632229504E-16</v>
      </c>
      <c r="G16" s="2">
        <v>1.44195163733675E-15</v>
      </c>
    </row>
    <row r="17" spans="1:7" x14ac:dyDescent="0.25">
      <c r="A17" s="3">
        <f t="shared" si="0"/>
        <v>1.0000000000000009E-15</v>
      </c>
      <c r="B17" s="2">
        <v>6.3063867189029996E-2</v>
      </c>
      <c r="C17" s="2">
        <v>2.09394905723382E-3</v>
      </c>
      <c r="D17" s="2">
        <v>6.2486365797424597E-4</v>
      </c>
      <c r="E17" s="2">
        <v>1.0027674777050399E-15</v>
      </c>
      <c r="F17" s="2">
        <v>6.82368001173958E-16</v>
      </c>
      <c r="G17" s="2">
        <v>6.4462857784342305E-16</v>
      </c>
    </row>
    <row r="18" spans="1:7" x14ac:dyDescent="0.25">
      <c r="A18" s="3">
        <f t="shared" si="0"/>
        <v>1.000000000000001E-16</v>
      </c>
      <c r="B18">
        <v>0.69350157846570804</v>
      </c>
      <c r="C18">
        <v>0.568949044897056</v>
      </c>
      <c r="D18" s="2">
        <v>2.5159774690067999E-3</v>
      </c>
      <c r="E18" s="2">
        <v>2.11862011043515E-15</v>
      </c>
      <c r="F18" s="2">
        <v>9.470836815029109E-16</v>
      </c>
      <c r="G18" s="2">
        <v>8.6452274904105703E-16</v>
      </c>
    </row>
    <row r="19" spans="1:7" x14ac:dyDescent="0.25">
      <c r="A19" s="3">
        <f t="shared" si="0"/>
        <v>1.000000000000001E-17</v>
      </c>
      <c r="B19">
        <v>0.46948550909800801</v>
      </c>
      <c r="C19" s="2">
        <v>2.4854586451163101E-2</v>
      </c>
      <c r="D19" s="2">
        <v>2.5159774690067999E-3</v>
      </c>
      <c r="E19" s="2">
        <v>8.8066106759998004E-16</v>
      </c>
      <c r="F19" s="2">
        <v>2.9844353965541E-16</v>
      </c>
      <c r="G19" s="2">
        <v>8.6452274904105703E-16</v>
      </c>
    </row>
    <row r="20" spans="1:7" x14ac:dyDescent="0.25">
      <c r="A20" s="3">
        <f t="shared" si="0"/>
        <v>1.000000000000001E-18</v>
      </c>
      <c r="B20">
        <v>0.46948550909800801</v>
      </c>
      <c r="C20" s="2">
        <v>2.4854586451163101E-2</v>
      </c>
      <c r="D20" s="2">
        <v>2.5159774690067999E-3</v>
      </c>
      <c r="E20" s="2">
        <v>8.8066106759998004E-16</v>
      </c>
      <c r="F20" s="2">
        <v>2.9844353965541E-16</v>
      </c>
      <c r="G20" s="2">
        <v>8.6452274904105703E-16</v>
      </c>
    </row>
    <row r="22" spans="1:7" x14ac:dyDescent="0.25">
      <c r="B22" t="s">
        <v>7</v>
      </c>
    </row>
    <row r="23" spans="1:7" x14ac:dyDescent="0.25">
      <c r="B23" s="2"/>
      <c r="C23" s="2"/>
      <c r="D23" s="2"/>
      <c r="E23" s="2"/>
      <c r="F23" s="2"/>
    </row>
    <row r="24" spans="1:7" x14ac:dyDescent="0.25">
      <c r="B24" s="2"/>
      <c r="C24" s="2"/>
      <c r="D24" s="2"/>
      <c r="E24" s="2"/>
      <c r="F24" s="2"/>
      <c r="G24" s="2"/>
    </row>
    <row r="25" spans="1:7" x14ac:dyDescent="0.25">
      <c r="B25" s="2"/>
      <c r="C25" s="2"/>
      <c r="D25" s="2"/>
      <c r="E25" s="2"/>
      <c r="F25" s="2"/>
      <c r="G25" s="2"/>
    </row>
    <row r="26" spans="1:7" x14ac:dyDescent="0.25">
      <c r="B26" s="2"/>
      <c r="C26" s="2"/>
      <c r="D26" s="2"/>
      <c r="E26" s="2"/>
      <c r="F26" s="2"/>
      <c r="G26" s="2"/>
    </row>
    <row r="27" spans="1:7" x14ac:dyDescent="0.25">
      <c r="B27" s="2"/>
      <c r="C27" s="2"/>
      <c r="D27" s="2"/>
      <c r="E27" s="2"/>
      <c r="F27" s="2"/>
      <c r="G27" s="2"/>
    </row>
    <row r="28" spans="1:7" x14ac:dyDescent="0.25">
      <c r="B28" s="2"/>
      <c r="C28" s="2"/>
      <c r="D28" s="2"/>
      <c r="E28" s="2"/>
      <c r="F28" s="2"/>
      <c r="G28" s="2"/>
    </row>
    <row r="29" spans="1:7" x14ac:dyDescent="0.25">
      <c r="B29" s="2"/>
      <c r="C29" s="2"/>
      <c r="D29" s="2"/>
      <c r="E29" s="2"/>
      <c r="F29" s="2"/>
      <c r="G29" s="2"/>
    </row>
    <row r="30" spans="1:7" x14ac:dyDescent="0.25">
      <c r="B30" s="2"/>
      <c r="C30" s="2"/>
      <c r="D30" s="2"/>
      <c r="E30" s="2"/>
      <c r="F30" s="2"/>
      <c r="G30" s="2"/>
    </row>
    <row r="31" spans="1:7" x14ac:dyDescent="0.25">
      <c r="B31" s="2"/>
      <c r="C31" s="2"/>
      <c r="D31" s="2"/>
      <c r="E31" s="2"/>
      <c r="F31" s="2"/>
      <c r="G31" s="2"/>
    </row>
    <row r="32" spans="1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D38" s="2"/>
      <c r="E38" s="2"/>
      <c r="F38" s="2"/>
      <c r="G38" s="2"/>
    </row>
    <row r="39" spans="2:7" x14ac:dyDescent="0.25">
      <c r="C39" s="2"/>
      <c r="D39" s="2"/>
      <c r="E39" s="2"/>
      <c r="F39" s="2"/>
      <c r="G39" s="2"/>
    </row>
    <row r="40" spans="2:7" x14ac:dyDescent="0.25">
      <c r="C40" s="2"/>
      <c r="D40" s="2"/>
      <c r="E40" s="2"/>
      <c r="F40" s="2"/>
      <c r="G4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selection activeCell="D2" sqref="D2"/>
    </sheetView>
  </sheetViews>
  <sheetFormatPr defaultRowHeight="15" x14ac:dyDescent="0.25"/>
  <cols>
    <col min="1" max="13" width="12.7109375" customWidth="1"/>
  </cols>
  <sheetData>
    <row r="1" spans="1:13" x14ac:dyDescent="0.25">
      <c r="A1" s="4" t="s">
        <v>8</v>
      </c>
      <c r="B1" s="1" t="s">
        <v>0</v>
      </c>
      <c r="E1" s="1" t="s">
        <v>4</v>
      </c>
      <c r="H1" s="1" t="s">
        <v>6</v>
      </c>
      <c r="K1" s="1" t="s">
        <v>10</v>
      </c>
    </row>
    <row r="2" spans="1:13" x14ac:dyDescent="0.25">
      <c r="A2" t="s">
        <v>5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K2" t="s">
        <v>1</v>
      </c>
      <c r="L2" t="s">
        <v>2</v>
      </c>
      <c r="M2" t="s">
        <v>3</v>
      </c>
    </row>
    <row r="3" spans="1:13" x14ac:dyDescent="0.25">
      <c r="A3" s="3">
        <v>0.1</v>
      </c>
      <c r="B3" s="2">
        <v>8.8342997361420198E-16</v>
      </c>
      <c r="C3" s="2">
        <v>8.3120147374672998E-16</v>
      </c>
      <c r="D3" s="2">
        <v>4.6588162685984804E-16</v>
      </c>
      <c r="E3" s="2">
        <v>8.8342997361420198E-16</v>
      </c>
      <c r="F3" s="2">
        <v>7.1610477762001606E-2</v>
      </c>
      <c r="G3" s="2">
        <v>9.9736689802307002E-2</v>
      </c>
      <c r="H3" s="2">
        <v>8.8342997361420198E-16</v>
      </c>
      <c r="I3" s="2">
        <v>8.3120147374672998E-16</v>
      </c>
      <c r="J3" s="2">
        <v>4.6588162685984804E-16</v>
      </c>
      <c r="K3" s="2">
        <v>8.8342997361420198E-16</v>
      </c>
      <c r="L3" s="2">
        <v>8.3120147374672998E-16</v>
      </c>
      <c r="M3" s="2">
        <v>4.6588162685984804E-16</v>
      </c>
    </row>
    <row r="4" spans="1:13" x14ac:dyDescent="0.25">
      <c r="A4" s="3">
        <f>A3*0.1</f>
        <v>1.0000000000000002E-2</v>
      </c>
      <c r="B4" s="2">
        <v>7.93762554139494E-15</v>
      </c>
      <c r="C4" s="2">
        <v>1.3664734542206201E-15</v>
      </c>
      <c r="D4" s="2">
        <v>6.1986930600493304E-16</v>
      </c>
      <c r="E4" s="2">
        <v>4.4335160811041497E-4</v>
      </c>
      <c r="F4" s="2">
        <v>6.8607689876269695E-4</v>
      </c>
      <c r="G4" s="2">
        <v>9.3392373652057198E-4</v>
      </c>
      <c r="H4" s="2">
        <v>7.93762554139494E-15</v>
      </c>
      <c r="I4" s="2">
        <v>1.3664734542206201E-15</v>
      </c>
      <c r="J4" s="2">
        <v>6.1986930600493304E-16</v>
      </c>
      <c r="K4" s="2">
        <v>7.93762554139494E-15</v>
      </c>
      <c r="L4" s="2">
        <v>1.3664734542206201E-15</v>
      </c>
      <c r="M4" s="2">
        <v>6.1986930600493304E-16</v>
      </c>
    </row>
    <row r="5" spans="1:13" x14ac:dyDescent="0.25">
      <c r="A5" s="3">
        <f t="shared" ref="A5:A20" si="0">A4*0.1</f>
        <v>1.0000000000000002E-3</v>
      </c>
      <c r="B5" s="2">
        <v>5.26554895937483E-14</v>
      </c>
      <c r="C5" s="2">
        <v>2.4301971790613699E-15</v>
      </c>
      <c r="D5" s="2">
        <v>2.039137445856E-15</v>
      </c>
      <c r="E5" s="2">
        <v>4.4320465137006002E-6</v>
      </c>
      <c r="F5" s="2">
        <v>6.85728804362935E-6</v>
      </c>
      <c r="G5" s="2">
        <v>9.3327029909949093E-6</v>
      </c>
      <c r="H5" s="2">
        <v>5.26554895937483E-14</v>
      </c>
      <c r="I5" s="2">
        <v>2.4301971790613699E-15</v>
      </c>
      <c r="J5" s="2">
        <v>2.039137445856E-15</v>
      </c>
      <c r="K5" s="2">
        <v>5.26554895937483E-14</v>
      </c>
      <c r="L5" s="2">
        <v>2.4301971790613699E-15</v>
      </c>
      <c r="M5" s="2">
        <v>2.039137445856E-15</v>
      </c>
    </row>
    <row r="6" spans="1:13" x14ac:dyDescent="0.25">
      <c r="A6" s="3">
        <f t="shared" si="0"/>
        <v>1.0000000000000003E-4</v>
      </c>
      <c r="B6" s="2">
        <v>2.5389771367343401E-13</v>
      </c>
      <c r="C6" s="2">
        <v>1.33930841142505E-14</v>
      </c>
      <c r="D6" s="2">
        <v>3.5500000790167E-14</v>
      </c>
      <c r="E6" s="2">
        <v>4.4319566319608702E-8</v>
      </c>
      <c r="F6" s="2">
        <v>6.8571962234609301E-8</v>
      </c>
      <c r="G6" s="2">
        <v>9.3325916875361406E-8</v>
      </c>
      <c r="H6" s="2">
        <v>2.5389771367343401E-13</v>
      </c>
      <c r="I6" s="2">
        <v>1.33930841142505E-14</v>
      </c>
      <c r="J6" s="2">
        <v>3.5500000790167E-14</v>
      </c>
      <c r="K6" s="2">
        <v>2.5389771367343401E-13</v>
      </c>
      <c r="L6" s="2">
        <v>1.33930841142505E-14</v>
      </c>
      <c r="M6" s="2">
        <v>3.5500000790167E-14</v>
      </c>
    </row>
    <row r="7" spans="1:13" x14ac:dyDescent="0.25">
      <c r="A7" s="3">
        <f t="shared" si="0"/>
        <v>1.0000000000000004E-5</v>
      </c>
      <c r="B7" s="2">
        <v>1.91736279036301E-12</v>
      </c>
      <c r="C7" s="2">
        <v>6.6351781679913702E-14</v>
      </c>
      <c r="D7" s="2">
        <v>2.3079053970060802E-13</v>
      </c>
      <c r="E7" s="2">
        <v>4.4319565142920399E-10</v>
      </c>
      <c r="F7" s="2">
        <v>6.8571905731431395E-10</v>
      </c>
      <c r="G7" s="2">
        <v>9.3325862394453193E-10</v>
      </c>
      <c r="H7" s="2">
        <v>1.91736279036301E-12</v>
      </c>
      <c r="I7" s="2">
        <v>6.6351781679913702E-14</v>
      </c>
      <c r="J7" s="2">
        <v>2.3079053970060802E-13</v>
      </c>
      <c r="K7" s="2">
        <v>1.91736279036301E-12</v>
      </c>
      <c r="L7" s="2">
        <v>6.8571905731431395E-10</v>
      </c>
      <c r="M7" s="2">
        <v>9.3325862394453193E-10</v>
      </c>
    </row>
    <row r="8" spans="1:13" x14ac:dyDescent="0.25">
      <c r="A8" s="3">
        <f t="shared" si="0"/>
        <v>1.0000000000000004E-6</v>
      </c>
      <c r="B8" s="2">
        <v>7.3528333442901106E-11</v>
      </c>
      <c r="C8" s="2">
        <v>8.1150893852133201E-13</v>
      </c>
      <c r="D8" s="2">
        <v>1.62796170152126E-13</v>
      </c>
      <c r="E8" s="2">
        <v>4.4321344507615803E-12</v>
      </c>
      <c r="F8" s="2">
        <v>6.8573387718320998E-12</v>
      </c>
      <c r="G8" s="2">
        <v>9.3326530266693902E-12</v>
      </c>
      <c r="H8" s="2">
        <v>7.3528333442901106E-11</v>
      </c>
      <c r="I8" s="2">
        <v>6.8573387718320998E-12</v>
      </c>
      <c r="J8" s="2">
        <v>9.3326530266693902E-12</v>
      </c>
      <c r="K8" s="2">
        <v>4.4321344507615803E-12</v>
      </c>
      <c r="L8" s="2">
        <v>6.8573387718320998E-12</v>
      </c>
      <c r="M8" s="2">
        <v>9.3326530266693902E-12</v>
      </c>
    </row>
    <row r="9" spans="1:13" x14ac:dyDescent="0.25">
      <c r="A9" s="3">
        <f t="shared" si="0"/>
        <v>1.0000000000000005E-7</v>
      </c>
      <c r="B9" s="2">
        <v>3.3183143030602999E-10</v>
      </c>
      <c r="C9" s="2">
        <v>1.25266605422466E-10</v>
      </c>
      <c r="D9" s="2">
        <v>1.8177633079121201E-11</v>
      </c>
      <c r="E9" s="2">
        <v>4.4397851324735501E-14</v>
      </c>
      <c r="F9" s="2">
        <v>6.8727518433833506E-14</v>
      </c>
      <c r="G9" s="2">
        <v>9.3323468080968804E-14</v>
      </c>
      <c r="H9" s="2">
        <v>4.4397851324735501E-14</v>
      </c>
      <c r="I9" s="2">
        <v>6.8727518433833506E-14</v>
      </c>
      <c r="J9" s="2">
        <v>9.3323468080968804E-14</v>
      </c>
      <c r="K9" s="2">
        <v>4.4397851324735501E-14</v>
      </c>
      <c r="L9" s="2">
        <v>6.8727518433833506E-14</v>
      </c>
      <c r="M9" s="2">
        <v>9.3323468080968804E-14</v>
      </c>
    </row>
    <row r="10" spans="1:13" x14ac:dyDescent="0.25">
      <c r="A10" s="3">
        <f t="shared" si="0"/>
        <v>1.0000000000000005E-8</v>
      </c>
      <c r="B10" s="2">
        <v>3.3183091875258099E-9</v>
      </c>
      <c r="C10" s="2">
        <v>2.7747504396391002E-10</v>
      </c>
      <c r="D10" s="2">
        <v>3.7843514286737597E-12</v>
      </c>
      <c r="E10" s="2">
        <v>5.7872075660324701E-16</v>
      </c>
      <c r="F10" s="2">
        <v>9.6701914340147794E-16</v>
      </c>
      <c r="G10" s="2">
        <v>1.57375572899527E-15</v>
      </c>
      <c r="H10" s="2">
        <v>5.7872075660324701E-16</v>
      </c>
      <c r="I10" s="2">
        <v>9.6701914340147794E-16</v>
      </c>
      <c r="J10" s="2">
        <v>1.57375572899527E-15</v>
      </c>
      <c r="K10" s="2">
        <v>5.7872075660324701E-16</v>
      </c>
      <c r="L10" s="2">
        <v>9.6701914340147794E-16</v>
      </c>
      <c r="M10" s="2">
        <v>1.57375572899527E-15</v>
      </c>
    </row>
    <row r="11" spans="1:13" x14ac:dyDescent="0.25">
      <c r="A11" s="3">
        <f t="shared" si="0"/>
        <v>1.0000000000000005E-9</v>
      </c>
      <c r="B11" s="2">
        <v>6.0200397481341898E-8</v>
      </c>
      <c r="C11" s="2">
        <v>4.6774379827570596E-9</v>
      </c>
      <c r="D11" s="2">
        <v>1.7030466647290799E-9</v>
      </c>
      <c r="E11" s="2">
        <v>1.1731519158681801E-15</v>
      </c>
      <c r="F11" s="2">
        <v>8.1814218667615205E-16</v>
      </c>
      <c r="G11" s="2">
        <v>9.3046542307018703E-16</v>
      </c>
      <c r="H11" s="2">
        <v>1.1731519158681801E-15</v>
      </c>
      <c r="I11" s="2">
        <v>8.1814218667615205E-16</v>
      </c>
      <c r="J11" s="2">
        <v>9.3046542307018703E-16</v>
      </c>
      <c r="K11" s="2">
        <v>1.1731519158681801E-15</v>
      </c>
      <c r="L11" s="2">
        <v>8.1814218667615205E-16</v>
      </c>
      <c r="M11" s="2">
        <v>9.3046542307018703E-16</v>
      </c>
    </row>
    <row r="12" spans="1:13" x14ac:dyDescent="0.25">
      <c r="A12" s="3">
        <f t="shared" si="0"/>
        <v>1.0000000000000006E-10</v>
      </c>
      <c r="B12" s="2">
        <v>4.9098907805072099E-7</v>
      </c>
      <c r="C12" s="2">
        <v>8.5620887995334702E-8</v>
      </c>
      <c r="D12" s="2">
        <v>1.36243447766413E-8</v>
      </c>
      <c r="E12" s="2">
        <v>4.9400004330594402E-16</v>
      </c>
      <c r="F12" s="2">
        <v>1.10590735549756E-15</v>
      </c>
      <c r="G12" s="2">
        <v>1.07962686781331E-15</v>
      </c>
      <c r="H12" s="2">
        <v>4.9400004330594402E-16</v>
      </c>
      <c r="I12" s="2">
        <v>1.10590735549756E-15</v>
      </c>
      <c r="J12" s="2">
        <v>1.07962686781331E-15</v>
      </c>
      <c r="K12" s="2">
        <v>4.9400004330594402E-16</v>
      </c>
      <c r="L12" s="2">
        <v>1.10590735549756E-15</v>
      </c>
      <c r="M12" s="2">
        <v>1.07962686781331E-15</v>
      </c>
    </row>
    <row r="13" spans="1:13" x14ac:dyDescent="0.25">
      <c r="A13" s="3">
        <f t="shared" si="0"/>
        <v>1.0000000000000006E-11</v>
      </c>
      <c r="B13" s="2">
        <v>4.9099386263566503E-6</v>
      </c>
      <c r="C13" s="2">
        <v>2.5369484069339401E-7</v>
      </c>
      <c r="D13" s="2">
        <v>1.5139045443672902E-8</v>
      </c>
      <c r="E13" s="2">
        <v>5.8498337052748602E-16</v>
      </c>
      <c r="F13" s="2">
        <v>4.5580551311258897E-16</v>
      </c>
      <c r="G13" s="2">
        <v>4.5668498185604204E-16</v>
      </c>
      <c r="H13" s="2">
        <v>5.8498337052748602E-16</v>
      </c>
      <c r="I13" s="2">
        <v>4.5580551311258897E-16</v>
      </c>
      <c r="J13" s="2">
        <v>4.5668498185604204E-16</v>
      </c>
      <c r="K13" s="2">
        <v>5.8498337052748602E-16</v>
      </c>
      <c r="L13" s="2">
        <v>4.5580551311258897E-16</v>
      </c>
      <c r="M13" s="2">
        <v>4.5668498185604204E-16</v>
      </c>
    </row>
    <row r="14" spans="1:13" x14ac:dyDescent="0.25">
      <c r="A14" s="3">
        <f t="shared" si="0"/>
        <v>1.0000000000000006E-12</v>
      </c>
      <c r="B14" s="2">
        <v>4.9093077828674399E-5</v>
      </c>
      <c r="C14" s="2">
        <v>7.3735777758500699E-6</v>
      </c>
      <c r="D14" s="2">
        <v>9.0877351521503101E-7</v>
      </c>
      <c r="E14" s="2">
        <v>6.7532574910917098E-16</v>
      </c>
      <c r="F14" s="2">
        <v>1.0625360011825299E-15</v>
      </c>
      <c r="G14" s="2">
        <v>5.1151850761747396E-16</v>
      </c>
      <c r="H14" s="2">
        <v>6.7532574910917098E-16</v>
      </c>
      <c r="I14" s="2">
        <v>1.0625360011825299E-15</v>
      </c>
      <c r="J14" s="2">
        <v>5.1151850761747396E-16</v>
      </c>
      <c r="K14" s="2">
        <v>6.7532574910917098E-16</v>
      </c>
      <c r="L14" s="2">
        <v>1.0625360011825299E-15</v>
      </c>
      <c r="M14" s="2">
        <v>5.1151850761747396E-16</v>
      </c>
    </row>
    <row r="15" spans="1:13" x14ac:dyDescent="0.25">
      <c r="A15" s="3">
        <f t="shared" si="0"/>
        <v>1.0000000000000007E-13</v>
      </c>
      <c r="B15" s="2">
        <v>3.32011258717901E-4</v>
      </c>
      <c r="C15" s="2">
        <v>3.9650341539256696E-6</v>
      </c>
      <c r="D15" s="2">
        <v>2.69401772684731E-5</v>
      </c>
      <c r="E15" s="2">
        <v>8.7233913366435904E-16</v>
      </c>
      <c r="F15" s="2">
        <v>7.2272381401667605E-16</v>
      </c>
      <c r="G15" s="2">
        <v>6.6404188781166001E-16</v>
      </c>
      <c r="H15" s="2">
        <v>8.7233913366435904E-16</v>
      </c>
      <c r="I15" s="2">
        <v>7.2272381401667605E-16</v>
      </c>
      <c r="J15" s="2">
        <v>6.6404188781166001E-16</v>
      </c>
      <c r="K15" s="2">
        <v>8.7233913366435904E-16</v>
      </c>
      <c r="L15" s="2">
        <v>7.2272381401667605E-16</v>
      </c>
      <c r="M15" s="2">
        <v>6.6404188781166001E-16</v>
      </c>
    </row>
    <row r="16" spans="1:13" x14ac:dyDescent="0.25">
      <c r="A16" s="3">
        <f t="shared" si="0"/>
        <v>1.0000000000000008E-14</v>
      </c>
      <c r="B16" s="2">
        <v>2.3815042380118702E-3</v>
      </c>
      <c r="C16" s="2">
        <v>4.0342946747201999E-4</v>
      </c>
      <c r="D16" s="2">
        <v>4.7909726842650003E-5</v>
      </c>
      <c r="E16" s="2">
        <v>8.0110556287669195E-16</v>
      </c>
      <c r="F16" s="2">
        <v>4.5079286818241098E-16</v>
      </c>
      <c r="G16" s="2">
        <v>1.20689695987225E-15</v>
      </c>
      <c r="H16" s="2">
        <v>8.0110556287669195E-16</v>
      </c>
      <c r="I16" s="2">
        <v>4.5079286818241098E-16</v>
      </c>
      <c r="J16" s="2">
        <v>1.20689695987225E-15</v>
      </c>
      <c r="K16" s="2">
        <v>8.0110556287669195E-16</v>
      </c>
      <c r="L16" s="2">
        <v>4.5079286818241098E-16</v>
      </c>
      <c r="M16" s="2">
        <v>1.20689695987225E-15</v>
      </c>
    </row>
    <row r="17" spans="1:14" x14ac:dyDescent="0.25">
      <c r="A17" s="3">
        <f t="shared" si="0"/>
        <v>1.0000000000000009E-15</v>
      </c>
      <c r="B17" s="2">
        <v>6.3063867189030107E-2</v>
      </c>
      <c r="C17" s="2">
        <v>2.1767073072579499E-3</v>
      </c>
      <c r="D17" s="2">
        <v>5.7991286241230598E-4</v>
      </c>
      <c r="E17" s="2">
        <v>8.1035716685367604E-16</v>
      </c>
      <c r="F17" s="2">
        <v>8.1957493563149097E-16</v>
      </c>
      <c r="G17" s="2">
        <v>5.7856737824849098E-16</v>
      </c>
      <c r="H17" s="2">
        <v>8.1035716685367604E-16</v>
      </c>
      <c r="I17" s="2">
        <v>8.1957493563149097E-16</v>
      </c>
      <c r="J17" s="2">
        <v>5.7856737824849098E-16</v>
      </c>
      <c r="K17" s="2">
        <v>8.1035716685367604E-16</v>
      </c>
      <c r="L17" s="2">
        <v>8.1957493563149097E-16</v>
      </c>
      <c r="M17" s="2">
        <v>5.7856737824849098E-16</v>
      </c>
    </row>
    <row r="18" spans="1:14" x14ac:dyDescent="0.25">
      <c r="A18" s="3">
        <f t="shared" si="0"/>
        <v>1.000000000000001E-16</v>
      </c>
      <c r="B18">
        <v>0.69350157846570804</v>
      </c>
      <c r="C18">
        <v>0.59143537384848799</v>
      </c>
      <c r="D18" s="2">
        <v>2.3349856839915101E-3</v>
      </c>
      <c r="E18" s="2">
        <v>2.1152685294308101E-15</v>
      </c>
      <c r="F18" s="2">
        <v>8.7840755066486504E-16</v>
      </c>
      <c r="G18" s="2">
        <v>7.8827807060429399E-16</v>
      </c>
      <c r="H18" s="2">
        <v>2.1152685294308101E-15</v>
      </c>
      <c r="I18" s="2">
        <v>8.7840755066486504E-16</v>
      </c>
      <c r="J18" s="2">
        <v>7.8827807060429399E-16</v>
      </c>
      <c r="K18" s="2">
        <v>2.1152685294308101E-15</v>
      </c>
      <c r="L18" s="2">
        <v>8.7840755066486504E-16</v>
      </c>
      <c r="M18" s="2">
        <v>7.8827807060429399E-16</v>
      </c>
    </row>
    <row r="19" spans="1:14" x14ac:dyDescent="0.25">
      <c r="A19" s="3">
        <f t="shared" si="0"/>
        <v>1.000000000000001E-17</v>
      </c>
      <c r="B19">
        <v>0.46948550909800801</v>
      </c>
      <c r="C19" s="2">
        <v>2.5836903605757699E-2</v>
      </c>
      <c r="D19" s="2">
        <v>2.3349856839915101E-3</v>
      </c>
      <c r="E19" s="2">
        <v>7.8985159526825404E-16</v>
      </c>
      <c r="F19" s="2">
        <v>4.2005024238348002E-16</v>
      </c>
      <c r="G19" s="2">
        <v>7.8827807060429399E-16</v>
      </c>
      <c r="H19" s="2">
        <v>7.8985159526825404E-16</v>
      </c>
      <c r="I19" s="2">
        <v>4.2005024238348002E-16</v>
      </c>
      <c r="J19" s="2">
        <v>7.8827807060429399E-16</v>
      </c>
      <c r="K19" s="2">
        <v>7.8985159526825404E-16</v>
      </c>
      <c r="L19" s="2">
        <v>4.2005024238348002E-16</v>
      </c>
      <c r="M19" s="2">
        <v>7.8827807060429399E-16</v>
      </c>
    </row>
    <row r="20" spans="1:14" x14ac:dyDescent="0.25">
      <c r="A20" s="3">
        <f t="shared" si="0"/>
        <v>1.000000000000001E-18</v>
      </c>
      <c r="B20">
        <v>0.46948550909800801</v>
      </c>
      <c r="C20" s="2">
        <v>2.5836903605757699E-2</v>
      </c>
      <c r="D20" s="2">
        <v>2.3349856839915101E-3</v>
      </c>
      <c r="E20" s="2">
        <v>7.8985159526825404E-16</v>
      </c>
      <c r="F20" s="2">
        <v>4.2005024238348002E-16</v>
      </c>
      <c r="G20" s="2">
        <v>7.8827807060429399E-16</v>
      </c>
      <c r="H20" s="2">
        <v>7.8985159526825404E-16</v>
      </c>
      <c r="I20" s="2">
        <v>4.2005024238348002E-16</v>
      </c>
      <c r="J20" s="2">
        <v>7.8827807060429399E-16</v>
      </c>
      <c r="K20" s="2">
        <v>7.8985159526825404E-16</v>
      </c>
      <c r="L20" s="2">
        <v>4.2005024238348002E-16</v>
      </c>
      <c r="M20" s="2">
        <v>7.8827807060429399E-16</v>
      </c>
    </row>
    <row r="22" spans="1:14" x14ac:dyDescent="0.25">
      <c r="B22" s="1" t="s">
        <v>32</v>
      </c>
      <c r="H22" t="s">
        <v>1</v>
      </c>
      <c r="I22" t="s">
        <v>2</v>
      </c>
      <c r="L22" t="s">
        <v>13</v>
      </c>
      <c r="M22" s="2">
        <v>1.3036005477389101E-15</v>
      </c>
      <c r="N22" t="s">
        <v>14</v>
      </c>
    </row>
    <row r="23" spans="1:14" x14ac:dyDescent="0.25">
      <c r="H23" s="2">
        <v>8.8342997361420198E-16</v>
      </c>
      <c r="I23" s="2">
        <v>8.3120147374672998E-16</v>
      </c>
      <c r="L23" t="s">
        <v>15</v>
      </c>
      <c r="M23" s="2">
        <v>3.59225170188722E-15</v>
      </c>
      <c r="N23" t="s">
        <v>14</v>
      </c>
    </row>
    <row r="24" spans="1:14" x14ac:dyDescent="0.25">
      <c r="B24" t="s">
        <v>33</v>
      </c>
      <c r="D24" t="s">
        <v>34</v>
      </c>
      <c r="H24" s="2">
        <v>7.93762554139494E-15</v>
      </c>
      <c r="I24" s="2">
        <v>1.3664734542206201E-15</v>
      </c>
      <c r="L24" t="s">
        <v>16</v>
      </c>
      <c r="M24" s="2">
        <v>1.4292123824365301E-13</v>
      </c>
      <c r="N24" t="s">
        <v>14</v>
      </c>
    </row>
    <row r="25" spans="1:14" x14ac:dyDescent="0.25">
      <c r="B25" t="s">
        <v>11</v>
      </c>
      <c r="C25" t="s">
        <v>12</v>
      </c>
      <c r="D25" t="s">
        <v>11</v>
      </c>
      <c r="E25" t="s">
        <v>12</v>
      </c>
      <c r="H25" s="2">
        <v>5.26554895937483E-14</v>
      </c>
      <c r="I25" s="2">
        <v>2.4301971790613699E-15</v>
      </c>
      <c r="L25" t="s">
        <v>17</v>
      </c>
      <c r="M25" s="2">
        <v>4.3773495382711102E-13</v>
      </c>
      <c r="N25" t="s">
        <v>14</v>
      </c>
    </row>
    <row r="26" spans="1:14" x14ac:dyDescent="0.25">
      <c r="A26" s="3">
        <v>0.1</v>
      </c>
      <c r="B26" s="2">
        <v>5.6005669855233801E-4</v>
      </c>
      <c r="C26">
        <v>0.354850553402969</v>
      </c>
      <c r="D26" s="2">
        <v>1.3036005477389101E-15</v>
      </c>
      <c r="E26" s="2">
        <v>1.17018578977098E-15</v>
      </c>
      <c r="H26" s="2">
        <v>2.5389771367343401E-13</v>
      </c>
      <c r="I26" s="2">
        <v>1.33930841142505E-14</v>
      </c>
      <c r="L26" t="s">
        <v>18</v>
      </c>
      <c r="M26" s="2">
        <v>1.08999440003063E-11</v>
      </c>
      <c r="N26" t="s">
        <v>14</v>
      </c>
    </row>
    <row r="27" spans="1:14" x14ac:dyDescent="0.25">
      <c r="A27" s="3">
        <f>A26*0.1</f>
        <v>1.0000000000000002E-2</v>
      </c>
      <c r="B27" s="2">
        <v>5.5630020537461196E-6</v>
      </c>
      <c r="C27" s="2">
        <v>2.8306071946330499E-3</v>
      </c>
      <c r="D27" s="2">
        <v>3.59225170188722E-15</v>
      </c>
      <c r="E27" s="2">
        <v>1.04431404897844E-15</v>
      </c>
      <c r="H27" s="2">
        <v>1.91736279036301E-12</v>
      </c>
      <c r="I27" s="2">
        <v>6.6351781679913702E-14</v>
      </c>
      <c r="L27" t="s">
        <v>19</v>
      </c>
      <c r="M27" s="2">
        <v>8.6993801316692604E-11</v>
      </c>
      <c r="N27" t="s">
        <v>14</v>
      </c>
    </row>
    <row r="28" spans="1:14" x14ac:dyDescent="0.25">
      <c r="A28" s="3">
        <f t="shared" ref="A28:A43" si="1">A27*0.1</f>
        <v>1.0000000000000002E-3</v>
      </c>
      <c r="B28" s="2">
        <v>5.5622570858364802E-8</v>
      </c>
      <c r="C28" s="2">
        <v>2.82448676711422E-5</v>
      </c>
      <c r="D28" s="2">
        <v>1.4292123824365301E-13</v>
      </c>
      <c r="E28" s="2">
        <v>3.5768346253546996E-15</v>
      </c>
      <c r="H28" s="2">
        <v>7.3528333442901106E-11</v>
      </c>
      <c r="I28" s="2">
        <v>8.1150893852133201E-13</v>
      </c>
      <c r="L28" t="s">
        <v>20</v>
      </c>
      <c r="M28" s="2">
        <v>5.0160768988611505E-10</v>
      </c>
      <c r="N28" t="s">
        <v>14</v>
      </c>
    </row>
    <row r="29" spans="1:14" x14ac:dyDescent="0.25">
      <c r="A29" s="3">
        <f t="shared" si="1"/>
        <v>1.0000000000000003E-4</v>
      </c>
      <c r="B29" s="2">
        <v>5.5622168540503305E-10</v>
      </c>
      <c r="C29" s="2">
        <v>2.8244242005028001E-7</v>
      </c>
      <c r="D29" s="2">
        <v>4.3773495382711102E-13</v>
      </c>
      <c r="E29" s="2">
        <v>6.4118092562387003E-14</v>
      </c>
      <c r="H29" s="2">
        <v>2.2228850421209801E-10</v>
      </c>
      <c r="I29" s="2">
        <v>6.8727518433833506E-14</v>
      </c>
      <c r="L29" t="s">
        <v>21</v>
      </c>
      <c r="M29" s="2">
        <v>1.12137968177945E-8</v>
      </c>
      <c r="N29" t="s">
        <v>14</v>
      </c>
    </row>
    <row r="30" spans="1:14" x14ac:dyDescent="0.25">
      <c r="A30" s="3">
        <f t="shared" si="1"/>
        <v>1.0000000000000004E-5</v>
      </c>
      <c r="B30" s="2">
        <v>5.5627501673111898E-12</v>
      </c>
      <c r="C30" s="2">
        <v>2.8244235171757701E-9</v>
      </c>
      <c r="D30" s="2">
        <v>1.08999440003063E-11</v>
      </c>
      <c r="E30" s="2">
        <v>1.9286167382354099E-13</v>
      </c>
      <c r="H30" s="2">
        <v>5.7872075660324701E-16</v>
      </c>
      <c r="I30" s="2">
        <v>9.6701914340147794E-16</v>
      </c>
      <c r="L30" t="s">
        <v>22</v>
      </c>
      <c r="M30" s="2">
        <v>2.6240414347678601E-8</v>
      </c>
      <c r="N30" t="s">
        <v>14</v>
      </c>
    </row>
    <row r="31" spans="1:14" x14ac:dyDescent="0.25">
      <c r="A31" s="3">
        <f t="shared" si="1"/>
        <v>1.0000000000000004E-6</v>
      </c>
      <c r="B31" s="2">
        <v>5.5368736432061101E-14</v>
      </c>
      <c r="C31" s="2">
        <v>2.82440022367924E-11</v>
      </c>
      <c r="D31" s="2">
        <v>8.6993801316692604E-11</v>
      </c>
      <c r="E31" s="2">
        <v>2.2022179752200599E-12</v>
      </c>
      <c r="H31" s="2">
        <v>1.1731519158681801E-15</v>
      </c>
      <c r="I31" s="2">
        <v>8.1814218667615205E-16</v>
      </c>
      <c r="L31" t="s">
        <v>23</v>
      </c>
      <c r="M31" s="2">
        <v>1.5968854796360699E-7</v>
      </c>
      <c r="N31" t="s">
        <v>14</v>
      </c>
    </row>
    <row r="32" spans="1:14" x14ac:dyDescent="0.25">
      <c r="A32" s="3">
        <f t="shared" si="1"/>
        <v>1.0000000000000005E-7</v>
      </c>
      <c r="B32" s="2">
        <v>1.7772159717973601E-15</v>
      </c>
      <c r="C32" s="2">
        <v>2.8225673318819902E-13</v>
      </c>
      <c r="D32" s="2">
        <v>5.0160768988611505E-10</v>
      </c>
      <c r="E32" s="2">
        <v>2.2464998656964199E-11</v>
      </c>
      <c r="H32" s="2">
        <v>4.9400004330594402E-16</v>
      </c>
      <c r="I32" s="2">
        <v>1.10590735549756E-15</v>
      </c>
      <c r="L32" t="s">
        <v>24</v>
      </c>
      <c r="M32" s="2">
        <v>9.7811495833625604E-7</v>
      </c>
      <c r="N32" t="s">
        <v>14</v>
      </c>
    </row>
    <row r="33" spans="1:14" x14ac:dyDescent="0.25">
      <c r="A33" s="3">
        <f t="shared" si="1"/>
        <v>1.0000000000000005E-8</v>
      </c>
      <c r="B33" s="2">
        <v>3.7908211968640699E-16</v>
      </c>
      <c r="C33" s="2">
        <v>2.7955909487596602E-15</v>
      </c>
      <c r="D33" s="2">
        <v>1.12137968177945E-8</v>
      </c>
      <c r="E33" s="2">
        <v>6.7001918828332497E-11</v>
      </c>
      <c r="H33" s="2">
        <v>5.8498337052748602E-16</v>
      </c>
      <c r="I33" s="2">
        <v>4.5580551311258897E-16</v>
      </c>
      <c r="L33" t="s">
        <v>25</v>
      </c>
      <c r="M33" s="2">
        <v>5.47194247623811E-5</v>
      </c>
      <c r="N33" t="s">
        <v>14</v>
      </c>
    </row>
    <row r="34" spans="1:14" x14ac:dyDescent="0.25">
      <c r="A34" s="3">
        <f t="shared" si="1"/>
        <v>1.0000000000000005E-9</v>
      </c>
      <c r="B34" s="2">
        <v>4.6373521863891802E-16</v>
      </c>
      <c r="C34" s="2">
        <v>5.5975055318369497E-16</v>
      </c>
      <c r="D34" s="2">
        <v>2.6240414347678601E-8</v>
      </c>
      <c r="E34" s="2">
        <v>4.1247865415614296E-9</v>
      </c>
      <c r="H34" s="2">
        <v>6.7532574910917098E-16</v>
      </c>
      <c r="I34" s="2">
        <v>1.0625360011825299E-15</v>
      </c>
      <c r="L34" t="s">
        <v>26</v>
      </c>
      <c r="M34" s="2">
        <v>5.9426181996038996E-4</v>
      </c>
      <c r="N34" t="s">
        <v>14</v>
      </c>
    </row>
    <row r="35" spans="1:14" x14ac:dyDescent="0.25">
      <c r="A35" s="3">
        <f t="shared" si="1"/>
        <v>1.0000000000000006E-10</v>
      </c>
      <c r="B35" s="2">
        <v>4.0907999224628999E-16</v>
      </c>
      <c r="C35" s="2">
        <v>1.09728990804593E-15</v>
      </c>
      <c r="D35" s="2">
        <v>1.5968854796360699E-7</v>
      </c>
      <c r="E35" s="2">
        <v>1.8215644373371999E-8</v>
      </c>
      <c r="H35" s="2">
        <v>8.7233913366435904E-16</v>
      </c>
      <c r="I35" s="2">
        <v>7.2272381401667605E-16</v>
      </c>
      <c r="L35" t="s">
        <v>27</v>
      </c>
      <c r="M35" s="2">
        <v>1.6539987974766399E-2</v>
      </c>
      <c r="N35" t="s">
        <v>14</v>
      </c>
    </row>
    <row r="36" spans="1:14" x14ac:dyDescent="0.25">
      <c r="A36" s="3">
        <f t="shared" si="1"/>
        <v>1.0000000000000006E-11</v>
      </c>
      <c r="B36" s="2">
        <v>6.6390162399210102E-16</v>
      </c>
      <c r="C36" s="2">
        <v>8.7229976417920397E-16</v>
      </c>
      <c r="D36" s="2">
        <v>9.7811495833625604E-7</v>
      </c>
      <c r="E36" s="2">
        <v>1.8218142892623E-7</v>
      </c>
      <c r="H36" s="2">
        <v>8.0110556287669195E-16</v>
      </c>
      <c r="I36" s="2">
        <v>4.5079286818241098E-16</v>
      </c>
      <c r="L36" t="s">
        <v>28</v>
      </c>
      <c r="M36">
        <v>0.24491381307125801</v>
      </c>
      <c r="N36" t="s">
        <v>14</v>
      </c>
    </row>
    <row r="37" spans="1:14" x14ac:dyDescent="0.25">
      <c r="A37" s="3">
        <f t="shared" si="1"/>
        <v>1.0000000000000006E-12</v>
      </c>
      <c r="B37" s="2">
        <v>4.5725596170215002E-16</v>
      </c>
      <c r="C37" s="2">
        <v>1.1049461126696E-15</v>
      </c>
      <c r="D37" s="2">
        <v>5.47194247623811E-5</v>
      </c>
      <c r="E37" s="2">
        <v>2.62007006788626E-6</v>
      </c>
      <c r="H37" s="2">
        <v>8.1035716685367604E-16</v>
      </c>
      <c r="I37" s="2">
        <v>8.1957493563149097E-16</v>
      </c>
      <c r="L37" t="s">
        <v>29</v>
      </c>
      <c r="M37" t="s">
        <v>35</v>
      </c>
      <c r="N37" t="s">
        <v>14</v>
      </c>
    </row>
    <row r="38" spans="1:14" x14ac:dyDescent="0.25">
      <c r="A38" s="3">
        <f t="shared" si="1"/>
        <v>1.0000000000000007E-13</v>
      </c>
      <c r="B38" s="2">
        <v>5.7866178161918897E-16</v>
      </c>
      <c r="C38" s="2">
        <v>1.0546287840819599E-15</v>
      </c>
      <c r="D38" s="2">
        <v>5.9426181996038996E-4</v>
      </c>
      <c r="E38" s="2">
        <v>4.14296620203844E-5</v>
      </c>
      <c r="H38" s="2">
        <v>2.1152685294308101E-15</v>
      </c>
      <c r="I38" s="2">
        <v>8.7840755066486504E-16</v>
      </c>
      <c r="L38" t="s">
        <v>30</v>
      </c>
      <c r="M38" t="s">
        <v>35</v>
      </c>
      <c r="N38" t="s">
        <v>14</v>
      </c>
    </row>
    <row r="39" spans="1:14" x14ac:dyDescent="0.25">
      <c r="A39" s="3">
        <f t="shared" si="1"/>
        <v>1.0000000000000008E-14</v>
      </c>
      <c r="B39" s="2">
        <v>1.0738194111267901E-15</v>
      </c>
      <c r="C39" s="2">
        <v>7.10848708664007E-16</v>
      </c>
      <c r="D39" s="2">
        <v>1.6539987974766399E-2</v>
      </c>
      <c r="E39" s="2">
        <v>1.06009227123221E-4</v>
      </c>
      <c r="H39" s="2">
        <v>7.8985159526825404E-16</v>
      </c>
      <c r="I39" s="2">
        <v>4.2005024238348002E-16</v>
      </c>
      <c r="L39" t="s">
        <v>31</v>
      </c>
      <c r="M39" t="s">
        <v>35</v>
      </c>
      <c r="N39" t="s">
        <v>14</v>
      </c>
    </row>
    <row r="40" spans="1:14" x14ac:dyDescent="0.25">
      <c r="A40" s="3">
        <f t="shared" si="1"/>
        <v>1.0000000000000009E-15</v>
      </c>
      <c r="B40" s="2">
        <v>4.1597526216517999E-16</v>
      </c>
      <c r="C40" s="2">
        <v>8.8612377809343196E-16</v>
      </c>
      <c r="D40">
        <v>0.24491381307125801</v>
      </c>
      <c r="E40" s="2">
        <v>3.7265504088817599E-4</v>
      </c>
      <c r="H40" s="2">
        <v>7.8985159526825404E-16</v>
      </c>
      <c r="I40" s="2">
        <v>4.2005024238348002E-16</v>
      </c>
    </row>
    <row r="41" spans="1:14" x14ac:dyDescent="0.25">
      <c r="A41" s="3">
        <f t="shared" si="1"/>
        <v>1.000000000000001E-16</v>
      </c>
      <c r="B41" s="2">
        <v>7.8213201185206099E-16</v>
      </c>
      <c r="C41" s="2">
        <v>4.5959232089318501E-16</v>
      </c>
      <c r="D41">
        <v>10</v>
      </c>
      <c r="E41" s="2">
        <v>7.7483492672784102E-4</v>
      </c>
    </row>
    <row r="42" spans="1:14" x14ac:dyDescent="0.25">
      <c r="A42" s="3">
        <f t="shared" si="1"/>
        <v>1.000000000000001E-17</v>
      </c>
      <c r="B42" s="2">
        <v>7.8213201185206099E-16</v>
      </c>
      <c r="C42" s="2">
        <v>4.5959232089318501E-16</v>
      </c>
      <c r="D42">
        <v>10</v>
      </c>
      <c r="E42" s="2">
        <v>7.7483492672784102E-4</v>
      </c>
    </row>
    <row r="43" spans="1:14" x14ac:dyDescent="0.25">
      <c r="A43" s="3">
        <f t="shared" si="1"/>
        <v>1.000000000000001E-18</v>
      </c>
      <c r="B43" s="2">
        <v>7.8213201185206099E-16</v>
      </c>
      <c r="C43" s="2">
        <v>4.5959232089318501E-16</v>
      </c>
      <c r="D43">
        <v>10</v>
      </c>
      <c r="E43" s="2">
        <v>7.7483492672784102E-4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O22" sqref="O22"/>
    </sheetView>
  </sheetViews>
  <sheetFormatPr defaultRowHeight="15" x14ac:dyDescent="0.25"/>
  <cols>
    <col min="1" max="1" width="13.85546875" customWidth="1"/>
    <col min="2" max="2" width="11" customWidth="1"/>
    <col min="7" max="7" width="9.140625" customWidth="1"/>
    <col min="8" max="8" width="10.85546875" customWidth="1"/>
  </cols>
  <sheetData>
    <row r="1" spans="1:20" x14ac:dyDescent="0.25">
      <c r="A1" t="s">
        <v>38</v>
      </c>
    </row>
    <row r="2" spans="1:20" x14ac:dyDescent="0.25">
      <c r="A2" t="s">
        <v>43</v>
      </c>
    </row>
    <row r="3" spans="1:20" x14ac:dyDescent="0.25">
      <c r="D3" t="s">
        <v>55</v>
      </c>
      <c r="L3" s="30" t="s">
        <v>61</v>
      </c>
      <c r="M3" s="30"/>
      <c r="N3" s="30"/>
      <c r="O3" s="30"/>
      <c r="Q3" s="30" t="s">
        <v>62</v>
      </c>
      <c r="R3" s="30"/>
      <c r="S3" s="30"/>
      <c r="T3" s="30"/>
    </row>
    <row r="4" spans="1:20" ht="15.75" thickBot="1" x14ac:dyDescent="0.3">
      <c r="A4" t="s">
        <v>39</v>
      </c>
      <c r="B4" t="s">
        <v>45</v>
      </c>
      <c r="C4" t="s">
        <v>42</v>
      </c>
      <c r="D4" t="s">
        <v>46</v>
      </c>
      <c r="E4" t="s">
        <v>36</v>
      </c>
      <c r="F4" t="s">
        <v>55</v>
      </c>
      <c r="G4" s="5" t="s">
        <v>37</v>
      </c>
      <c r="H4" t="s">
        <v>55</v>
      </c>
      <c r="I4" s="5" t="s">
        <v>57</v>
      </c>
      <c r="J4" t="s">
        <v>55</v>
      </c>
      <c r="M4" s="9" t="s">
        <v>40</v>
      </c>
      <c r="O4" s="9"/>
      <c r="R4" s="9" t="s">
        <v>40</v>
      </c>
      <c r="T4" s="9" t="s">
        <v>58</v>
      </c>
    </row>
    <row r="5" spans="1:20" x14ac:dyDescent="0.25">
      <c r="A5" s="14">
        <v>1</v>
      </c>
      <c r="B5" s="15">
        <f t="shared" ref="B5:B7" si="0">B6*2</f>
        <v>0.5</v>
      </c>
      <c r="C5" s="15">
        <v>112</v>
      </c>
      <c r="D5" s="15">
        <v>0.8</v>
      </c>
      <c r="E5" s="15">
        <v>1.1000000000000001</v>
      </c>
      <c r="F5" s="15">
        <f>E5/$D5</f>
        <v>1.375</v>
      </c>
      <c r="G5" s="15">
        <v>1.1000000000000001</v>
      </c>
      <c r="H5" s="15">
        <f>G5/$D5</f>
        <v>1.375</v>
      </c>
      <c r="I5" s="15">
        <v>1.3</v>
      </c>
      <c r="J5" s="16">
        <f>I5/$D5</f>
        <v>1.625</v>
      </c>
      <c r="L5" s="11" t="s">
        <v>41</v>
      </c>
      <c r="M5" s="12" t="s">
        <v>46</v>
      </c>
      <c r="N5" s="13" t="s">
        <v>37</v>
      </c>
      <c r="O5" s="28" t="s">
        <v>37</v>
      </c>
      <c r="Q5" s="11" t="s">
        <v>41</v>
      </c>
      <c r="R5" s="12" t="s">
        <v>46</v>
      </c>
      <c r="S5" s="13" t="s">
        <v>37</v>
      </c>
      <c r="T5" s="28" t="s">
        <v>37</v>
      </c>
    </row>
    <row r="6" spans="1:20" x14ac:dyDescent="0.25">
      <c r="A6" s="17">
        <v>2</v>
      </c>
      <c r="B6" s="18">
        <f t="shared" si="0"/>
        <v>0.25</v>
      </c>
      <c r="C6" s="18">
        <v>817</v>
      </c>
      <c r="D6" s="18">
        <v>2.7</v>
      </c>
      <c r="E6" s="18">
        <v>3.8</v>
      </c>
      <c r="F6" s="18">
        <f t="shared" ref="F6:J9" si="1">E6/$D6</f>
        <v>1.4074074074074072</v>
      </c>
      <c r="G6" s="18">
        <v>4.2</v>
      </c>
      <c r="H6" s="18">
        <f t="shared" si="1"/>
        <v>1.5555555555555556</v>
      </c>
      <c r="I6" s="18">
        <v>5.4</v>
      </c>
      <c r="J6" s="19">
        <f t="shared" si="1"/>
        <v>2</v>
      </c>
      <c r="L6" s="8">
        <v>1</v>
      </c>
      <c r="M6" s="10">
        <v>-1.9635900000000001E-11</v>
      </c>
      <c r="N6" s="2">
        <v>-1.96242E-11</v>
      </c>
      <c r="O6" s="9">
        <f>ABS(ABS($M6)-ABS(N6))</f>
        <v>1.1700000000000849E-14</v>
      </c>
      <c r="Q6" s="8">
        <v>1</v>
      </c>
      <c r="R6" s="10">
        <v>-1.2832399999999999E-5</v>
      </c>
      <c r="S6" s="2">
        <v>-1.2833000000000001E-5</v>
      </c>
      <c r="T6" s="9">
        <f>ABS(ABS($R6)-ABS(S6))</f>
        <v>6.0000000000131563E-10</v>
      </c>
    </row>
    <row r="7" spans="1:20" x14ac:dyDescent="0.25">
      <c r="A7" s="17">
        <v>3</v>
      </c>
      <c r="B7" s="18">
        <f t="shared" si="0"/>
        <v>0.125</v>
      </c>
      <c r="C7" s="18">
        <v>5617</v>
      </c>
      <c r="D7" s="18">
        <v>24.9</v>
      </c>
      <c r="E7" s="18">
        <v>32.1</v>
      </c>
      <c r="F7" s="18">
        <f t="shared" si="1"/>
        <v>1.2891566265060241</v>
      </c>
      <c r="G7" s="18">
        <v>32.700000000000003</v>
      </c>
      <c r="H7" s="18">
        <f t="shared" si="1"/>
        <v>1.3132530120481929</v>
      </c>
      <c r="I7" s="18">
        <v>57.4</v>
      </c>
      <c r="J7" s="19">
        <f t="shared" si="1"/>
        <v>2.3052208835341368</v>
      </c>
      <c r="L7" s="8">
        <v>2</v>
      </c>
      <c r="M7" s="10">
        <v>-1.2537700000000001E-10</v>
      </c>
      <c r="N7" s="2">
        <v>9.5351099999999993E-9</v>
      </c>
      <c r="O7" s="9">
        <f>ABS(ABS($M7)-ABS(N7))</f>
        <v>9.4097329999999988E-9</v>
      </c>
      <c r="Q7" s="8">
        <v>2</v>
      </c>
      <c r="R7" s="10">
        <v>-5.9348100000000002E-7</v>
      </c>
      <c r="S7" s="2">
        <v>-3.8736800000000002E-6</v>
      </c>
      <c r="T7" s="9">
        <f>ABS(ABS($R7)-ABS(S7))</f>
        <v>3.2801990000000001E-6</v>
      </c>
    </row>
    <row r="8" spans="1:20" x14ac:dyDescent="0.25">
      <c r="A8" s="17">
        <v>4</v>
      </c>
      <c r="B8" s="18">
        <f>B9*2</f>
        <v>6.25E-2</v>
      </c>
      <c r="C8" s="18">
        <v>34850</v>
      </c>
      <c r="D8" s="18">
        <v>353.8</v>
      </c>
      <c r="E8" s="18">
        <v>389.5</v>
      </c>
      <c r="F8" s="18">
        <f t="shared" si="1"/>
        <v>1.100904465799887</v>
      </c>
      <c r="G8" s="18">
        <v>410.5</v>
      </c>
      <c r="H8" s="18">
        <f t="shared" si="1"/>
        <v>1.1602600339174673</v>
      </c>
      <c r="I8" s="18">
        <v>700</v>
      </c>
      <c r="J8" s="19">
        <f t="shared" si="1"/>
        <v>1.978518937252685</v>
      </c>
      <c r="L8" s="8">
        <v>3</v>
      </c>
      <c r="M8" s="10">
        <v>-3.9525299999999999E-11</v>
      </c>
      <c r="N8" s="2">
        <v>5.7835700000000001E-9</v>
      </c>
      <c r="O8" s="9">
        <f>ABS(ABS($M8)-ABS(N8))</f>
        <v>5.7440447000000002E-9</v>
      </c>
      <c r="Q8" s="8">
        <v>3</v>
      </c>
      <c r="R8" s="10">
        <v>-2.4392700000000001E-7</v>
      </c>
      <c r="S8" s="2">
        <v>-3.2307400000000001E-6</v>
      </c>
      <c r="T8" s="9">
        <f>ABS(ABS($R8)-ABS(S8))</f>
        <v>2.9868130000000001E-6</v>
      </c>
    </row>
    <row r="9" spans="1:20" ht="15.75" thickBot="1" x14ac:dyDescent="0.3">
      <c r="A9" s="20">
        <v>5</v>
      </c>
      <c r="B9" s="21">
        <v>3.125E-2</v>
      </c>
      <c r="C9" s="21">
        <v>178314</v>
      </c>
      <c r="D9" s="21">
        <v>5147.8</v>
      </c>
      <c r="E9" s="21">
        <v>5693.1</v>
      </c>
      <c r="F9" s="21">
        <f t="shared" si="1"/>
        <v>1.1059287462605385</v>
      </c>
      <c r="G9" s="21">
        <v>5882.4</v>
      </c>
      <c r="H9" s="21">
        <f t="shared" si="1"/>
        <v>1.142701736664206</v>
      </c>
      <c r="I9" s="21">
        <v>8633.5</v>
      </c>
      <c r="J9" s="22">
        <f t="shared" si="1"/>
        <v>1.6771242083997047</v>
      </c>
      <c r="L9" s="8">
        <v>4</v>
      </c>
      <c r="M9" s="10">
        <v>-1.6682200000000001E-11</v>
      </c>
      <c r="N9" s="2">
        <v>3.4746099999999999E-9</v>
      </c>
      <c r="O9" s="9">
        <f>ABS(ABS($M9)-ABS(N9))</f>
        <v>3.4579278E-9</v>
      </c>
      <c r="Q9" s="8">
        <v>4</v>
      </c>
      <c r="R9" s="10">
        <v>-1.5396000000000001E-7</v>
      </c>
      <c r="S9" s="2">
        <v>-2.5888800000000002E-6</v>
      </c>
      <c r="T9" s="9">
        <f>ABS(ABS($R9)-ABS(S9))</f>
        <v>2.4349200000000003E-6</v>
      </c>
    </row>
    <row r="10" spans="1:20" x14ac:dyDescent="0.25">
      <c r="L10" s="8">
        <v>5</v>
      </c>
      <c r="M10" s="10">
        <v>-8.8181200000000004E-12</v>
      </c>
      <c r="N10" s="2">
        <v>-2.2867200000000001E-9</v>
      </c>
      <c r="O10" s="9">
        <f>ABS(ABS($M10)-ABS(N10))</f>
        <v>2.2779018800000003E-9</v>
      </c>
      <c r="Q10" s="8">
        <v>5</v>
      </c>
      <c r="R10" s="10">
        <v>-1.13043E-7</v>
      </c>
      <c r="S10" s="2">
        <v>-2.0439E-6</v>
      </c>
      <c r="T10" s="9">
        <f>ABS(ABS($R10)-ABS(S10))</f>
        <v>1.9308569999999999E-6</v>
      </c>
    </row>
    <row r="11" spans="1:20" x14ac:dyDescent="0.25">
      <c r="B11" t="s">
        <v>48</v>
      </c>
      <c r="C11" t="s">
        <v>49</v>
      </c>
      <c r="D11" t="s">
        <v>50</v>
      </c>
      <c r="L11" s="8">
        <v>6</v>
      </c>
      <c r="M11" s="10">
        <v>-5.8199700000000003E-12</v>
      </c>
      <c r="N11" s="2">
        <v>-1.6382800000000001E-9</v>
      </c>
      <c r="O11" s="9">
        <f>ABS(ABS($M11)-ABS(N11))</f>
        <v>1.6324600300000001E-9</v>
      </c>
      <c r="Q11" s="8">
        <v>6</v>
      </c>
      <c r="R11" s="10">
        <v>-8.6302199999999998E-8</v>
      </c>
      <c r="S11" s="2">
        <v>-1.59705E-6</v>
      </c>
      <c r="T11" s="9">
        <f>ABS(ABS($R11)-ABS(S11))</f>
        <v>1.5107478E-6</v>
      </c>
    </row>
    <row r="12" spans="1:20" x14ac:dyDescent="0.25">
      <c r="A12" t="s">
        <v>44</v>
      </c>
      <c r="B12">
        <v>0.214054885</v>
      </c>
      <c r="C12">
        <v>-1.6171278000000001E-2</v>
      </c>
      <c r="D12">
        <v>1.203836E-3</v>
      </c>
      <c r="L12" s="8">
        <v>7</v>
      </c>
      <c r="M12" s="10">
        <v>-4.7981200000000002E-12</v>
      </c>
      <c r="N12" s="2">
        <v>-1.1524299999999999E-9</v>
      </c>
      <c r="O12" s="9">
        <f>ABS(ABS($M12)-ABS(N12))</f>
        <v>1.14763188E-9</v>
      </c>
      <c r="Q12" s="8">
        <v>7</v>
      </c>
      <c r="R12" s="10">
        <v>-6.4961799999999999E-8</v>
      </c>
      <c r="S12" s="2">
        <v>-1.2272099999999999E-6</v>
      </c>
      <c r="T12" s="9">
        <f>ABS(ABS($R12)-ABS(S12))</f>
        <v>1.1622482E-6</v>
      </c>
    </row>
    <row r="13" spans="1:20" x14ac:dyDescent="0.25">
      <c r="L13" s="8">
        <v>8</v>
      </c>
      <c r="M13" s="10">
        <v>-3.5653300000000001E-12</v>
      </c>
      <c r="N13" s="2">
        <v>-7.8348900000000004E-10</v>
      </c>
      <c r="O13" s="9">
        <f>ABS(ABS($M13)-ABS(N13))</f>
        <v>7.7992367000000004E-10</v>
      </c>
      <c r="Q13" s="8">
        <v>8</v>
      </c>
      <c r="R13" s="10">
        <v>-4.9943599999999999E-8</v>
      </c>
      <c r="S13" s="2">
        <v>-9.15812E-7</v>
      </c>
      <c r="T13" s="9">
        <f>ABS(ABS($R13)-ABS(S13))</f>
        <v>8.6586839999999998E-7</v>
      </c>
    </row>
    <row r="14" spans="1:20" x14ac:dyDescent="0.25">
      <c r="L14" s="8">
        <v>9</v>
      </c>
      <c r="M14" s="10">
        <v>7.2085300000000003E-8</v>
      </c>
      <c r="N14" s="2">
        <v>-5.0532299999999999E-10</v>
      </c>
      <c r="O14" s="9">
        <f>ABS(ABS($M14)-ABS(N14))</f>
        <v>7.1579977000000006E-8</v>
      </c>
      <c r="Q14" s="8">
        <v>9</v>
      </c>
      <c r="R14" s="10">
        <v>4.06273E-8</v>
      </c>
      <c r="S14" s="2">
        <v>-6.5228600000000002E-7</v>
      </c>
      <c r="T14" s="9">
        <f>ABS(ABS($R14)-ABS(S14))</f>
        <v>6.1165870000000001E-7</v>
      </c>
    </row>
    <row r="15" spans="1:20" x14ac:dyDescent="0.25">
      <c r="L15" s="25">
        <v>10</v>
      </c>
      <c r="M15" s="26">
        <v>6.2586500000000003E-8</v>
      </c>
      <c r="N15" s="27">
        <v>-1.2401E-6</v>
      </c>
      <c r="O15" s="12">
        <f>ABS(ABS($M15)-ABS(N15))</f>
        <v>1.1775135E-6</v>
      </c>
      <c r="Q15" s="29">
        <v>10</v>
      </c>
      <c r="R15" s="26">
        <v>3.6251300000000001E-8</v>
      </c>
      <c r="S15" s="27">
        <v>-5.0285299999999996E-7</v>
      </c>
      <c r="T15" s="12">
        <f>ABS(ABS($R15)-ABS(S15))</f>
        <v>4.6660169999999993E-7</v>
      </c>
    </row>
    <row r="16" spans="1:20" x14ac:dyDescent="0.25">
      <c r="B16" s="5"/>
      <c r="M16" s="2"/>
      <c r="N16" s="2" t="s">
        <v>60</v>
      </c>
      <c r="O16" s="24">
        <f t="shared" ref="O16" si="2">MAX(O6:O15)</f>
        <v>1.1775135E-6</v>
      </c>
      <c r="S16" s="2" t="s">
        <v>60</v>
      </c>
      <c r="T16" s="24">
        <f t="shared" ref="T16" si="3">MAX(T6:T15)</f>
        <v>3.2801990000000001E-6</v>
      </c>
    </row>
    <row r="17" spans="13:19" x14ac:dyDescent="0.25">
      <c r="M17" s="2"/>
      <c r="N17" s="2" t="s">
        <v>59</v>
      </c>
      <c r="S17" s="2" t="s">
        <v>59</v>
      </c>
    </row>
    <row r="18" spans="13:19" x14ac:dyDescent="0.25">
      <c r="M18" s="2"/>
      <c r="N18" s="2"/>
    </row>
    <row r="19" spans="13:19" x14ac:dyDescent="0.25">
      <c r="M19" s="2"/>
      <c r="N19" s="2"/>
    </row>
    <row r="20" spans="13:19" x14ac:dyDescent="0.25">
      <c r="M20" s="2"/>
      <c r="N20" s="2"/>
    </row>
    <row r="21" spans="13:19" x14ac:dyDescent="0.25">
      <c r="M21" s="2"/>
      <c r="N21" s="2"/>
    </row>
    <row r="22" spans="13:19" x14ac:dyDescent="0.25">
      <c r="N22" s="2"/>
    </row>
    <row r="23" spans="13:19" x14ac:dyDescent="0.25">
      <c r="N23" s="2"/>
    </row>
    <row r="24" spans="13:19" x14ac:dyDescent="0.25">
      <c r="N24" s="2"/>
    </row>
    <row r="25" spans="13:19" x14ac:dyDescent="0.25">
      <c r="N25" s="2"/>
    </row>
    <row r="26" spans="13:19" x14ac:dyDescent="0.25">
      <c r="N26" s="2"/>
    </row>
    <row r="27" spans="13:19" x14ac:dyDescent="0.25">
      <c r="N27" s="2"/>
    </row>
    <row r="28" spans="13:19" x14ac:dyDescent="0.25">
      <c r="N28" s="2"/>
    </row>
    <row r="29" spans="13:19" x14ac:dyDescent="0.25">
      <c r="N29" s="2"/>
    </row>
    <row r="30" spans="13:19" x14ac:dyDescent="0.25">
      <c r="N30" s="2"/>
    </row>
    <row r="31" spans="13:19" x14ac:dyDescent="0.25">
      <c r="N31" s="2"/>
    </row>
  </sheetData>
  <mergeCells count="2">
    <mergeCell ref="Q3:T3"/>
    <mergeCell ref="L3:O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" sqref="A2"/>
    </sheetView>
  </sheetViews>
  <sheetFormatPr defaultRowHeight="15" x14ac:dyDescent="0.25"/>
  <cols>
    <col min="1" max="1" width="13.85546875" customWidth="1"/>
    <col min="2" max="2" width="11" customWidth="1"/>
    <col min="3" max="3" width="10" bestFit="1" customWidth="1"/>
    <col min="4" max="4" width="9.28515625" bestFit="1" customWidth="1"/>
    <col min="7" max="7" width="9.140625" customWidth="1"/>
    <col min="8" max="8" width="10.85546875" customWidth="1"/>
  </cols>
  <sheetData>
    <row r="1" spans="1:15" x14ac:dyDescent="0.25">
      <c r="A1" t="s">
        <v>65</v>
      </c>
    </row>
    <row r="2" spans="1:15" x14ac:dyDescent="0.25">
      <c r="A2" t="s">
        <v>43</v>
      </c>
    </row>
    <row r="3" spans="1:15" x14ac:dyDescent="0.25">
      <c r="E3" t="s">
        <v>55</v>
      </c>
    </row>
    <row r="4" spans="1:15" ht="15.75" thickBot="1" x14ac:dyDescent="0.3">
      <c r="A4" t="s">
        <v>39</v>
      </c>
      <c r="B4" t="s">
        <v>63</v>
      </c>
      <c r="C4" t="s">
        <v>64</v>
      </c>
      <c r="D4" t="s">
        <v>42</v>
      </c>
      <c r="E4" t="s">
        <v>46</v>
      </c>
      <c r="F4" t="s">
        <v>36</v>
      </c>
      <c r="G4" t="s">
        <v>55</v>
      </c>
      <c r="H4" s="5" t="s">
        <v>37</v>
      </c>
      <c r="I4" t="s">
        <v>55</v>
      </c>
      <c r="J4" s="5" t="s">
        <v>57</v>
      </c>
      <c r="K4" t="s">
        <v>55</v>
      </c>
    </row>
    <row r="5" spans="1:15" x14ac:dyDescent="0.25">
      <c r="A5" s="14">
        <v>1</v>
      </c>
      <c r="B5" s="15">
        <v>8</v>
      </c>
      <c r="C5" s="15">
        <v>7</v>
      </c>
      <c r="D5" s="15">
        <v>672</v>
      </c>
      <c r="E5" s="15">
        <v>3.8</v>
      </c>
      <c r="F5" s="15">
        <v>4.8</v>
      </c>
      <c r="G5" s="15">
        <f>F5/$E5</f>
        <v>1.263157894736842</v>
      </c>
      <c r="H5" s="15">
        <v>5.3</v>
      </c>
      <c r="I5" s="15">
        <f>H5/$E5</f>
        <v>1.3947368421052633</v>
      </c>
      <c r="J5" s="15">
        <v>7.7</v>
      </c>
      <c r="K5" s="16">
        <f>J5/$E5</f>
        <v>2.0263157894736845</v>
      </c>
    </row>
    <row r="6" spans="1:15" x14ac:dyDescent="0.25">
      <c r="A6" s="17">
        <v>2</v>
      </c>
      <c r="B6" s="18">
        <v>12</v>
      </c>
      <c r="C6" s="18">
        <v>10</v>
      </c>
      <c r="D6" s="23">
        <v>2400</v>
      </c>
      <c r="E6" s="23">
        <v>13.3</v>
      </c>
      <c r="F6" s="23">
        <v>16.399999999999999</v>
      </c>
      <c r="G6" s="18">
        <f>F6/$E6</f>
        <v>1.2330827067669172</v>
      </c>
      <c r="H6" s="23">
        <v>19.2</v>
      </c>
      <c r="I6" s="18">
        <f>H6/$E6</f>
        <v>1.4436090225563909</v>
      </c>
      <c r="J6" s="23">
        <v>27.7</v>
      </c>
      <c r="K6" s="19">
        <f>J6/$E6</f>
        <v>2.0827067669172932</v>
      </c>
      <c r="M6" s="2"/>
      <c r="N6" s="2"/>
      <c r="O6" s="2"/>
    </row>
    <row r="7" spans="1:15" x14ac:dyDescent="0.25">
      <c r="A7" s="17">
        <v>3</v>
      </c>
      <c r="B7" s="18">
        <v>16</v>
      </c>
      <c r="C7" s="18">
        <v>14</v>
      </c>
      <c r="D7" s="18">
        <v>5376</v>
      </c>
      <c r="E7" s="18">
        <v>37.4</v>
      </c>
      <c r="F7" s="18">
        <v>50</v>
      </c>
      <c r="G7" s="18">
        <f>F7/$E7</f>
        <v>1.3368983957219251</v>
      </c>
      <c r="H7" s="18">
        <v>55.4</v>
      </c>
      <c r="I7" s="18">
        <f>H7/$E7</f>
        <v>1.481283422459893</v>
      </c>
      <c r="J7" s="18">
        <v>76.2</v>
      </c>
      <c r="K7" s="19">
        <f>J7/$E7</f>
        <v>2.0374331550802141</v>
      </c>
      <c r="M7" s="2"/>
      <c r="N7" s="2"/>
      <c r="O7" s="2"/>
    </row>
    <row r="8" spans="1:15" x14ac:dyDescent="0.25">
      <c r="A8" s="17">
        <v>4</v>
      </c>
      <c r="B8" s="18">
        <v>24</v>
      </c>
      <c r="C8" s="18">
        <v>21</v>
      </c>
      <c r="D8" s="18">
        <v>18144</v>
      </c>
      <c r="E8" s="18">
        <v>229.9</v>
      </c>
      <c r="F8" s="18">
        <v>261.2</v>
      </c>
      <c r="G8" s="18">
        <f>F8/$E8</f>
        <v>1.1361461505002175</v>
      </c>
      <c r="H8" s="18">
        <v>284</v>
      </c>
      <c r="I8" s="18">
        <f>H8/$E8</f>
        <v>1.2353197042192257</v>
      </c>
      <c r="J8" s="18">
        <v>359.5</v>
      </c>
      <c r="K8" s="19">
        <f>J8/$E8</f>
        <v>1.5637233579817311</v>
      </c>
      <c r="M8" s="2"/>
      <c r="N8" s="2"/>
      <c r="O8" s="2"/>
    </row>
    <row r="9" spans="1:15" ht="15.75" thickBot="1" x14ac:dyDescent="0.3">
      <c r="A9" s="20">
        <v>5</v>
      </c>
      <c r="B9" s="21">
        <v>32</v>
      </c>
      <c r="C9" s="21">
        <v>28</v>
      </c>
      <c r="D9" s="21">
        <v>43008</v>
      </c>
      <c r="E9" s="21">
        <v>876.3</v>
      </c>
      <c r="F9" s="21">
        <v>954.4</v>
      </c>
      <c r="G9" s="21">
        <f>F9/$E9</f>
        <v>1.0891247289740957</v>
      </c>
      <c r="H9" s="21">
        <v>1003.4</v>
      </c>
      <c r="I9" s="21">
        <f>H9/$E9</f>
        <v>1.1450416524021454</v>
      </c>
      <c r="J9" s="21">
        <v>1219.4000000000001</v>
      </c>
      <c r="K9" s="22">
        <f>J9/$E9</f>
        <v>1.3915325801666099</v>
      </c>
      <c r="M9" s="2"/>
      <c r="N9" s="2"/>
      <c r="O9" s="2"/>
    </row>
    <row r="10" spans="1:15" x14ac:dyDescent="0.25">
      <c r="M10" s="2"/>
      <c r="N10" s="2"/>
      <c r="O10" s="2"/>
    </row>
    <row r="11" spans="1:15" x14ac:dyDescent="0.25">
      <c r="B11" t="s">
        <v>48</v>
      </c>
      <c r="C11" t="s">
        <v>49</v>
      </c>
      <c r="D11" t="s">
        <v>50</v>
      </c>
      <c r="M11" s="2"/>
      <c r="N11" s="2"/>
      <c r="O11" s="2"/>
    </row>
    <row r="12" spans="1:15" x14ac:dyDescent="0.25">
      <c r="A12" t="s">
        <v>44</v>
      </c>
      <c r="B12" s="7">
        <v>0.214054885</v>
      </c>
      <c r="C12" s="6">
        <v>-1.6171278000000001E-2</v>
      </c>
      <c r="D12" s="6">
        <v>1.203836E-3</v>
      </c>
      <c r="M12" s="2"/>
      <c r="N12" s="2"/>
      <c r="O12" s="2"/>
    </row>
    <row r="13" spans="1:15" x14ac:dyDescent="0.25">
      <c r="M13" s="2"/>
      <c r="N13" s="2"/>
      <c r="O13" s="2"/>
    </row>
    <row r="14" spans="1:15" x14ac:dyDescent="0.25">
      <c r="M14" s="2"/>
      <c r="N14" s="2"/>
      <c r="O14" s="2"/>
    </row>
    <row r="15" spans="1:15" x14ac:dyDescent="0.25">
      <c r="M15" s="2"/>
      <c r="N15" s="2"/>
      <c r="O15" s="2"/>
    </row>
    <row r="16" spans="1:15" x14ac:dyDescent="0.25">
      <c r="M16" s="2"/>
      <c r="N16" s="2"/>
      <c r="O16" s="2"/>
    </row>
    <row r="17" spans="13:15" x14ac:dyDescent="0.25">
      <c r="M17" s="2"/>
      <c r="N17" s="2"/>
      <c r="O17" s="2"/>
    </row>
    <row r="18" spans="13:15" x14ac:dyDescent="0.25">
      <c r="M18" s="2"/>
      <c r="N18" s="2"/>
      <c r="O18" s="2"/>
    </row>
    <row r="19" spans="13:15" x14ac:dyDescent="0.25">
      <c r="M19" s="2"/>
      <c r="N19" s="2"/>
      <c r="O19" s="2"/>
    </row>
    <row r="20" spans="13:15" x14ac:dyDescent="0.25">
      <c r="M20" s="2"/>
      <c r="N20" s="2"/>
      <c r="O20" s="2"/>
    </row>
    <row r="21" spans="13:15" x14ac:dyDescent="0.25">
      <c r="M21" s="2"/>
      <c r="N21" s="2"/>
      <c r="O21" s="2"/>
    </row>
    <row r="22" spans="13:15" x14ac:dyDescent="0.25">
      <c r="M22" s="2"/>
      <c r="N22" s="2"/>
      <c r="O22" s="2"/>
    </row>
    <row r="23" spans="13:15" x14ac:dyDescent="0.25">
      <c r="M23" s="2"/>
      <c r="N23" s="2"/>
      <c r="O23" s="2"/>
    </row>
    <row r="24" spans="13:15" x14ac:dyDescent="0.25">
      <c r="M24" s="2"/>
      <c r="N24" s="2"/>
      <c r="O24" s="2"/>
    </row>
    <row r="25" spans="13:15" x14ac:dyDescent="0.25">
      <c r="M25" s="2"/>
      <c r="N25" s="2"/>
      <c r="O25" s="2"/>
    </row>
    <row r="26" spans="13:15" x14ac:dyDescent="0.25">
      <c r="M26" s="2"/>
      <c r="N26" s="2"/>
      <c r="O26" s="2"/>
    </row>
    <row r="27" spans="13:15" x14ac:dyDescent="0.25">
      <c r="M27" s="2"/>
      <c r="N27" s="2"/>
      <c r="O27" s="2"/>
    </row>
    <row r="28" spans="13:15" x14ac:dyDescent="0.25">
      <c r="M28" s="2"/>
      <c r="N28" s="2"/>
      <c r="O28" s="2"/>
    </row>
    <row r="29" spans="13:15" x14ac:dyDescent="0.25">
      <c r="M29" s="2"/>
      <c r="N29" s="2"/>
      <c r="O29" s="2"/>
    </row>
    <row r="30" spans="13:15" x14ac:dyDescent="0.25">
      <c r="M30" s="2"/>
      <c r="N30" s="2"/>
      <c r="O30" s="2"/>
    </row>
    <row r="31" spans="13:15" x14ac:dyDescent="0.25">
      <c r="M31" s="2"/>
      <c r="N31" s="2"/>
      <c r="O31" s="2"/>
    </row>
    <row r="32" spans="13:15" x14ac:dyDescent="0.25">
      <c r="M32" s="2"/>
      <c r="N32" s="2"/>
      <c r="O32" s="2"/>
    </row>
    <row r="33" spans="13:15" x14ac:dyDescent="0.25">
      <c r="M33" s="2"/>
      <c r="N33" s="2"/>
      <c r="O33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J15" sqref="J15"/>
    </sheetView>
  </sheetViews>
  <sheetFormatPr defaultRowHeight="15" x14ac:dyDescent="0.25"/>
  <sheetData>
    <row r="1" spans="1:8" x14ac:dyDescent="0.25">
      <c r="A1" t="s">
        <v>54</v>
      </c>
    </row>
    <row r="3" spans="1:8" x14ac:dyDescent="0.25">
      <c r="A3" t="s">
        <v>56</v>
      </c>
    </row>
    <row r="4" spans="1:8" x14ac:dyDescent="0.25">
      <c r="A4" t="s">
        <v>46</v>
      </c>
      <c r="C4" t="s">
        <v>53</v>
      </c>
      <c r="E4" s="5" t="s">
        <v>37</v>
      </c>
      <c r="G4" t="s">
        <v>47</v>
      </c>
    </row>
    <row r="5" spans="1:8" x14ac:dyDescent="0.25">
      <c r="A5" t="s">
        <v>51</v>
      </c>
      <c r="B5" t="s">
        <v>52</v>
      </c>
      <c r="C5" t="s">
        <v>51</v>
      </c>
      <c r="D5" t="s">
        <v>52</v>
      </c>
      <c r="E5" t="s">
        <v>51</v>
      </c>
      <c r="F5" t="s">
        <v>52</v>
      </c>
      <c r="G5" t="s">
        <v>51</v>
      </c>
      <c r="H5" t="s">
        <v>52</v>
      </c>
    </row>
    <row r="6" spans="1: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0.1</v>
      </c>
      <c r="B7">
        <v>7.0189399999999999E-2</v>
      </c>
      <c r="C7">
        <v>0.1</v>
      </c>
      <c r="D7">
        <v>7.0189399999999999E-2</v>
      </c>
      <c r="E7">
        <v>0.1</v>
      </c>
      <c r="F7">
        <v>7.0189399999999999E-2</v>
      </c>
      <c r="G7">
        <v>6.2500000000000003E-3</v>
      </c>
      <c r="H7">
        <v>4.6170400000000002E-3</v>
      </c>
    </row>
    <row r="8" spans="1:8" x14ac:dyDescent="0.25">
      <c r="A8">
        <v>0.2</v>
      </c>
      <c r="B8">
        <v>0.14790400000000001</v>
      </c>
      <c r="C8">
        <v>0.2</v>
      </c>
      <c r="D8">
        <v>0.14790400000000001</v>
      </c>
      <c r="E8">
        <v>0.2</v>
      </c>
      <c r="F8">
        <v>0.14790400000000001</v>
      </c>
      <c r="G8">
        <v>1.2500000000000001E-2</v>
      </c>
      <c r="H8">
        <v>9.19589E-3</v>
      </c>
    </row>
    <row r="9" spans="1:8" x14ac:dyDescent="0.25">
      <c r="A9">
        <v>0.3</v>
      </c>
      <c r="B9">
        <v>0.29560599999999998</v>
      </c>
      <c r="C9">
        <v>0.3</v>
      </c>
      <c r="D9">
        <v>0.29560599999999998</v>
      </c>
      <c r="E9">
        <v>0.3</v>
      </c>
      <c r="F9">
        <v>0.29560599999999998</v>
      </c>
      <c r="G9">
        <v>2.1874999999999999E-2</v>
      </c>
      <c r="H9">
        <v>1.5993899999999998E-2</v>
      </c>
    </row>
    <row r="10" spans="1:8" x14ac:dyDescent="0.25">
      <c r="A10">
        <v>0.4</v>
      </c>
      <c r="B10">
        <v>0.64142399999999999</v>
      </c>
      <c r="C10">
        <v>0.4</v>
      </c>
      <c r="D10">
        <v>0.64142399999999999</v>
      </c>
      <c r="E10">
        <v>0.4</v>
      </c>
      <c r="F10">
        <v>0.64142399999999999</v>
      </c>
      <c r="G10">
        <v>3.5937499999999997E-2</v>
      </c>
      <c r="H10">
        <v>2.6039099999999999E-2</v>
      </c>
    </row>
    <row r="11" spans="1:8" x14ac:dyDescent="0.25">
      <c r="A11">
        <v>0.5</v>
      </c>
      <c r="B11">
        <v>1.38645</v>
      </c>
      <c r="C11">
        <v>0.5</v>
      </c>
      <c r="D11">
        <v>1.38645</v>
      </c>
      <c r="E11">
        <v>0.5</v>
      </c>
      <c r="F11">
        <v>1.38645</v>
      </c>
      <c r="G11">
        <v>5.70313E-2</v>
      </c>
      <c r="H11">
        <v>4.0799299999999997E-2</v>
      </c>
    </row>
    <row r="12" spans="1:8" x14ac:dyDescent="0.25">
      <c r="A12">
        <v>0.6</v>
      </c>
      <c r="B12">
        <v>2.8037000000000001</v>
      </c>
      <c r="C12">
        <v>0.6</v>
      </c>
      <c r="D12">
        <v>2.8037000000000001</v>
      </c>
      <c r="E12">
        <v>0.6</v>
      </c>
      <c r="F12">
        <v>2.8037000000000001</v>
      </c>
      <c r="G12">
        <v>8.8671899999999998E-2</v>
      </c>
      <c r="H12">
        <v>6.2468599999999999E-2</v>
      </c>
    </row>
    <row r="13" spans="1:8" x14ac:dyDescent="0.25">
      <c r="A13">
        <v>0.7</v>
      </c>
      <c r="B13">
        <v>5.2363200000000001</v>
      </c>
      <c r="C13">
        <v>0.7</v>
      </c>
      <c r="D13">
        <v>5.2363200000000001</v>
      </c>
      <c r="E13">
        <v>0.7</v>
      </c>
      <c r="F13">
        <v>5.2363200000000001</v>
      </c>
      <c r="G13">
        <v>0.136133</v>
      </c>
      <c r="H13">
        <v>9.5378199999999996E-2</v>
      </c>
    </row>
    <row r="14" spans="1:8" x14ac:dyDescent="0.25">
      <c r="A14">
        <v>0.8</v>
      </c>
      <c r="B14">
        <v>9.0962200000000006</v>
      </c>
      <c r="C14">
        <v>0.8</v>
      </c>
      <c r="D14">
        <v>9.0962200000000006</v>
      </c>
      <c r="E14">
        <v>0.8</v>
      </c>
      <c r="F14">
        <v>9.0962200000000006</v>
      </c>
      <c r="G14">
        <v>0.20732400000000001</v>
      </c>
      <c r="H14">
        <v>0.15520800000000001</v>
      </c>
    </row>
    <row r="15" spans="1:8" x14ac:dyDescent="0.25">
      <c r="A15">
        <v>0.9</v>
      </c>
      <c r="B15">
        <v>14.863099999999999</v>
      </c>
      <c r="C15">
        <v>0.9</v>
      </c>
      <c r="D15">
        <v>14.863099999999999</v>
      </c>
      <c r="E15">
        <v>0.9</v>
      </c>
      <c r="F15">
        <v>14.863099999999999</v>
      </c>
      <c r="G15">
        <v>0.30732399999999999</v>
      </c>
      <c r="H15">
        <v>0.31219799999999998</v>
      </c>
    </row>
    <row r="16" spans="1:8" x14ac:dyDescent="0.25">
      <c r="A16">
        <v>1</v>
      </c>
      <c r="B16">
        <v>23.084</v>
      </c>
      <c r="C16">
        <v>1</v>
      </c>
      <c r="D16">
        <v>23.084</v>
      </c>
      <c r="E16">
        <v>1</v>
      </c>
      <c r="F16">
        <v>23.084</v>
      </c>
      <c r="G16">
        <v>0.40732400000000002</v>
      </c>
      <c r="H16">
        <v>0.67954400000000004</v>
      </c>
    </row>
    <row r="17" spans="7:8" x14ac:dyDescent="0.25">
      <c r="G17">
        <v>0.507324</v>
      </c>
      <c r="H17">
        <v>1.4636800000000001</v>
      </c>
    </row>
    <row r="18" spans="7:8" x14ac:dyDescent="0.25">
      <c r="G18">
        <v>0.60732399999999997</v>
      </c>
      <c r="H18">
        <v>2.9428100000000001</v>
      </c>
    </row>
    <row r="19" spans="7:8" x14ac:dyDescent="0.25">
      <c r="G19">
        <v>0.70732399999999995</v>
      </c>
      <c r="H19">
        <v>5.46516</v>
      </c>
    </row>
    <row r="20" spans="7:8" x14ac:dyDescent="0.25">
      <c r="G20">
        <v>0.80732400000000004</v>
      </c>
      <c r="H20">
        <v>9.4476300000000002</v>
      </c>
    </row>
    <row r="21" spans="7:8" x14ac:dyDescent="0.25">
      <c r="G21">
        <v>0.90732400000000002</v>
      </c>
      <c r="H21">
        <v>15.3748</v>
      </c>
    </row>
    <row r="22" spans="7:8" x14ac:dyDescent="0.25">
      <c r="G22">
        <v>1</v>
      </c>
      <c r="H22">
        <v>23.084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Material</vt:lpstr>
      <vt:lpstr>Oldroyd</vt:lpstr>
      <vt:lpstr>Jaumann</vt:lpstr>
      <vt:lpstr>IHGT</vt:lpstr>
      <vt:lpstr>T-T</vt:lpstr>
      <vt:lpstr>Force-displacement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Connolly</dc:creator>
  <cp:lastModifiedBy>Stephen Connolly</cp:lastModifiedBy>
  <dcterms:created xsi:type="dcterms:W3CDTF">2018-11-21T11:30:53Z</dcterms:created>
  <dcterms:modified xsi:type="dcterms:W3CDTF">2019-04-02T14:03:34Z</dcterms:modified>
</cp:coreProperties>
</file>