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<sst xmlns="http://schemas.openxmlformats.org/spreadsheetml/2006/main" count="173" uniqueCount="164">
  <si>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</si>
  <si>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4840SOQY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</si>
  <si>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</si>
  <si>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</si>
  <si>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</si>
  <si>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</si>
  <si>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</si>
  <si>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</si>
  <si>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</si>
  <si>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</si>
  <si>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</si>
  <si>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</si>
  <si>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</si>
  <si>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</si>
  <si>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GB265877157</t>
  </si>
  <si>
    <t>EORI</t>
  </si>
  <si>
    <t>GB265877157000</t>
  </si>
  <si>
    <t>SHEN ZHEN SHI HAO LI DE KE JI YOU XIAN GONG SI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</si>
  <si>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</si>
  <si>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</si>
  <si>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</si>
  <si>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</si>
  <si>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</si>
  <si>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</si>
  <si>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</si>
  <si>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</si>
  <si>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</si>
  <si>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</si>
  <si>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</si>
  <si>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</si>
  <si>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</si>
  <si>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</si>
  <si>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</si>
  <si>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</si>
  <si>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</si>
  <si>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</si>
  <si>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</si>
  <si>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</si>
  <si>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</si>
  <si>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Tablet Case</t>
  </si>
  <si>
    <t>Plastics/Plastic</t>
  </si>
  <si>
    <t>A00</t>
  </si>
  <si>
    <t>USD</t>
  </si>
  <si>
    <t>平板壳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</si>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</sst>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R12" sqref="R12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3926909790</v>
      </c>
      <c r="D14" s="46" t="s">
        <v>39</v>
      </c>
      <c r="E14" s="46" t="s">
        <v>40</v>
      </c>
      <c r="F14" s="46">
        <v>420</v>
      </c>
      <c r="G14" s="47">
        <v>1.1</v>
      </c>
      <c r="H14" s="47">
        <f>G14*F14</f>
        <v>462</v>
      </c>
      <c r="I14" s="45">
        <f>J14*0.94</f>
        <v>120.32</v>
      </c>
      <c r="J14" s="45">
        <v>128</v>
      </c>
      <c r="K14" s="45">
        <v>6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462</v>
      </c>
      <c r="I16" s="47"/>
      <c r="J16" s="47">
        <f>SUM(J14:J15)</f>
        <v>128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32" sqref="K32:K33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3926909790</v>
      </c>
      <c r="J2" s="4" t="s">
        <v>137</v>
      </c>
      <c r="K2" s="4" t="s">
        <v>138</v>
      </c>
      <c r="L2" s="6" t="str">
        <f>INVOICE!D14</f>
        <v>Tablet Case</v>
      </c>
      <c r="N2" s="4" t="s">
        <v>139</v>
      </c>
      <c r="P2" s="4" t="s">
        <v>140</v>
      </c>
      <c r="R2" s="7">
        <f>INVOICE!F14</f>
        <v>420</v>
      </c>
      <c r="S2" s="6" t="str">
        <f>INVOICE!M14</f>
        <v>USD</v>
      </c>
      <c r="T2" s="6">
        <f>INVOICE!G14</f>
        <v>1.1</v>
      </c>
      <c r="U2" s="6">
        <f>R2*T2</f>
        <v>462</v>
      </c>
      <c r="W2" s="6">
        <f>INVOICE!I14</f>
        <v>120.32</v>
      </c>
      <c r="X2" s="6">
        <f>INVOICE!J14</f>
        <v>128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6</v>
      </c>
      <c r="CX2" s="5" t="s">
        <v>145</v>
      </c>
      <c r="DC2" s="9" t="s">
        <v>146</v>
      </c>
      <c r="DD2" s="9" t="s">
        <v>147</v>
      </c>
      <c r="DE2" s="9" t="str">
        <f>INVOICE!$A$2</f>
        <v>4840SOQY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