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<sst xmlns="http://schemas.openxmlformats.org/spreadsheetml/2006/main" count="173" uniqueCount="164">
  <si>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</si>
  <si>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4840SOYI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</si>
  <si>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</si>
  <si>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</si>
  <si>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</si>
  <si>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</si>
  <si>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</si>
  <si>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</si>
  <si>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</si>
  <si>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</si>
  <si>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</si>
  <si>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</si>
  <si>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</si>
  <si>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</si>
  <si>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GB377573157</t>
  </si>
  <si>
    <t>EORI</t>
  </si>
  <si>
    <t>GB377573157000</t>
  </si>
  <si>
    <t>FREEDOM CLOUD LIMITED</t>
  </si>
  <si>
    <t>UNIT 6, SECOND FLOOR,
39-41 HIGH STREET,
NEW MALDEN,</t>
  </si>
  <si>
    <t>街道</t>
  </si>
  <si>
    <t>LONDON,</t>
  </si>
  <si>
    <t>城市</t>
  </si>
  <si>
    <t>KT3 4BY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</si>
  <si>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</si>
  <si>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</si>
  <si>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</si>
  <si>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</si>
  <si>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</si>
  <si>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</si>
  <si>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</si>
  <si>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</si>
  <si>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</si>
  <si>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</si>
  <si>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</si>
  <si>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</si>
  <si>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</si>
  <si>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</si>
  <si>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</si>
  <si>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</si>
  <si>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hahaland My First Cars Plush Toys</t>
  </si>
  <si>
    <t>ABS， polyester</t>
  </si>
  <si>
    <t>A00</t>
  </si>
  <si>
    <t>GBP</t>
  </si>
  <si>
    <t>我的第一套毛绒车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</si>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</sst>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2" activePane="bottomLeft" state="frozen"/>
      <selection/>
      <selection pane="bottomLeft" activeCell="O8" sqref="O8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30.97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9503009990</v>
      </c>
      <c r="D14" s="46" t="s">
        <v>39</v>
      </c>
      <c r="E14" s="46" t="s">
        <v>40</v>
      </c>
      <c r="F14" s="46">
        <v>120</v>
      </c>
      <c r="G14" s="47">
        <v>8.4</v>
      </c>
      <c r="H14" s="47">
        <f>G14*F14</f>
        <v>1008</v>
      </c>
      <c r="I14" s="45">
        <f>J14*0.94</f>
        <v>46.06</v>
      </c>
      <c r="J14" s="45">
        <v>49</v>
      </c>
      <c r="K14" s="45">
        <v>5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1008</v>
      </c>
      <c r="I16" s="47"/>
      <c r="J16" s="47">
        <f>SUM(J14:J15)</f>
        <v>49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L35" sqref="L35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9503009990</v>
      </c>
      <c r="J2" s="4" t="s">
        <v>137</v>
      </c>
      <c r="K2" s="4" t="s">
        <v>138</v>
      </c>
      <c r="L2" s="6" t="str">
        <f>INVOICE!D14</f>
        <v>hahaland My First Cars Plush Toys</v>
      </c>
      <c r="N2" s="4" t="s">
        <v>139</v>
      </c>
      <c r="P2" s="4" t="s">
        <v>140</v>
      </c>
      <c r="R2" s="7">
        <f>INVOICE!F14</f>
        <v>120</v>
      </c>
      <c r="S2" s="6" t="str">
        <f>INVOICE!M14</f>
        <v>GBP</v>
      </c>
      <c r="T2" s="6">
        <f>INVOICE!G14</f>
        <v>8.4</v>
      </c>
      <c r="U2" s="6">
        <f>R2*T2</f>
        <v>1008</v>
      </c>
      <c r="W2" s="6">
        <f>INVOICE!I14</f>
        <v>46.06</v>
      </c>
      <c r="X2" s="6">
        <f>INVOICE!J14</f>
        <v>49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5</v>
      </c>
      <c r="CX2" s="5" t="s">
        <v>145</v>
      </c>
      <c r="DC2" s="9" t="s">
        <v>146</v>
      </c>
      <c r="DD2" s="9" t="s">
        <v>147</v>
      </c>
      <c r="DE2" s="9" t="str">
        <f>INVOICE!$A$2</f>
        <v>4840SOYI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