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政豪\欧桥\海运\COSU6415217810 欧桥海运清关资料\Invoice &amp; Packing List\"/>
    </mc:Choice>
  </mc:AlternateContent>
  <xr:revisionPtr revIDLastSave="0" documentId="13_ncr:1_{135B73C8-3C4D-4470-80D0-471A43F97BA6}" xr6:coauthVersionLast="47" xr6:coauthVersionMax="47" xr10:uidLastSave="{00000000-0000-0000-0000-000000000000}"/>
  <bookViews>
    <workbookView xWindow="-120" yWindow="-120" windowWidth="29040" windowHeight="15720" tabRatio="617" xr2:uid="{00000000-000D-0000-FFFF-FFFF00000000}"/>
  </bookViews>
  <sheets>
    <sheet name="INVOICE" sheetId="3" r:id="rId1"/>
    <sheet name="Rows" sheetId="2" r:id="rId2"/>
    <sheet name="Header" sheetId="1" r:id="rId3"/>
  </sheets>
  <definedNames>
    <definedName name="_xlnm._FilterDatabase" localSheetId="0" hidden="1">#REF!</definedName>
    <definedName name="_xlnm.Print_Area" localSheetId="0">INVOICE!$A$1:$J$18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3" l="1"/>
  <c r="I15" i="3"/>
  <c r="W3" i="2" s="1"/>
  <c r="I16" i="3"/>
  <c r="W4" i="2" s="1"/>
  <c r="I14" i="3"/>
  <c r="W2" i="2" s="1"/>
  <c r="K18" i="3"/>
  <c r="DE4" i="2"/>
  <c r="CW4" i="2"/>
  <c r="CN4" i="2"/>
  <c r="X4" i="2"/>
  <c r="U4" i="2"/>
  <c r="T4" i="2"/>
  <c r="S4" i="2"/>
  <c r="R4" i="2"/>
  <c r="L4" i="2"/>
  <c r="H4" i="2"/>
  <c r="A4" i="2"/>
  <c r="DE3" i="2"/>
  <c r="CW3" i="2"/>
  <c r="CN3" i="2"/>
  <c r="X3" i="2"/>
  <c r="U3" i="2"/>
  <c r="T3" i="2"/>
  <c r="S3" i="2"/>
  <c r="R3" i="2"/>
  <c r="L3" i="2"/>
  <c r="H3" i="2"/>
  <c r="A3" i="2"/>
  <c r="DE2" i="2"/>
  <c r="CW2" i="2"/>
  <c r="CN2" i="2"/>
  <c r="X2" i="2"/>
  <c r="U2" i="2"/>
  <c r="T2" i="2"/>
  <c r="S2" i="2"/>
  <c r="R2" i="2"/>
  <c r="L2" i="2"/>
  <c r="H2" i="2"/>
  <c r="A2" i="2"/>
  <c r="J18" i="3"/>
  <c r="H18" i="3"/>
  <c r="H16" i="3"/>
  <c r="H15" i="3"/>
  <c r="H14" i="3"/>
</calcChain>
</file>

<file path=xl/sharedStrings.xml><?xml version="1.0" encoding="utf-8"?>
<sst xmlns="http://schemas.openxmlformats.org/spreadsheetml/2006/main" count="213" uniqueCount="167">
  <si>
    <t xml:space="preserve">clearance instruction </t>
  </si>
  <si>
    <t>7810SOQS</t>
  </si>
  <si>
    <t>(提单号后四位数+OXD+分单字母)</t>
  </si>
  <si>
    <t>FROM CHINA TO DESTINATION BY SEA</t>
  </si>
  <si>
    <t>Shipper</t>
  </si>
  <si>
    <t>NAME</t>
  </si>
  <si>
    <t>Shenzhen Jiyun foreign trade comprehensive service Co., Ltd</t>
  </si>
  <si>
    <t>与提单一致</t>
  </si>
  <si>
    <t>ADDRESS:</t>
  </si>
  <si>
    <t>1702, block B, Donggang impression home, Donghai Avenue, Yantian street, Yantian District</t>
  </si>
  <si>
    <t>CITY</t>
  </si>
  <si>
    <t>Shenzhen</t>
  </si>
  <si>
    <t xml:space="preserve">Consignee </t>
  </si>
  <si>
    <t>VAT</t>
  </si>
  <si>
    <t>GB479325847</t>
  </si>
  <si>
    <t>EORI</t>
  </si>
  <si>
    <t>GB479325847000</t>
  </si>
  <si>
    <t>DONGGUANSH IMAOCAIZHU NSHANGMAOYOUXIANGONGSI</t>
  </si>
  <si>
    <t>HM REVENUE AND CUSTOMS
RUBY HOUSE
8 RUBY PLACE</t>
  </si>
  <si>
    <t>街道</t>
  </si>
  <si>
    <t>ABERDEEN</t>
  </si>
  <si>
    <t>城市</t>
  </si>
  <si>
    <t>AB10 1ZP</t>
  </si>
  <si>
    <t>邮编</t>
  </si>
  <si>
    <t>Item NO</t>
  </si>
  <si>
    <t>country of origin</t>
  </si>
  <si>
    <t>HS code</t>
  </si>
  <si>
    <t>DESCRIPTION</t>
  </si>
  <si>
    <t>Material</t>
  </si>
  <si>
    <t>QTY(pcs)</t>
  </si>
  <si>
    <t>Unit price</t>
  </si>
  <si>
    <t>Amount</t>
  </si>
  <si>
    <t>Net Mass</t>
  </si>
  <si>
    <t>Gross Mass</t>
  </si>
  <si>
    <t>Total packages</t>
  </si>
  <si>
    <t>PVA</t>
  </si>
  <si>
    <t>Currency</t>
  </si>
  <si>
    <t>中文品名</t>
  </si>
  <si>
    <t>China</t>
  </si>
  <si>
    <t>Shoulder Bags</t>
  </si>
  <si>
    <t>Cowhide</t>
  </si>
  <si>
    <t>A00</t>
  </si>
  <si>
    <t>GBP</t>
  </si>
  <si>
    <t>单肩包</t>
  </si>
  <si>
    <t>Inclined shoulder bag</t>
  </si>
  <si>
    <t>斜挎包</t>
  </si>
  <si>
    <t>Oxford Oxford</t>
  </si>
  <si>
    <t>Total Amount ( GBP )</t>
  </si>
  <si>
    <t>CIF UK</t>
  </si>
  <si>
    <t>Line Number</t>
  </si>
  <si>
    <t>Order Number</t>
  </si>
  <si>
    <t>Product Code</t>
  </si>
  <si>
    <t>SKU</t>
  </si>
  <si>
    <t>Serial Number</t>
  </si>
  <si>
    <t>Purchase Order</t>
  </si>
  <si>
    <t>Invoice Number</t>
  </si>
  <si>
    <t>Commodity</t>
  </si>
  <si>
    <t>Add Commodity Code</t>
  </si>
  <si>
    <t>Procedure</t>
  </si>
  <si>
    <t>Add Procedure Code</t>
  </si>
  <si>
    <t>Goods Description</t>
  </si>
  <si>
    <t>CUS Code</t>
  </si>
  <si>
    <t>Origin Country</t>
  </si>
  <si>
    <t>Country of Preferential Origin</t>
  </si>
  <si>
    <t>Preference</t>
  </si>
  <si>
    <t>Quota</t>
  </si>
  <si>
    <t>Quantity</t>
  </si>
  <si>
    <t>Unit Price</t>
  </si>
  <si>
    <t>Total Value</t>
  </si>
  <si>
    <t>Statistical Value</t>
  </si>
  <si>
    <t>Valuation Method</t>
  </si>
  <si>
    <t>Valuation Indicators</t>
  </si>
  <si>
    <t>Dispatch Country</t>
  </si>
  <si>
    <t>Destination Country</t>
  </si>
  <si>
    <t>Transaction Nature</t>
  </si>
  <si>
    <t>Consignor EORI</t>
  </si>
  <si>
    <t>Consignor Name</t>
  </si>
  <si>
    <t>Consignor Street</t>
  </si>
  <si>
    <t>Consignor City</t>
  </si>
  <si>
    <t>Consignor Postcode</t>
  </si>
  <si>
    <t>Consignor Country</t>
  </si>
  <si>
    <t>Consignor Shortcode</t>
  </si>
  <si>
    <t>Consignor External ID</t>
  </si>
  <si>
    <t>Consignee EORI</t>
  </si>
  <si>
    <t>Consignee Name</t>
  </si>
  <si>
    <t>Consignee Street</t>
  </si>
  <si>
    <t>Consignee City</t>
  </si>
  <si>
    <t>Consignee Post code</t>
  </si>
  <si>
    <t>Consignee Country</t>
  </si>
  <si>
    <t>Consignee Shortcode</t>
  </si>
  <si>
    <t>Consignee External ID</t>
  </si>
  <si>
    <t>Exporter EORI</t>
  </si>
  <si>
    <t>Exporter Name</t>
  </si>
  <si>
    <t>Exporter Street</t>
  </si>
  <si>
    <t>Exporter City</t>
  </si>
  <si>
    <t>Exporter Postcode</t>
  </si>
  <si>
    <t>Exporter Country</t>
  </si>
  <si>
    <t>Exporter Shortcode</t>
  </si>
  <si>
    <t>Exporter External ID</t>
  </si>
  <si>
    <t>Seller EORI</t>
  </si>
  <si>
    <t>Seller Name</t>
  </si>
  <si>
    <t>Seller Street</t>
  </si>
  <si>
    <t>Seller City</t>
  </si>
  <si>
    <t>Seller Postcode</t>
  </si>
  <si>
    <t>Seller Country</t>
  </si>
  <si>
    <t>Seller Shortcode</t>
  </si>
  <si>
    <t>Seller External ID</t>
  </si>
  <si>
    <t>Buyer EORI</t>
  </si>
  <si>
    <t>Buyer Name</t>
  </si>
  <si>
    <t>Buyer Street</t>
  </si>
  <si>
    <t>Buyer City</t>
  </si>
  <si>
    <t>Buyer Postcode</t>
  </si>
  <si>
    <t>Buyer Country</t>
  </si>
  <si>
    <t>Buyer Shortcode</t>
  </si>
  <si>
    <t>Buyer External ID</t>
  </si>
  <si>
    <t>Tax Type</t>
  </si>
  <si>
    <t>MoP</t>
  </si>
  <si>
    <t>Measurement Unit</t>
  </si>
  <si>
    <t>Tax Base Quantity</t>
  </si>
  <si>
    <t>Tax Currency</t>
  </si>
  <si>
    <t>Tax Base Amount</t>
  </si>
  <si>
    <t>Tax Payable</t>
  </si>
  <si>
    <t>Tax Total</t>
  </si>
  <si>
    <t>Package Kind</t>
  </si>
  <si>
    <t>Package Number</t>
  </si>
  <si>
    <t>Package Marks</t>
  </si>
  <si>
    <t>Prev Doc Category</t>
  </si>
  <si>
    <t>Prev Doc Type</t>
  </si>
  <si>
    <t>Prev Doc Reference</t>
  </si>
  <si>
    <t>Prev Doc Identifier</t>
  </si>
  <si>
    <t>Doc Type</t>
  </si>
  <si>
    <t>Doc Status</t>
  </si>
  <si>
    <t>Doc Reference</t>
  </si>
  <si>
    <t>Doc Reason</t>
  </si>
  <si>
    <t>AI Code</t>
  </si>
  <si>
    <t>AI Text</t>
  </si>
  <si>
    <t>Fiscal Ref Role</t>
  </si>
  <si>
    <t>Fiscal Ref Identifier</t>
  </si>
  <si>
    <t>Supply Chain Role</t>
  </si>
  <si>
    <t>Supply Chain Identifier</t>
  </si>
  <si>
    <t>4000</t>
  </si>
  <si>
    <t>000</t>
  </si>
  <si>
    <t>CN</t>
  </si>
  <si>
    <t>100</t>
  </si>
  <si>
    <t>0000</t>
  </si>
  <si>
    <t>9</t>
  </si>
  <si>
    <t>P</t>
  </si>
  <si>
    <t>CT</t>
  </si>
  <si>
    <t>AS ADDRESSED</t>
  </si>
  <si>
    <t>9WKS</t>
  </si>
  <si>
    <t>AC</t>
  </si>
  <si>
    <t>AS PER INVOICE</t>
  </si>
  <si>
    <t>999L</t>
  </si>
  <si>
    <t>CDS Waiver</t>
  </si>
  <si>
    <t>Purchase Order Number</t>
  </si>
  <si>
    <t>Shipment Date</t>
  </si>
  <si>
    <t>Shipment Master</t>
  </si>
  <si>
    <t>Shipment House</t>
  </si>
  <si>
    <t>Transport ID</t>
  </si>
  <si>
    <t>Supplier</t>
  </si>
  <si>
    <t>Delivery Terms</t>
  </si>
  <si>
    <t>Delivery Terms UN/LOCODE</t>
  </si>
  <si>
    <t>Delivery Terms Location</t>
  </si>
  <si>
    <t>Warehouse ID</t>
  </si>
  <si>
    <t>Warehouse Site</t>
  </si>
  <si>
    <t>Ignore Product Catalogue</t>
  </si>
  <si>
    <t>CIF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</si>
</sst>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 * #,##0_ ;_ * \-#,##0_ ;_ * &quot;-&quot;_ ;_ @_ "/>
    <numFmt numFmtId="43" formatCode="_ * #,##0.00_ ;_ * \-#,##0.00_ ;_ * &quot;-&quot;??_ ;_ @_ "/>
    <numFmt numFmtId="178" formatCode="[$-1010804]General"/>
    <numFmt numFmtId="179" formatCode="0_ "/>
    <numFmt numFmtId="180" formatCode="0.00_ "/>
    <numFmt numFmtId="181" formatCode="\$#,##0.00;\-\$#,##0.00"/>
  </numFmts>
  <fonts count="29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sz val="12"/>
      <name val="微软雅黑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Arial"/>
      <family val="2"/>
    </font>
    <font>
      <sz val="11"/>
      <color indexed="8"/>
      <name val="Arial"/>
      <family val="2"/>
    </font>
    <font>
      <b/>
      <sz val="26"/>
      <color theme="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name val="宋体"/>
      <family val="3"/>
      <charset val="134"/>
    </font>
    <font>
      <sz val="10"/>
      <color indexed="8"/>
      <name val="微软雅黑"/>
      <family val="2"/>
      <charset val="134"/>
    </font>
    <font>
      <sz val="12"/>
      <name val="宋体"/>
      <family val="3"/>
      <charset val="134"/>
    </font>
    <font>
      <sz val="10"/>
      <name val="Geneva"/>
      <family val="1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Verdana"/>
      <family val="2"/>
    </font>
    <font>
      <sz val="11"/>
      <color indexed="8"/>
      <name val="宋体"/>
      <family val="3"/>
      <charset val="134"/>
    </font>
    <font>
      <u/>
      <sz val="11"/>
      <color indexed="3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3">
    <xf numFmtId="0" fontId="0" fillId="0" borderId="0"/>
    <xf numFmtId="178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178" fontId="21" fillId="0" borderId="0">
      <alignment vertical="center"/>
    </xf>
    <xf numFmtId="178" fontId="22" fillId="0" borderId="0">
      <alignment vertical="center"/>
    </xf>
    <xf numFmtId="178" fontId="20" fillId="0" borderId="11" applyFont="0" applyBorder="0" applyAlignment="0">
      <alignment horizontal="center" vertical="center"/>
    </xf>
    <xf numFmtId="0" fontId="23" fillId="5" borderId="0" applyNumberFormat="0" applyBorder="0" applyAlignment="0" applyProtection="0">
      <alignment vertical="center"/>
    </xf>
    <xf numFmtId="0" fontId="27" fillId="0" borderId="0"/>
    <xf numFmtId="178" fontId="24" fillId="0" borderId="0">
      <alignment vertical="center"/>
    </xf>
    <xf numFmtId="0" fontId="20" fillId="0" borderId="0">
      <alignment vertical="center"/>
    </xf>
    <xf numFmtId="43" fontId="25" fillId="0" borderId="0" applyFont="0" applyFill="0" applyBorder="0" applyAlignment="0" applyProtection="0">
      <alignment vertical="center"/>
    </xf>
    <xf numFmtId="178" fontId="25" fillId="0" borderId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75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27" fillId="0" borderId="0" xfId="7" applyAlignment="1" applyProtection="1">
      <alignment horizontal="center"/>
      <protection locked="0"/>
    </xf>
    <xf numFmtId="0" fontId="0" fillId="0" borderId="0" xfId="0" applyAlignment="1">
      <alignment horizontal="center"/>
    </xf>
    <xf numFmtId="178" fontId="2" fillId="0" borderId="0" xfId="0" applyNumberFormat="1" applyFont="1" applyAlignment="1" applyProtection="1">
      <alignment horizontal="center" vertical="center"/>
      <protection locked="0"/>
    </xf>
    <xf numFmtId="178" fontId="3" fillId="0" borderId="0" xfId="0" applyNumberFormat="1" applyFont="1" applyAlignment="1">
      <alignment vertical="center"/>
    </xf>
    <xf numFmtId="178" fontId="4" fillId="0" borderId="0" xfId="0" applyNumberFormat="1" applyFont="1" applyAlignment="1" applyProtection="1">
      <alignment horizontal="center" vertical="center"/>
      <protection locked="0"/>
    </xf>
    <xf numFmtId="178" fontId="4" fillId="0" borderId="0" xfId="0" applyNumberFormat="1" applyFont="1" applyAlignment="1">
      <alignment vertical="center"/>
    </xf>
    <xf numFmtId="178" fontId="3" fillId="0" borderId="0" xfId="0" applyNumberFormat="1" applyFont="1" applyAlignment="1" applyProtection="1">
      <alignment horizontal="center" vertical="center"/>
      <protection locked="0"/>
    </xf>
    <xf numFmtId="178" fontId="5" fillId="3" borderId="0" xfId="0" applyNumberFormat="1" applyFont="1" applyFill="1" applyAlignment="1" applyProtection="1">
      <alignment horizontal="center" vertical="center"/>
      <protection locked="0"/>
    </xf>
    <xf numFmtId="49" fontId="5" fillId="3" borderId="0" xfId="0" applyNumberFormat="1" applyFont="1" applyFill="1" applyAlignment="1" applyProtection="1">
      <alignment horizontal="center" vertical="center"/>
      <protection locked="0"/>
    </xf>
    <xf numFmtId="179" fontId="5" fillId="3" borderId="0" xfId="0" applyNumberFormat="1" applyFont="1" applyFill="1" applyAlignment="1" applyProtection="1">
      <alignment horizontal="center" vertical="center"/>
      <protection locked="0"/>
    </xf>
    <xf numFmtId="180" fontId="6" fillId="3" borderId="0" xfId="0" applyNumberFormat="1" applyFont="1" applyFill="1" applyAlignment="1" applyProtection="1">
      <alignment horizontal="center" vertical="center"/>
      <protection locked="0"/>
    </xf>
    <xf numFmtId="49" fontId="6" fillId="3" borderId="0" xfId="0" applyNumberFormat="1" applyFont="1" applyFill="1" applyAlignment="1" applyProtection="1">
      <alignment horizontal="center" vertical="center"/>
      <protection locked="0"/>
    </xf>
    <xf numFmtId="178" fontId="6" fillId="3" borderId="0" xfId="0" applyNumberFormat="1" applyFont="1" applyFill="1" applyAlignment="1" applyProtection="1">
      <alignment horizontal="center" vertical="center"/>
      <protection locked="0"/>
    </xf>
    <xf numFmtId="178" fontId="3" fillId="3" borderId="0" xfId="0" applyNumberFormat="1" applyFont="1" applyFill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78" fontId="10" fillId="4" borderId="1" xfId="0" applyNumberFormat="1" applyFont="1" applyFill="1" applyBorder="1" applyAlignment="1" applyProtection="1">
      <alignment vertical="center" wrapText="1"/>
      <protection locked="0"/>
    </xf>
    <xf numFmtId="181" fontId="12" fillId="3" borderId="1" xfId="0" applyNumberFormat="1" applyFont="1" applyFill="1" applyBorder="1" applyAlignment="1" applyProtection="1">
      <alignment vertical="center" wrapText="1"/>
      <protection locked="0"/>
    </xf>
    <xf numFmtId="178" fontId="13" fillId="0" borderId="1" xfId="0" applyNumberFormat="1" applyFont="1" applyBorder="1" applyAlignment="1" applyProtection="1">
      <alignment horizontal="center" vertical="center"/>
      <protection locked="0"/>
    </xf>
    <xf numFmtId="180" fontId="13" fillId="0" borderId="1" xfId="0" applyNumberFormat="1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horizontal="center" vertical="center" wrapText="1"/>
    </xf>
    <xf numFmtId="0" fontId="4" fillId="0" borderId="1" xfId="11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 applyProtection="1">
      <alignment horizontal="center" vertical="center" wrapText="1"/>
      <protection locked="0"/>
    </xf>
    <xf numFmtId="180" fontId="4" fillId="0" borderId="1" xfId="11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78" fontId="4" fillId="0" borderId="1" xfId="0" applyNumberFormat="1" applyFont="1" applyBorder="1" applyAlignment="1" applyProtection="1">
      <alignment horizontal="center" vertical="center"/>
      <protection locked="0"/>
    </xf>
    <xf numFmtId="178" fontId="16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4" xfId="0" applyNumberFormat="1" applyFont="1" applyBorder="1" applyAlignment="1">
      <alignment horizontal="center" vertical="center" wrapText="1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178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5" xfId="0" applyNumberFormat="1" applyFont="1" applyFill="1" applyBorder="1" applyAlignment="1" applyProtection="1">
      <alignment horizontal="center" vertical="center"/>
      <protection locked="0"/>
    </xf>
    <xf numFmtId="178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7" xfId="0" applyNumberFormat="1" applyFont="1" applyFill="1" applyBorder="1" applyAlignment="1" applyProtection="1">
      <alignment horizontal="center" vertical="center"/>
      <protection locked="0"/>
    </xf>
    <xf numFmtId="49" fontId="11" fillId="3" borderId="9" xfId="0" applyNumberFormat="1" applyFont="1" applyFill="1" applyBorder="1" applyAlignment="1" applyProtection="1">
      <alignment horizontal="center" vertical="center"/>
      <protection locked="0"/>
    </xf>
    <xf numFmtId="181" fontId="5" fillId="3" borderId="1" xfId="0" applyNumberFormat="1" applyFont="1" applyFill="1" applyBorder="1" applyAlignment="1" applyProtection="1">
      <alignment horizontal="center" vertical="center"/>
      <protection locked="0"/>
    </xf>
    <xf numFmtId="49" fontId="12" fillId="3" borderId="4" xfId="0" applyNumberFormat="1" applyFont="1" applyFill="1" applyBorder="1" applyAlignment="1" applyProtection="1">
      <alignment vertical="center"/>
      <protection locked="0"/>
    </xf>
    <xf numFmtId="49" fontId="13" fillId="0" borderId="1" xfId="0" applyNumberFormat="1" applyFont="1" applyBorder="1" applyAlignment="1" applyProtection="1">
      <alignment horizontal="center" vertical="center"/>
      <protection locked="0"/>
    </xf>
    <xf numFmtId="178" fontId="17" fillId="3" borderId="1" xfId="0" applyNumberFormat="1" applyFont="1" applyFill="1" applyBorder="1" applyAlignment="1" applyProtection="1">
      <alignment horizontal="center" vertical="center"/>
      <protection locked="0"/>
    </xf>
    <xf numFmtId="0" fontId="18" fillId="0" borderId="1" xfId="0" applyFont="1" applyBorder="1" applyAlignment="1">
      <alignment horizontal="center" vertical="center"/>
    </xf>
    <xf numFmtId="49" fontId="19" fillId="3" borderId="1" xfId="0" applyNumberFormat="1" applyFont="1" applyFill="1" applyBorder="1" applyAlignment="1" applyProtection="1">
      <alignment horizontal="center" vertical="center"/>
      <protection locked="0"/>
    </xf>
    <xf numFmtId="178" fontId="19" fillId="3" borderId="1" xfId="0" applyNumberFormat="1" applyFont="1" applyFill="1" applyBorder="1" applyAlignment="1" applyProtection="1">
      <alignment horizontal="center" vertical="center"/>
      <protection locked="0"/>
    </xf>
    <xf numFmtId="178" fontId="10" fillId="4" borderId="4" xfId="0" applyNumberFormat="1" applyFont="1" applyFill="1" applyBorder="1" applyAlignment="1" applyProtection="1">
      <alignment horizontal="center" vertical="center"/>
      <protection locked="0"/>
    </xf>
    <xf numFmtId="178" fontId="10" fillId="4" borderId="1" xfId="0" applyNumberFormat="1" applyFont="1" applyFill="1" applyBorder="1" applyAlignment="1" applyProtection="1">
      <alignment horizontal="center" vertical="center"/>
      <protection locked="0"/>
    </xf>
    <xf numFmtId="178" fontId="7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80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center" vertical="center" wrapText="1"/>
    </xf>
    <xf numFmtId="180" fontId="8" fillId="0" borderId="3" xfId="0" applyNumberFormat="1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49" fontId="11" fillId="3" borderId="2" xfId="0" applyNumberFormat="1" applyFont="1" applyFill="1" applyBorder="1" applyAlignment="1" applyProtection="1">
      <alignment horizontal="left" vertical="center"/>
      <protection locked="0"/>
    </xf>
    <xf numFmtId="49" fontId="11" fillId="3" borderId="3" xfId="0" applyNumberFormat="1" applyFont="1" applyFill="1" applyBorder="1" applyAlignment="1" applyProtection="1">
      <alignment horizontal="left" vertical="center"/>
      <protection locked="0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49" fontId="11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3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4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2" xfId="0" applyNumberFormat="1" applyFont="1" applyBorder="1" applyAlignment="1" applyProtection="1">
      <alignment horizontal="center" vertical="center" wrapText="1"/>
      <protection locked="0"/>
    </xf>
    <xf numFmtId="178" fontId="4" fillId="0" borderId="3" xfId="0" applyNumberFormat="1" applyFont="1" applyBorder="1" applyAlignment="1" applyProtection="1">
      <alignment horizontal="center" vertical="center" wrapText="1"/>
      <protection locked="0"/>
    </xf>
    <xf numFmtId="178" fontId="4" fillId="0" borderId="4" xfId="0" applyNumberFormat="1" applyFont="1" applyBorder="1" applyAlignment="1" applyProtection="1">
      <alignment horizontal="center" vertical="center" wrapText="1"/>
      <protection locked="0"/>
    </xf>
    <xf numFmtId="178" fontId="10" fillId="4" borderId="2" xfId="0" applyNumberFormat="1" applyFont="1" applyFill="1" applyBorder="1" applyAlignment="1" applyProtection="1">
      <alignment horizontal="center" vertical="center"/>
      <protection locked="0"/>
    </xf>
    <xf numFmtId="178" fontId="10" fillId="4" borderId="3" xfId="0" applyNumberFormat="1" applyFont="1" applyFill="1" applyBorder="1" applyAlignment="1" applyProtection="1">
      <alignment horizontal="center" vertical="center"/>
      <protection locked="0"/>
    </xf>
    <xf numFmtId="178" fontId="10" fillId="4" borderId="4" xfId="0" applyNumberFormat="1" applyFont="1" applyFill="1" applyBorder="1" applyAlignment="1" applyProtection="1">
      <alignment horizontal="center" vertical="center"/>
      <protection locked="0"/>
    </xf>
    <xf numFmtId="178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178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178" fontId="5" fillId="3" borderId="10" xfId="0" applyNumberFormat="1" applyFont="1" applyFill="1" applyBorder="1" applyAlignment="1" applyProtection="1">
      <alignment horizontal="center" vertical="center" wrapText="1"/>
      <protection locked="0"/>
    </xf>
    <xf numFmtId="178" fontId="9" fillId="3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6" xfId="11" applyNumberFormat="1" applyFont="1" applyBorder="1" applyAlignment="1">
      <alignment horizontal="center" vertical="center" wrapText="1"/>
    </xf>
    <xf numFmtId="0" fontId="4" fillId="0" borderId="10" xfId="11" applyNumberFormat="1" applyFont="1" applyBorder="1" applyAlignment="1">
      <alignment horizontal="center" vertical="center" wrapText="1"/>
    </xf>
  </cellXfs>
  <cellStyles count="13">
    <cellStyle name="_ET_STYLE_NoName_00_" xfId="3" xr:uid="{00000000-0005-0000-0000-000033000000}"/>
    <cellStyle name="==== MS-DOS 6 Setup Modification - Begin ========_x000d__x000a_[AddOns]_x000d__x000a_" xfId="5" xr:uid="{00000000-0005-0000-0000-000035000000}"/>
    <cellStyle name="20% - Énfasis3" xfId="6" xr:uid="{00000000-0005-0000-0000-000036000000}"/>
    <cellStyle name="Comma [0] 2" xfId="2" xr:uid="{00000000-0005-0000-0000-000032000000}"/>
    <cellStyle name="Normal 2 2" xfId="4" xr:uid="{00000000-0005-0000-0000-000034000000}"/>
    <cellStyle name="Normal 5" xfId="7" xr:uid="{00000000-0005-0000-0000-000037000000}"/>
    <cellStyle name="Normal 7" xfId="8" xr:uid="{00000000-0005-0000-0000-000038000000}"/>
    <cellStyle name="常规" xfId="0" builtinId="0"/>
    <cellStyle name="常规 13" xfId="9" xr:uid="{00000000-0005-0000-0000-000039000000}"/>
    <cellStyle name="常规 2" xfId="11" xr:uid="{00000000-0005-0000-0000-00003B000000}"/>
    <cellStyle name="常规 6" xfId="1" xr:uid="{00000000-0005-0000-0000-000031000000}"/>
    <cellStyle name="超链接 2" xfId="12" xr:uid="{00000000-0005-0000-0000-00003C000000}"/>
    <cellStyle name="千位分隔 2" xfId="10" xr:uid="{00000000-0005-0000-0000-00003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XEL31"/>
  <sheetViews>
    <sheetView showGridLines="0" tabSelected="1" zoomScale="90" zoomScaleNormal="90" workbookViewId="0">
      <selection activeCell="M20" sqref="M20"/>
    </sheetView>
  </sheetViews>
  <sheetFormatPr defaultColWidth="9" defaultRowHeight="16.5"/>
  <cols>
    <col min="1" max="2" width="8.5" style="11" customWidth="1"/>
    <col min="3" max="3" width="13.75" style="11" customWidth="1"/>
    <col min="4" max="4" width="23.125" style="12" customWidth="1"/>
    <col min="5" max="5" width="16.875" style="13" customWidth="1"/>
    <col min="6" max="6" width="12.875" style="14" customWidth="1"/>
    <col min="7" max="7" width="13.875" style="15" customWidth="1"/>
    <col min="8" max="9" width="12.25" style="15" customWidth="1"/>
    <col min="10" max="10" width="12.25" style="16" customWidth="1"/>
    <col min="11" max="11" width="15" style="16" customWidth="1"/>
    <col min="12" max="12" width="11.125" style="16" customWidth="1"/>
    <col min="13" max="13" width="9.625" style="16" customWidth="1"/>
    <col min="14" max="14" width="16.25" style="17" customWidth="1"/>
    <col min="15" max="18" width="14.875" style="17" customWidth="1"/>
    <col min="19" max="16365" width="9" style="17"/>
    <col min="16366" max="16366" width="9" style="18"/>
    <col min="16367" max="16384" width="9" style="11"/>
  </cols>
  <sheetData>
    <row r="1" spans="1:18" ht="80.25" customHeight="1">
      <c r="A1" s="48" t="s">
        <v>0</v>
      </c>
      <c r="B1" s="48"/>
      <c r="C1" s="48"/>
      <c r="D1" s="48"/>
      <c r="E1" s="49"/>
      <c r="F1" s="48"/>
      <c r="G1" s="50"/>
      <c r="H1" s="50"/>
      <c r="I1" s="50"/>
      <c r="J1" s="49"/>
      <c r="K1" s="19"/>
      <c r="L1" s="19"/>
      <c r="M1" s="19"/>
      <c r="N1" s="31"/>
    </row>
    <row r="2" spans="1:18" s="7" customFormat="1" ht="45.75" customHeight="1">
      <c r="A2" s="51" t="s">
        <v>1</v>
      </c>
      <c r="B2" s="52"/>
      <c r="C2" s="52"/>
      <c r="D2" s="52"/>
      <c r="E2" s="53"/>
      <c r="F2" s="52"/>
      <c r="G2" s="54"/>
      <c r="H2" s="54"/>
      <c r="I2" s="54"/>
      <c r="J2" s="55"/>
      <c r="K2" s="32"/>
      <c r="L2" s="33"/>
      <c r="M2" s="33"/>
      <c r="N2" s="34" t="s">
        <v>2</v>
      </c>
    </row>
    <row r="3" spans="1:18" s="7" customFormat="1" ht="45.75" customHeight="1">
      <c r="A3" s="51" t="s">
        <v>3</v>
      </c>
      <c r="B3" s="52"/>
      <c r="C3" s="52"/>
      <c r="D3" s="52"/>
      <c r="E3" s="52"/>
      <c r="F3" s="52"/>
      <c r="G3" s="52"/>
      <c r="H3" s="52"/>
      <c r="I3" s="52"/>
      <c r="J3" s="56"/>
      <c r="K3" s="32"/>
      <c r="L3" s="33"/>
      <c r="M3" s="35"/>
      <c r="N3" s="36"/>
    </row>
    <row r="4" spans="1:18" ht="24" customHeight="1">
      <c r="A4" s="72" t="s">
        <v>4</v>
      </c>
      <c r="B4" s="72"/>
      <c r="C4" s="72"/>
      <c r="D4" s="20" t="s">
        <v>5</v>
      </c>
      <c r="E4" s="57" t="s">
        <v>6</v>
      </c>
      <c r="F4" s="58"/>
      <c r="G4" s="58"/>
      <c r="H4" s="58"/>
      <c r="I4" s="58"/>
      <c r="J4" s="59"/>
      <c r="K4" s="33"/>
      <c r="L4" s="33"/>
      <c r="M4" s="35"/>
      <c r="N4" s="69" t="s">
        <v>7</v>
      </c>
    </row>
    <row r="5" spans="1:18" ht="24" customHeight="1">
      <c r="A5" s="72"/>
      <c r="B5" s="72"/>
      <c r="C5" s="72"/>
      <c r="D5" s="21" t="s">
        <v>8</v>
      </c>
      <c r="E5" s="60" t="s">
        <v>9</v>
      </c>
      <c r="F5" s="61"/>
      <c r="G5" s="61"/>
      <c r="H5" s="61"/>
      <c r="I5" s="61"/>
      <c r="J5" s="62"/>
      <c r="K5" s="33"/>
      <c r="L5" s="33"/>
      <c r="M5" s="37"/>
      <c r="N5" s="70"/>
    </row>
    <row r="6" spans="1:18" ht="24" customHeight="1">
      <c r="A6" s="72"/>
      <c r="B6" s="72"/>
      <c r="C6" s="72"/>
      <c r="D6" s="20" t="s">
        <v>10</v>
      </c>
      <c r="E6" s="57" t="s">
        <v>11</v>
      </c>
      <c r="F6" s="58"/>
      <c r="G6" s="58"/>
      <c r="H6" s="58"/>
      <c r="I6" s="58"/>
      <c r="J6" s="59"/>
      <c r="K6" s="33"/>
      <c r="L6" s="33"/>
      <c r="M6" s="38"/>
      <c r="N6" s="71"/>
    </row>
    <row r="7" spans="1:18" ht="24" customHeight="1">
      <c r="A7" s="72" t="s">
        <v>12</v>
      </c>
      <c r="B7" s="72"/>
      <c r="C7" s="72"/>
      <c r="D7" s="21" t="s">
        <v>13</v>
      </c>
      <c r="E7" s="57" t="s">
        <v>14</v>
      </c>
      <c r="F7" s="58"/>
      <c r="G7" s="58"/>
      <c r="H7" s="58"/>
      <c r="I7" s="58"/>
      <c r="J7" s="59"/>
      <c r="K7" s="33"/>
      <c r="L7" s="33"/>
      <c r="M7" s="33"/>
      <c r="N7" s="39"/>
    </row>
    <row r="8" spans="1:18" ht="24" customHeight="1">
      <c r="A8" s="72"/>
      <c r="B8" s="72"/>
      <c r="C8" s="72"/>
      <c r="D8" s="21" t="s">
        <v>15</v>
      </c>
      <c r="E8" s="57" t="s">
        <v>16</v>
      </c>
      <c r="F8" s="58"/>
      <c r="G8" s="58"/>
      <c r="H8" s="58"/>
      <c r="I8" s="58"/>
      <c r="J8" s="59"/>
      <c r="K8" s="33"/>
      <c r="L8" s="33"/>
      <c r="M8" s="33"/>
      <c r="N8" s="39"/>
    </row>
    <row r="9" spans="1:18" ht="24" customHeight="1">
      <c r="A9" s="72"/>
      <c r="B9" s="72"/>
      <c r="C9" s="72"/>
      <c r="D9" s="21" t="s">
        <v>5</v>
      </c>
      <c r="E9" s="57" t="s">
        <v>17</v>
      </c>
      <c r="F9" s="58"/>
      <c r="G9" s="58"/>
      <c r="H9" s="58"/>
      <c r="I9" s="58"/>
      <c r="J9" s="59"/>
      <c r="K9" s="33"/>
      <c r="L9" s="33"/>
      <c r="M9" s="33"/>
      <c r="N9" s="40"/>
    </row>
    <row r="10" spans="1:18" ht="24" customHeight="1">
      <c r="A10" s="72"/>
      <c r="B10" s="72"/>
      <c r="C10" s="72"/>
      <c r="D10" s="21" t="s">
        <v>8</v>
      </c>
      <c r="E10" s="60" t="s">
        <v>18</v>
      </c>
      <c r="F10" s="58"/>
      <c r="G10" s="58"/>
      <c r="H10" s="58"/>
      <c r="I10" s="58"/>
      <c r="J10" s="59"/>
      <c r="K10" s="33"/>
      <c r="L10" s="33"/>
      <c r="M10" s="33"/>
      <c r="N10" s="39" t="s">
        <v>19</v>
      </c>
    </row>
    <row r="11" spans="1:18" ht="24" customHeight="1">
      <c r="A11" s="72"/>
      <c r="B11" s="72"/>
      <c r="C11" s="72"/>
      <c r="D11" s="21"/>
      <c r="E11" s="60" t="s">
        <v>20</v>
      </c>
      <c r="F11" s="58"/>
      <c r="G11" s="58"/>
      <c r="H11" s="58"/>
      <c r="I11" s="58"/>
      <c r="J11" s="59"/>
      <c r="K11" s="33"/>
      <c r="L11" s="33"/>
      <c r="M11" s="33"/>
      <c r="N11" s="39" t="s">
        <v>21</v>
      </c>
    </row>
    <row r="12" spans="1:18" ht="24" customHeight="1">
      <c r="A12" s="72"/>
      <c r="B12" s="72"/>
      <c r="C12" s="72"/>
      <c r="D12" s="21"/>
      <c r="E12" s="60" t="s">
        <v>22</v>
      </c>
      <c r="F12" s="58"/>
      <c r="G12" s="58"/>
      <c r="H12" s="58"/>
      <c r="I12" s="58"/>
      <c r="J12" s="59"/>
      <c r="K12" s="33"/>
      <c r="L12" s="33"/>
      <c r="M12" s="33"/>
      <c r="N12" s="39" t="s">
        <v>23</v>
      </c>
    </row>
    <row r="13" spans="1:18" s="8" customFormat="1" ht="33.950000000000003" customHeight="1">
      <c r="A13" s="22" t="s">
        <v>24</v>
      </c>
      <c r="B13" s="22" t="s">
        <v>25</v>
      </c>
      <c r="C13" s="22" t="s">
        <v>26</v>
      </c>
      <c r="D13" s="22" t="s">
        <v>27</v>
      </c>
      <c r="E13" s="22" t="s">
        <v>28</v>
      </c>
      <c r="F13" s="22" t="s">
        <v>29</v>
      </c>
      <c r="G13" s="23" t="s">
        <v>30</v>
      </c>
      <c r="H13" s="23" t="s">
        <v>31</v>
      </c>
      <c r="I13" s="23" t="s">
        <v>32</v>
      </c>
      <c r="J13" s="41" t="s">
        <v>33</v>
      </c>
      <c r="K13" s="41" t="s">
        <v>34</v>
      </c>
      <c r="L13" s="41" t="s">
        <v>35</v>
      </c>
      <c r="M13" s="41" t="s">
        <v>36</v>
      </c>
      <c r="N13" s="42" t="s">
        <v>37</v>
      </c>
      <c r="O13" s="17"/>
      <c r="P13" s="17"/>
      <c r="Q13" s="17"/>
      <c r="R13" s="17"/>
    </row>
    <row r="14" spans="1:18" s="9" customFormat="1" ht="24" customHeight="1">
      <c r="A14" s="24">
        <v>1</v>
      </c>
      <c r="B14" s="24" t="s">
        <v>38</v>
      </c>
      <c r="C14" s="25">
        <v>4202210090</v>
      </c>
      <c r="D14" s="26" t="s">
        <v>39</v>
      </c>
      <c r="E14" s="26" t="s">
        <v>40</v>
      </c>
      <c r="F14" s="26">
        <v>10</v>
      </c>
      <c r="G14" s="27">
        <v>6.22</v>
      </c>
      <c r="H14" s="27">
        <f t="shared" ref="H14:H16" si="0">F14*G14</f>
        <v>62.2</v>
      </c>
      <c r="I14" s="25">
        <f>J14-K14*2</f>
        <v>2</v>
      </c>
      <c r="J14" s="25">
        <v>4</v>
      </c>
      <c r="K14" s="73">
        <v>1</v>
      </c>
      <c r="L14" s="25" t="s">
        <v>41</v>
      </c>
      <c r="M14" s="25" t="s">
        <v>42</v>
      </c>
      <c r="N14" s="24" t="s">
        <v>43</v>
      </c>
      <c r="O14" s="17"/>
      <c r="P14" s="17"/>
      <c r="Q14" s="17"/>
      <c r="R14" s="17"/>
    </row>
    <row r="15" spans="1:18" s="9" customFormat="1" ht="24" customHeight="1">
      <c r="A15" s="24">
        <v>2</v>
      </c>
      <c r="B15" s="24" t="s">
        <v>38</v>
      </c>
      <c r="C15" s="25">
        <v>4202210090</v>
      </c>
      <c r="D15" s="26" t="s">
        <v>44</v>
      </c>
      <c r="E15" s="26" t="s">
        <v>40</v>
      </c>
      <c r="F15" s="26">
        <v>19</v>
      </c>
      <c r="G15" s="27">
        <v>5.78</v>
      </c>
      <c r="H15" s="27">
        <f t="shared" si="0"/>
        <v>109.82</v>
      </c>
      <c r="I15" s="25">
        <f t="shared" ref="I15:I16" si="1">J15-K15*2</f>
        <v>8</v>
      </c>
      <c r="J15" s="25">
        <v>8</v>
      </c>
      <c r="K15" s="74"/>
      <c r="L15" s="25" t="s">
        <v>41</v>
      </c>
      <c r="M15" s="25" t="s">
        <v>42</v>
      </c>
      <c r="N15" s="24" t="s">
        <v>45</v>
      </c>
      <c r="O15" s="17"/>
      <c r="P15" s="17"/>
      <c r="Q15" s="17"/>
      <c r="R15" s="17"/>
    </row>
    <row r="16" spans="1:18" s="9" customFormat="1" ht="24" customHeight="1">
      <c r="A16" s="24">
        <v>3</v>
      </c>
      <c r="B16" s="24" t="s">
        <v>38</v>
      </c>
      <c r="C16" s="25">
        <v>4202199090</v>
      </c>
      <c r="D16" s="26" t="s">
        <v>39</v>
      </c>
      <c r="E16" s="26" t="s">
        <v>46</v>
      </c>
      <c r="F16" s="26">
        <v>30</v>
      </c>
      <c r="G16" s="27">
        <v>3.2</v>
      </c>
      <c r="H16" s="27">
        <f t="shared" si="0"/>
        <v>96</v>
      </c>
      <c r="I16" s="25">
        <f t="shared" si="1"/>
        <v>11</v>
      </c>
      <c r="J16" s="25">
        <v>13</v>
      </c>
      <c r="K16" s="25">
        <v>1</v>
      </c>
      <c r="L16" s="25" t="s">
        <v>41</v>
      </c>
      <c r="M16" s="25" t="s">
        <v>42</v>
      </c>
      <c r="N16" s="24" t="s">
        <v>43</v>
      </c>
      <c r="O16" s="17"/>
      <c r="P16" s="17"/>
      <c r="Q16" s="17"/>
      <c r="R16" s="17"/>
    </row>
    <row r="17" spans="1:18" s="9" customFormat="1" ht="24" customHeight="1">
      <c r="A17" s="24"/>
      <c r="B17" s="24"/>
      <c r="C17" s="28"/>
      <c r="D17" s="28"/>
      <c r="E17" s="29"/>
      <c r="F17" s="29"/>
      <c r="G17" s="27"/>
      <c r="H17" s="27"/>
      <c r="I17" s="27"/>
      <c r="J17" s="25"/>
      <c r="K17" s="25"/>
      <c r="L17" s="25"/>
      <c r="M17" s="25"/>
      <c r="N17" s="43"/>
      <c r="O17" s="17"/>
      <c r="P17" s="17"/>
      <c r="Q17" s="17"/>
      <c r="R17" s="17"/>
    </row>
    <row r="18" spans="1:18" s="9" customFormat="1" ht="24" customHeight="1">
      <c r="A18" s="30"/>
      <c r="B18" s="30"/>
      <c r="C18" s="30"/>
      <c r="D18" s="63" t="s">
        <v>47</v>
      </c>
      <c r="E18" s="64"/>
      <c r="F18" s="64"/>
      <c r="G18" s="65"/>
      <c r="H18" s="27">
        <f>SUM(H14:H17)</f>
        <v>268.02</v>
      </c>
      <c r="I18" s="27">
        <f>SUM(I14:I17)</f>
        <v>21</v>
      </c>
      <c r="J18" s="27">
        <f>SUM(J14:J17)</f>
        <v>25</v>
      </c>
      <c r="K18" s="44">
        <f>SUM(K14:K17)</f>
        <v>2</v>
      </c>
      <c r="L18" s="44"/>
      <c r="M18" s="44"/>
      <c r="N18" s="45"/>
      <c r="O18" s="17"/>
      <c r="P18" s="17"/>
      <c r="Q18" s="17"/>
      <c r="R18" s="17"/>
    </row>
    <row r="19" spans="1:18" s="9" customFormat="1" ht="24" customHeight="1">
      <c r="A19" s="66" t="s">
        <v>48</v>
      </c>
      <c r="B19" s="67"/>
      <c r="C19" s="67"/>
      <c r="D19" s="67"/>
      <c r="E19" s="67"/>
      <c r="F19" s="67"/>
      <c r="G19" s="67"/>
      <c r="H19" s="67"/>
      <c r="I19" s="67"/>
      <c r="J19" s="68"/>
      <c r="K19" s="46"/>
      <c r="L19" s="46"/>
      <c r="M19" s="46"/>
      <c r="N19" s="47"/>
    </row>
    <row r="20" spans="1:18" s="9" customFormat="1" ht="24" customHeight="1"/>
    <row r="21" spans="1:18" s="9" customFormat="1" ht="24" customHeight="1"/>
    <row r="22" spans="1:18" s="9" customFormat="1" ht="24" customHeight="1"/>
    <row r="23" spans="1:18" s="9" customFormat="1" ht="24" customHeight="1"/>
    <row r="24" spans="1:18" s="9" customFormat="1" ht="24" customHeight="1"/>
    <row r="25" spans="1:18" s="9" customFormat="1" ht="24" customHeight="1"/>
    <row r="26" spans="1:18" s="9" customFormat="1" ht="24" customHeight="1"/>
    <row r="27" spans="1:18" s="9" customFormat="1" ht="24" customHeight="1"/>
    <row r="28" spans="1:18" s="9" customFormat="1" ht="24" customHeight="1"/>
    <row r="29" spans="1:18" s="9" customFormat="1" ht="24" customHeight="1"/>
    <row r="30" spans="1:18" s="10" customFormat="1" ht="24" customHeight="1"/>
    <row r="31" spans="1:18" s="10" customFormat="1" ht="24" customHeight="1"/>
  </sheetData>
  <mergeCells count="18">
    <mergeCell ref="E11:J11"/>
    <mergeCell ref="E12:J12"/>
    <mergeCell ref="D18:G18"/>
    <mergeCell ref="A19:J19"/>
    <mergeCell ref="N4:N6"/>
    <mergeCell ref="A4:C6"/>
    <mergeCell ref="A7:C12"/>
    <mergeCell ref="K14:K15"/>
    <mergeCell ref="E6:J6"/>
    <mergeCell ref="E7:J7"/>
    <mergeCell ref="E8:J8"/>
    <mergeCell ref="E9:J9"/>
    <mergeCell ref="E10:J10"/>
    <mergeCell ref="A1:J1"/>
    <mergeCell ref="A2:J2"/>
    <mergeCell ref="A3:J3"/>
    <mergeCell ref="E4:J4"/>
    <mergeCell ref="E5:J5"/>
  </mergeCells>
  <phoneticPr fontId="28" type="noConversion"/>
  <pageMargins left="0.74791666666666701" right="0.74791666666666701" top="0.98402777777777795" bottom="0.98402777777777795" header="0.51180555555555596" footer="0.51180555555555596"/>
  <pageSetup paperSize="9" scale="65" orientation="portrait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O4"/>
  <sheetViews>
    <sheetView workbookViewId="0">
      <pane ySplit="1" topLeftCell="A2" activePane="bottomLeft" state="frozen"/>
      <selection pane="bottomLeft" activeCell="A5" sqref="A5:XFD20"/>
    </sheetView>
  </sheetViews>
  <sheetFormatPr defaultColWidth="6.625" defaultRowHeight="13.5"/>
  <cols>
    <col min="1" max="1" width="12.375" style="3" customWidth="1"/>
    <col min="2" max="2" width="14" style="3" hidden="1" customWidth="1"/>
    <col min="3" max="3" width="12.875" style="3" hidden="1" customWidth="1"/>
    <col min="4" max="4" width="4.375" style="3" hidden="1" customWidth="1"/>
    <col min="5" max="5" width="13.875" style="3" hidden="1" customWidth="1"/>
    <col min="6" max="6" width="14.75" style="3" hidden="1" customWidth="1"/>
    <col min="7" max="7" width="15.25" style="3" hidden="1" customWidth="1"/>
    <col min="8" max="8" width="11.25" style="3" customWidth="1"/>
    <col min="9" max="9" width="19.125" style="3" hidden="1" customWidth="1"/>
    <col min="10" max="10" width="9.375" style="3" customWidth="1"/>
    <col min="11" max="11" width="18.375" style="3" customWidth="1"/>
    <col min="12" max="12" width="18.625" style="3" customWidth="1"/>
    <col min="13" max="13" width="9.375" style="3" hidden="1" customWidth="1"/>
    <col min="14" max="14" width="14" style="3" customWidth="1"/>
    <col min="15" max="15" width="27.875" style="3" hidden="1" customWidth="1"/>
    <col min="16" max="16" width="10.875" style="3" customWidth="1"/>
    <col min="17" max="17" width="6.375" style="3" hidden="1" customWidth="1"/>
    <col min="18" max="18" width="8.75" style="3" customWidth="1"/>
    <col min="19" max="19" width="8.875" style="3" customWidth="1"/>
    <col min="20" max="20" width="9.625" style="3" customWidth="1"/>
    <col min="21" max="21" width="11" style="3" customWidth="1"/>
    <col min="22" max="22" width="15.25" style="3" hidden="1" customWidth="1"/>
    <col min="23" max="23" width="9.125" style="3" customWidth="1"/>
    <col min="24" max="24" width="10.75" style="3" customWidth="1"/>
    <col min="25" max="25" width="17.25" style="3" customWidth="1"/>
    <col min="26" max="26" width="19" style="3" customWidth="1"/>
    <col min="27" max="27" width="16.125" style="3" hidden="1" customWidth="1"/>
    <col min="28" max="28" width="19" style="3" hidden="1" customWidth="1"/>
    <col min="29" max="29" width="18" style="3" customWidth="1"/>
    <col min="30" max="30" width="14.625" style="3" hidden="1" customWidth="1"/>
    <col min="31" max="31" width="15.75" style="3" hidden="1" customWidth="1"/>
    <col min="32" max="32" width="15.875" style="3" hidden="1" customWidth="1"/>
    <col min="33" max="33" width="13.875" style="3" hidden="1" customWidth="1"/>
    <col min="34" max="34" width="18.75" style="3" hidden="1" customWidth="1"/>
    <col min="35" max="35" width="17.625" style="3" hidden="1" customWidth="1"/>
    <col min="36" max="36" width="19.625" style="3" hidden="1" customWidth="1"/>
    <col min="37" max="37" width="20.125" style="3" hidden="1" customWidth="1"/>
    <col min="38" max="38" width="15" style="3" hidden="1" customWidth="1"/>
    <col min="39" max="39" width="16.125" style="3" hidden="1" customWidth="1"/>
    <col min="40" max="40" width="16.25" style="3" hidden="1" customWidth="1"/>
    <col min="41" max="41" width="14.25" style="3" hidden="1" customWidth="1"/>
    <col min="42" max="42" width="19.625" style="3" hidden="1" customWidth="1"/>
    <col min="43" max="43" width="18" style="3" hidden="1" customWidth="1"/>
    <col min="44" max="44" width="20" style="3" hidden="1" customWidth="1"/>
    <col min="45" max="45" width="20.625" style="3" hidden="1" customWidth="1"/>
    <col min="46" max="46" width="13.25" style="3" hidden="1" customWidth="1"/>
    <col min="47" max="47" width="14.375" style="3" hidden="1" customWidth="1"/>
    <col min="48" max="48" width="14.625" style="3" hidden="1" customWidth="1"/>
    <col min="49" max="49" width="12.375" style="3" hidden="1" customWidth="1"/>
    <col min="50" max="50" width="17.375" style="3" hidden="1" customWidth="1"/>
    <col min="51" max="51" width="16.125" style="3" hidden="1" customWidth="1"/>
    <col min="52" max="52" width="18.25" style="3" hidden="1" customWidth="1"/>
    <col min="53" max="53" width="18.875" style="3" hidden="1" customWidth="1"/>
    <col min="54" max="54" width="10.75" style="3" hidden="1" customWidth="1"/>
    <col min="55" max="55" width="11.875" style="3" hidden="1" customWidth="1"/>
    <col min="56" max="56" width="12" style="3" hidden="1" customWidth="1"/>
    <col min="57" max="57" width="10" style="3" hidden="1" customWidth="1"/>
    <col min="58" max="80" width="14.875" style="3" hidden="1" customWidth="1"/>
    <col min="81" max="81" width="13.75" hidden="1" customWidth="1"/>
    <col min="82" max="82" width="15.75" hidden="1" customWidth="1"/>
    <col min="83" max="83" width="16.25" hidden="1" customWidth="1"/>
    <col min="84" max="84" width="10.75" hidden="1" customWidth="1"/>
    <col min="85" max="85" width="11.875" hidden="1" customWidth="1"/>
    <col min="86" max="86" width="12" hidden="1" customWidth="1"/>
    <col min="87" max="87" width="10" style="3" hidden="1" customWidth="1"/>
    <col min="88" max="88" width="14.875" style="3" hidden="1" customWidth="1"/>
    <col min="89" max="89" width="13.75" style="3" hidden="1" customWidth="1"/>
    <col min="90" max="90" width="15.75" style="3" hidden="1" customWidth="1"/>
    <col min="91" max="91" width="16.25" style="3" hidden="1" customWidth="1"/>
    <col min="92" max="92" width="8.75" style="3" customWidth="1"/>
    <col min="93" max="93" width="5" style="3" customWidth="1"/>
    <col min="94" max="94" width="17.875" style="3" hidden="1" customWidth="1"/>
    <col min="95" max="95" width="16.875" style="3" hidden="1" customWidth="1"/>
    <col min="96" max="96" width="12.25" style="3" hidden="1" customWidth="1"/>
    <col min="97" max="97" width="16.25" style="3" hidden="1" customWidth="1"/>
    <col min="98" max="98" width="11.375" style="3" hidden="1" customWidth="1"/>
    <col min="99" max="99" width="8.875" hidden="1" customWidth="1"/>
    <col min="100" max="100" width="12.625" customWidth="1"/>
    <col min="101" max="101" width="16" customWidth="1"/>
    <col min="102" max="102" width="14.125" customWidth="1"/>
    <col min="103" max="103" width="17.25" hidden="1" customWidth="1"/>
    <col min="104" max="104" width="13.625" hidden="1" customWidth="1"/>
    <col min="105" max="105" width="18.625" hidden="1" customWidth="1"/>
    <col min="106" max="106" width="17.875" hidden="1" customWidth="1"/>
    <col min="107" max="107" width="9" customWidth="1"/>
    <col min="108" max="108" width="10.125" customWidth="1"/>
    <col min="109" max="109" width="14.875" customWidth="1"/>
    <col min="110" max="110" width="16.375" customWidth="1"/>
    <col min="111" max="111" width="19.875" customWidth="1"/>
    <col min="112" max="112" width="19.125" customWidth="1"/>
    <col min="113" max="113" width="7.875" hidden="1" customWidth="1"/>
    <col min="114" max="114" width="7.125" hidden="1" customWidth="1"/>
    <col min="115" max="115" width="13.875" hidden="1" customWidth="1"/>
    <col min="116" max="116" width="18.375" hidden="1" customWidth="1"/>
    <col min="117" max="117" width="17" hidden="1" customWidth="1"/>
    <col min="118" max="118" width="21.75" hidden="1" customWidth="1"/>
    <col min="119" max="119" width="6.625" hidden="1" customWidth="1"/>
  </cols>
  <sheetData>
    <row r="1" spans="1:118" s="1" customFormat="1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  <c r="O1" s="1" t="s">
        <v>63</v>
      </c>
      <c r="P1" s="1" t="s">
        <v>64</v>
      </c>
      <c r="Q1" s="1" t="s">
        <v>65</v>
      </c>
      <c r="R1" s="1" t="s">
        <v>66</v>
      </c>
      <c r="S1" s="1" t="s">
        <v>36</v>
      </c>
      <c r="T1" s="1" t="s">
        <v>67</v>
      </c>
      <c r="U1" s="1" t="s">
        <v>68</v>
      </c>
      <c r="V1" s="1" t="s">
        <v>69</v>
      </c>
      <c r="W1" s="1" t="s">
        <v>32</v>
      </c>
      <c r="X1" s="1" t="s">
        <v>33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  <c r="AD1" s="1" t="s">
        <v>75</v>
      </c>
      <c r="AE1" s="1" t="s">
        <v>76</v>
      </c>
      <c r="AF1" s="1" t="s">
        <v>77</v>
      </c>
      <c r="AG1" s="1" t="s">
        <v>78</v>
      </c>
      <c r="AH1" s="1" t="s">
        <v>79</v>
      </c>
      <c r="AI1" s="1" t="s">
        <v>80</v>
      </c>
      <c r="AJ1" s="1" t="s">
        <v>81</v>
      </c>
      <c r="AK1" s="1" t="s">
        <v>82</v>
      </c>
      <c r="AL1" s="1" t="s">
        <v>83</v>
      </c>
      <c r="AM1" s="1" t="s">
        <v>84</v>
      </c>
      <c r="AN1" s="1" t="s">
        <v>85</v>
      </c>
      <c r="AO1" s="1" t="s">
        <v>86</v>
      </c>
      <c r="AP1" s="1" t="s">
        <v>87</v>
      </c>
      <c r="AQ1" s="1" t="s">
        <v>88</v>
      </c>
      <c r="AR1" s="1" t="s">
        <v>89</v>
      </c>
      <c r="AS1" s="1" t="s">
        <v>90</v>
      </c>
      <c r="AT1" s="1" t="s">
        <v>91</v>
      </c>
      <c r="AU1" s="1" t="s">
        <v>92</v>
      </c>
      <c r="AV1" s="1" t="s">
        <v>93</v>
      </c>
      <c r="AW1" s="1" t="s">
        <v>94</v>
      </c>
      <c r="AX1" s="1" t="s">
        <v>95</v>
      </c>
      <c r="AY1" s="1" t="s">
        <v>96</v>
      </c>
      <c r="AZ1" s="1" t="s">
        <v>97</v>
      </c>
      <c r="BA1" s="1" t="s">
        <v>98</v>
      </c>
      <c r="BB1" s="1" t="s">
        <v>99</v>
      </c>
      <c r="BC1" s="1" t="s">
        <v>100</v>
      </c>
      <c r="BD1" s="1" t="s">
        <v>101</v>
      </c>
      <c r="BE1" s="1" t="s">
        <v>102</v>
      </c>
      <c r="BF1" s="1" t="s">
        <v>103</v>
      </c>
      <c r="CC1" s="1" t="s">
        <v>104</v>
      </c>
      <c r="CD1" s="1" t="s">
        <v>105</v>
      </c>
      <c r="CE1" s="1" t="s">
        <v>106</v>
      </c>
      <c r="CF1" s="1" t="s">
        <v>107</v>
      </c>
      <c r="CG1" s="1" t="s">
        <v>108</v>
      </c>
      <c r="CH1" s="1" t="s">
        <v>109</v>
      </c>
      <c r="CI1" s="1" t="s">
        <v>110</v>
      </c>
      <c r="CJ1" s="1" t="s">
        <v>111</v>
      </c>
      <c r="CK1" s="1" t="s">
        <v>112</v>
      </c>
      <c r="CL1" s="1" t="s">
        <v>113</v>
      </c>
      <c r="CM1" s="1" t="s">
        <v>114</v>
      </c>
      <c r="CN1" s="1" t="s">
        <v>115</v>
      </c>
      <c r="CO1" s="1" t="s">
        <v>116</v>
      </c>
      <c r="CP1" s="1" t="s">
        <v>117</v>
      </c>
      <c r="CQ1" s="1" t="s">
        <v>118</v>
      </c>
      <c r="CR1" s="1" t="s">
        <v>119</v>
      </c>
      <c r="CS1" s="1" t="s">
        <v>120</v>
      </c>
      <c r="CT1" s="1" t="s">
        <v>121</v>
      </c>
      <c r="CU1" s="1" t="s">
        <v>122</v>
      </c>
      <c r="CV1" s="1" t="s">
        <v>123</v>
      </c>
      <c r="CW1" s="1" t="s">
        <v>124</v>
      </c>
      <c r="CX1" s="1" t="s">
        <v>125</v>
      </c>
      <c r="CY1" s="1" t="s">
        <v>126</v>
      </c>
      <c r="CZ1" s="1" t="s">
        <v>127</v>
      </c>
      <c r="DA1" s="1" t="s">
        <v>128</v>
      </c>
      <c r="DB1" s="1" t="s">
        <v>129</v>
      </c>
      <c r="DC1" s="1" t="s">
        <v>130</v>
      </c>
      <c r="DD1" s="1" t="s">
        <v>131</v>
      </c>
      <c r="DE1" s="1" t="s">
        <v>132</v>
      </c>
      <c r="DF1" s="1" t="s">
        <v>133</v>
      </c>
      <c r="DG1" s="1" t="s">
        <v>130</v>
      </c>
      <c r="DH1" s="1" t="s">
        <v>133</v>
      </c>
      <c r="DI1" s="1" t="s">
        <v>134</v>
      </c>
      <c r="DJ1" s="1" t="s">
        <v>135</v>
      </c>
      <c r="DK1" s="1" t="s">
        <v>136</v>
      </c>
      <c r="DL1" s="1" t="s">
        <v>137</v>
      </c>
      <c r="DM1" s="1" t="s">
        <v>138</v>
      </c>
      <c r="DN1" s="1" t="s">
        <v>139</v>
      </c>
    </row>
    <row r="2" spans="1:118">
      <c r="A2" s="3">
        <f>INVOICE!A14</f>
        <v>1</v>
      </c>
      <c r="H2" s="3">
        <f>INVOICE!C14</f>
        <v>4202210090</v>
      </c>
      <c r="J2" s="3" t="s">
        <v>140</v>
      </c>
      <c r="K2" s="3" t="s">
        <v>141</v>
      </c>
      <c r="L2" s="4" t="str">
        <f>INVOICE!D14</f>
        <v>Shoulder Bags</v>
      </c>
      <c r="N2" s="3" t="s">
        <v>142</v>
      </c>
      <c r="P2" s="3" t="s">
        <v>143</v>
      </c>
      <c r="R2" s="5">
        <f>INVOICE!F14</f>
        <v>10</v>
      </c>
      <c r="S2" s="4" t="str">
        <f>INVOICE!M14</f>
        <v>GBP</v>
      </c>
      <c r="T2" s="4">
        <f>INVOICE!G14</f>
        <v>6.22</v>
      </c>
      <c r="U2" s="4">
        <f>R2*T2</f>
        <v>62.2</v>
      </c>
      <c r="W2" s="4">
        <f>INVOICE!I14</f>
        <v>2</v>
      </c>
      <c r="X2" s="4">
        <f>INVOICE!J14</f>
        <v>4</v>
      </c>
      <c r="Y2" s="3">
        <v>6</v>
      </c>
      <c r="Z2" s="3" t="s">
        <v>144</v>
      </c>
      <c r="AC2" s="3" t="s">
        <v>145</v>
      </c>
      <c r="CN2" s="3" t="str">
        <f>INVOICE!L14</f>
        <v>A00</v>
      </c>
      <c r="CO2" s="3" t="s">
        <v>146</v>
      </c>
      <c r="CV2" t="s">
        <v>147</v>
      </c>
      <c r="CW2" s="6">
        <f>INVOICE!K14</f>
        <v>1</v>
      </c>
      <c r="CX2" t="s">
        <v>148</v>
      </c>
      <c r="DC2" t="s">
        <v>149</v>
      </c>
      <c r="DD2" t="s">
        <v>150</v>
      </c>
      <c r="DE2" t="str">
        <f>INVOICE!$A$2</f>
        <v>7810SOQS</v>
      </c>
      <c r="DF2" t="s">
        <v>151</v>
      </c>
      <c r="DG2" t="s">
        <v>152</v>
      </c>
      <c r="DH2" t="s">
        <v>153</v>
      </c>
    </row>
    <row r="3" spans="1:118">
      <c r="A3" s="3">
        <f>INVOICE!A15</f>
        <v>2</v>
      </c>
      <c r="H3" s="3">
        <f>INVOICE!C15</f>
        <v>4202210090</v>
      </c>
      <c r="J3" s="3" t="s">
        <v>140</v>
      </c>
      <c r="K3" s="3" t="s">
        <v>141</v>
      </c>
      <c r="L3" s="4" t="str">
        <f>INVOICE!D15</f>
        <v>Inclined shoulder bag</v>
      </c>
      <c r="N3" s="3" t="s">
        <v>142</v>
      </c>
      <c r="P3" s="3" t="s">
        <v>143</v>
      </c>
      <c r="R3" s="5">
        <f>INVOICE!F15</f>
        <v>19</v>
      </c>
      <c r="S3" s="4" t="str">
        <f>INVOICE!M15</f>
        <v>GBP</v>
      </c>
      <c r="T3" s="4">
        <f>INVOICE!G15</f>
        <v>5.78</v>
      </c>
      <c r="U3" s="4">
        <f>R3*T3</f>
        <v>109.82</v>
      </c>
      <c r="W3" s="4">
        <f>INVOICE!I15</f>
        <v>8</v>
      </c>
      <c r="X3" s="4">
        <f>INVOICE!J15</f>
        <v>8</v>
      </c>
      <c r="Y3" s="3">
        <v>6</v>
      </c>
      <c r="Z3" s="3" t="s">
        <v>144</v>
      </c>
      <c r="AC3" s="3" t="s">
        <v>145</v>
      </c>
      <c r="CN3" s="3" t="str">
        <f>INVOICE!L15</f>
        <v>A00</v>
      </c>
      <c r="CO3" s="3" t="s">
        <v>146</v>
      </c>
      <c r="CV3" t="s">
        <v>147</v>
      </c>
      <c r="CW3" s="6">
        <f>INVOICE!K15</f>
        <v>0</v>
      </c>
      <c r="CX3" t="s">
        <v>148</v>
      </c>
      <c r="DC3" t="s">
        <v>149</v>
      </c>
      <c r="DD3" t="s">
        <v>150</v>
      </c>
      <c r="DE3" t="str">
        <f>INVOICE!$A$2</f>
        <v>7810SOQS</v>
      </c>
      <c r="DF3" t="s">
        <v>151</v>
      </c>
      <c r="DG3" t="s">
        <v>152</v>
      </c>
      <c r="DH3" t="s">
        <v>153</v>
      </c>
    </row>
    <row r="4" spans="1:118">
      <c r="A4" s="3">
        <f>INVOICE!A16</f>
        <v>3</v>
      </c>
      <c r="H4" s="3">
        <f>INVOICE!C16</f>
        <v>4202199090</v>
      </c>
      <c r="J4" s="3" t="s">
        <v>140</v>
      </c>
      <c r="K4" s="3" t="s">
        <v>141</v>
      </c>
      <c r="L4" s="4" t="str">
        <f>INVOICE!D16</f>
        <v>Shoulder Bags</v>
      </c>
      <c r="N4" s="3" t="s">
        <v>142</v>
      </c>
      <c r="P4" s="3" t="s">
        <v>143</v>
      </c>
      <c r="R4" s="5">
        <f>INVOICE!F16</f>
        <v>30</v>
      </c>
      <c r="S4" s="4" t="str">
        <f>INVOICE!M16</f>
        <v>GBP</v>
      </c>
      <c r="T4" s="4">
        <f>INVOICE!G16</f>
        <v>3.2</v>
      </c>
      <c r="U4" s="4">
        <f>R4*T4</f>
        <v>96</v>
      </c>
      <c r="W4" s="4">
        <f>INVOICE!I16</f>
        <v>11</v>
      </c>
      <c r="X4" s="4">
        <f>INVOICE!J16</f>
        <v>13</v>
      </c>
      <c r="Y4" s="3">
        <v>6</v>
      </c>
      <c r="Z4" s="3" t="s">
        <v>144</v>
      </c>
      <c r="AC4" s="3" t="s">
        <v>145</v>
      </c>
      <c r="CN4" s="3" t="str">
        <f>INVOICE!L16</f>
        <v>A00</v>
      </c>
      <c r="CO4" s="3" t="s">
        <v>146</v>
      </c>
      <c r="CV4" t="s">
        <v>147</v>
      </c>
      <c r="CW4" s="6">
        <f>INVOICE!K16</f>
        <v>1</v>
      </c>
      <c r="CX4" t="s">
        <v>148</v>
      </c>
      <c r="DC4" t="s">
        <v>149</v>
      </c>
      <c r="DD4" t="s">
        <v>150</v>
      </c>
      <c r="DE4" t="str">
        <f>INVOICE!$A$2</f>
        <v>7810SOQS</v>
      </c>
      <c r="DF4" t="s">
        <v>151</v>
      </c>
      <c r="DG4" t="s">
        <v>152</v>
      </c>
      <c r="DH4" t="s">
        <v>153</v>
      </c>
    </row>
  </sheetData>
  <phoneticPr fontId="2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"/>
  <sheetViews>
    <sheetView workbookViewId="0">
      <selection activeCell="H14" sqref="H14"/>
    </sheetView>
  </sheetViews>
  <sheetFormatPr defaultColWidth="9" defaultRowHeight="13.5"/>
  <cols>
    <col min="1" max="1" width="15.25" customWidth="1"/>
    <col min="2" max="2" width="22.75" customWidth="1"/>
    <col min="3" max="3" width="14.25" customWidth="1"/>
    <col min="4" max="4" width="16.25" customWidth="1"/>
    <col min="5" max="5" width="15.75" customWidth="1"/>
    <col min="6" max="6" width="11.75" customWidth="1"/>
    <col min="7" max="7" width="8.375" customWidth="1"/>
    <col min="8" max="8" width="14.375" customWidth="1"/>
    <col min="9" max="9" width="26" customWidth="1"/>
    <col min="10" max="10" width="22.625" customWidth="1"/>
    <col min="11" max="11" width="13.625" customWidth="1"/>
    <col min="12" max="12" width="15.25" customWidth="1"/>
    <col min="13" max="13" width="9.25" customWidth="1"/>
    <col min="14" max="14" width="23.75" customWidth="1"/>
  </cols>
  <sheetData>
    <row r="1" spans="1:14">
      <c r="A1" s="1" t="s">
        <v>55</v>
      </c>
      <c r="B1" s="1" t="s">
        <v>154</v>
      </c>
      <c r="C1" s="1" t="s">
        <v>155</v>
      </c>
      <c r="D1" s="1" t="s">
        <v>156</v>
      </c>
      <c r="E1" s="1" t="s">
        <v>157</v>
      </c>
      <c r="F1" s="1" t="s">
        <v>158</v>
      </c>
      <c r="G1" s="1" t="s">
        <v>159</v>
      </c>
      <c r="H1" s="1" t="s">
        <v>160</v>
      </c>
      <c r="I1" s="1" t="s">
        <v>161</v>
      </c>
      <c r="J1" s="1" t="s">
        <v>162</v>
      </c>
      <c r="K1" s="1" t="s">
        <v>163</v>
      </c>
      <c r="L1" s="1" t="s">
        <v>164</v>
      </c>
      <c r="M1" s="1" t="s">
        <v>32</v>
      </c>
      <c r="N1" s="1" t="s">
        <v>165</v>
      </c>
    </row>
    <row r="2" spans="1:14">
      <c r="C2" s="2"/>
      <c r="H2" t="s">
        <v>166</v>
      </c>
    </row>
  </sheetData>
  <phoneticPr fontId="2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INVOICE</vt:lpstr>
      <vt:lpstr>Rows</vt:lpstr>
      <vt:lpstr>Header</vt:lpstr>
      <vt:lpstr>INVOICE!Print_Area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Dobson</dc:creator>
  <cp:lastModifiedBy>a3922</cp:lastModifiedBy>
  <dcterms:created xsi:type="dcterms:W3CDTF">2013-02-19T14:08:00Z</dcterms:created>
  <dcterms:modified xsi:type="dcterms:W3CDTF">2025-06-01T09:06:15Z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DC4622DAF63148D098D8E1512A0CEF8A</vt:lpwstr>
  </property>
  <property fmtid="{D5CDD505-2E9C-101B-9397-08002B2CF9AE}" pid="4" name="KSOReadingLayout">
    <vt:bool>true</vt:bool>
  </property>
</Properties>
</file>