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A77DF559-363B-4754-BBA2-90CC1F462889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W2" i="2" s="1"/>
  <c r="DE2" i="2"/>
  <c r="CW2" i="2"/>
  <c r="CN2" i="2"/>
  <c r="X2" i="2"/>
  <c r="U2" i="2"/>
  <c r="T2" i="2"/>
  <c r="S2" i="2"/>
  <c r="R2" i="2"/>
  <c r="L2" i="2"/>
  <c r="H2" i="2"/>
  <c r="A2" i="2"/>
  <c r="J16" i="3"/>
  <c r="H16" i="3"/>
  <c r="H14" i="3"/>
</calcChain>
</file>

<file path=xl/sharedStrings.xml><?xml version="1.0" encoding="utf-8"?>
<sst xmlns="http://schemas.openxmlformats.org/spreadsheetml/2006/main" count="173" uniqueCount="164">
  <si>
    <t xml:space="preserve">clearance instruction </t>
  </si>
  <si>
    <t>7810SOQV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</si>
  <si>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</si>
  <si>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</si>
  <si>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</si>
  <si>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</si>
  <si>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</si>
  <si>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</si>
  <si>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</si>
  <si>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</si>
  <si>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</si>
  <si>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</si>
  <si>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</si>
  <si>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</si>
  <si>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GB485990527</t>
  </si>
  <si>
    <t>EORI</t>
  </si>
  <si>
    <t>GB485990527000</t>
  </si>
  <si>
    <t>CHANGDEYONGHANDIANZISHANGWU YOUXIANGONGSI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</si>
  <si>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</si>
  <si>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</si>
  <si>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</si>
  <si>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</si>
  <si>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</si>
  <si>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</si>
  <si>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</si>
  <si>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</si>
  <si>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</si>
  <si>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</si>
  <si>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</si>
  <si>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</si>
  <si>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</si>
  <si>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</si>
  <si>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</si>
  <si>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</si>
  <si>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</si>
  <si>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</si>
  <si>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</si>
  <si>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</si>
  <si>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</si>
  <si>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Hunting Camera</t>
  </si>
  <si>
    <t>ABS</t>
  </si>
  <si>
    <t>A00</t>
  </si>
  <si>
    <t>GBP</t>
  </si>
  <si>
    <t>打猎相机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</si>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</sst>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178" fontId="21" fillId="0" borderId="0">
      <alignment vertical="center"/>
    </xf>
    <xf numFmtId="178" fontId="22" fillId="0" borderId="0">
      <alignment vertical="center"/>
    </xf>
    <xf numFmtId="178" fontId="20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0" fontId="27" fillId="0" borderId="0"/>
    <xf numFmtId="178" fontId="24" fillId="0" borderId="0">
      <alignment vertical="center"/>
    </xf>
    <xf numFmtId="0" fontId="2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178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80" fontId="4" fillId="0" borderId="1" xfId="1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29"/>
  <sheetViews>
    <sheetView showGridLines="0" tabSelected="1" zoomScale="90" zoomScaleNormal="90" workbookViewId="0">
      <selection activeCell="K16" sqref="K16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18" ht="80.25" customHeight="1">
      <c r="A1" s="48" t="s">
        <v>0</v>
      </c>
      <c r="B1" s="48"/>
      <c r="C1" s="48"/>
      <c r="D1" s="48"/>
      <c r="E1" s="49"/>
      <c r="F1" s="48"/>
      <c r="G1" s="50"/>
      <c r="H1" s="50"/>
      <c r="I1" s="50"/>
      <c r="J1" s="49"/>
      <c r="K1" s="19"/>
      <c r="L1" s="19"/>
      <c r="M1" s="19"/>
      <c r="N1" s="31"/>
    </row>
    <row r="2" spans="1:18" s="7" customFormat="1" ht="45.75" customHeight="1">
      <c r="A2" s="51" t="s">
        <v>1</v>
      </c>
      <c r="B2" s="52"/>
      <c r="C2" s="52"/>
      <c r="D2" s="52"/>
      <c r="E2" s="53"/>
      <c r="F2" s="52"/>
      <c r="G2" s="54"/>
      <c r="H2" s="54"/>
      <c r="I2" s="54"/>
      <c r="J2" s="55"/>
      <c r="K2" s="32"/>
      <c r="L2" s="33"/>
      <c r="M2" s="33"/>
      <c r="N2" s="34" t="s">
        <v>2</v>
      </c>
    </row>
    <row r="3" spans="1:18" s="7" customFormat="1" ht="45.75" customHeight="1">
      <c r="A3" s="51" t="s">
        <v>3</v>
      </c>
      <c r="B3" s="52"/>
      <c r="C3" s="52"/>
      <c r="D3" s="52"/>
      <c r="E3" s="52"/>
      <c r="F3" s="52"/>
      <c r="G3" s="52"/>
      <c r="H3" s="52"/>
      <c r="I3" s="52"/>
      <c r="J3" s="56"/>
      <c r="K3" s="32"/>
      <c r="L3" s="33"/>
      <c r="M3" s="35"/>
      <c r="N3" s="36"/>
    </row>
    <row r="4" spans="1:18" ht="24" customHeight="1">
      <c r="A4" s="72" t="s">
        <v>4</v>
      </c>
      <c r="B4" s="72"/>
      <c r="C4" s="72"/>
      <c r="D4" s="20" t="s">
        <v>5</v>
      </c>
      <c r="E4" s="57" t="s">
        <v>6</v>
      </c>
      <c r="F4" s="58"/>
      <c r="G4" s="58"/>
      <c r="H4" s="58"/>
      <c r="I4" s="58"/>
      <c r="J4" s="59"/>
      <c r="K4" s="33"/>
      <c r="L4" s="33"/>
      <c r="M4" s="35"/>
      <c r="N4" s="69" t="s">
        <v>7</v>
      </c>
    </row>
    <row r="5" spans="1:18" ht="24" customHeight="1">
      <c r="A5" s="72"/>
      <c r="B5" s="72"/>
      <c r="C5" s="72"/>
      <c r="D5" s="21" t="s">
        <v>8</v>
      </c>
      <c r="E5" s="60" t="s">
        <v>9</v>
      </c>
      <c r="F5" s="61"/>
      <c r="G5" s="61"/>
      <c r="H5" s="61"/>
      <c r="I5" s="61"/>
      <c r="J5" s="62"/>
      <c r="K5" s="33"/>
      <c r="L5" s="33"/>
      <c r="M5" s="37"/>
      <c r="N5" s="70"/>
    </row>
    <row r="6" spans="1:18" ht="24" customHeight="1">
      <c r="A6" s="72"/>
      <c r="B6" s="72"/>
      <c r="C6" s="72"/>
      <c r="D6" s="20" t="s">
        <v>10</v>
      </c>
      <c r="E6" s="57" t="s">
        <v>11</v>
      </c>
      <c r="F6" s="58"/>
      <c r="G6" s="58"/>
      <c r="H6" s="58"/>
      <c r="I6" s="58"/>
      <c r="J6" s="59"/>
      <c r="K6" s="33"/>
      <c r="L6" s="33"/>
      <c r="M6" s="38"/>
      <c r="N6" s="71"/>
    </row>
    <row r="7" spans="1:18" ht="24" customHeight="1">
      <c r="A7" s="72" t="s">
        <v>12</v>
      </c>
      <c r="B7" s="72"/>
      <c r="C7" s="72"/>
      <c r="D7" s="21" t="s">
        <v>13</v>
      </c>
      <c r="E7" s="57" t="s">
        <v>14</v>
      </c>
      <c r="F7" s="58"/>
      <c r="G7" s="58"/>
      <c r="H7" s="58"/>
      <c r="I7" s="58"/>
      <c r="J7" s="59"/>
      <c r="K7" s="33"/>
      <c r="L7" s="33"/>
      <c r="M7" s="33"/>
      <c r="N7" s="39"/>
    </row>
    <row r="8" spans="1:18" ht="24" customHeight="1">
      <c r="A8" s="72"/>
      <c r="B8" s="72"/>
      <c r="C8" s="72"/>
      <c r="D8" s="21" t="s">
        <v>15</v>
      </c>
      <c r="E8" s="57" t="s">
        <v>16</v>
      </c>
      <c r="F8" s="58"/>
      <c r="G8" s="58"/>
      <c r="H8" s="58"/>
      <c r="I8" s="58"/>
      <c r="J8" s="59"/>
      <c r="K8" s="33"/>
      <c r="L8" s="33"/>
      <c r="M8" s="33"/>
      <c r="N8" s="39"/>
    </row>
    <row r="9" spans="1:18" ht="24" customHeight="1">
      <c r="A9" s="72"/>
      <c r="B9" s="72"/>
      <c r="C9" s="72"/>
      <c r="D9" s="21" t="s">
        <v>5</v>
      </c>
      <c r="E9" s="57" t="s">
        <v>17</v>
      </c>
      <c r="F9" s="58"/>
      <c r="G9" s="58"/>
      <c r="H9" s="58"/>
      <c r="I9" s="58"/>
      <c r="J9" s="59"/>
      <c r="K9" s="33"/>
      <c r="L9" s="33"/>
      <c r="M9" s="33"/>
      <c r="N9" s="40"/>
    </row>
    <row r="10" spans="1:18" ht="24" customHeight="1">
      <c r="A10" s="72"/>
      <c r="B10" s="72"/>
      <c r="C10" s="72"/>
      <c r="D10" s="21" t="s">
        <v>8</v>
      </c>
      <c r="E10" s="60" t="s">
        <v>18</v>
      </c>
      <c r="F10" s="58"/>
      <c r="G10" s="58"/>
      <c r="H10" s="58"/>
      <c r="I10" s="58"/>
      <c r="J10" s="59"/>
      <c r="K10" s="33"/>
      <c r="L10" s="33"/>
      <c r="M10" s="33"/>
      <c r="N10" s="39" t="s">
        <v>19</v>
      </c>
    </row>
    <row r="11" spans="1:18" ht="24" customHeight="1">
      <c r="A11" s="72"/>
      <c r="B11" s="72"/>
      <c r="C11" s="72"/>
      <c r="D11" s="21"/>
      <c r="E11" s="60" t="s">
        <v>20</v>
      </c>
      <c r="F11" s="58"/>
      <c r="G11" s="58"/>
      <c r="H11" s="58"/>
      <c r="I11" s="58"/>
      <c r="J11" s="59"/>
      <c r="K11" s="33"/>
      <c r="L11" s="33"/>
      <c r="M11" s="33"/>
      <c r="N11" s="39" t="s">
        <v>21</v>
      </c>
    </row>
    <row r="12" spans="1:18" ht="24" customHeight="1">
      <c r="A12" s="72"/>
      <c r="B12" s="72"/>
      <c r="C12" s="72"/>
      <c r="D12" s="21"/>
      <c r="E12" s="60" t="s">
        <v>22</v>
      </c>
      <c r="F12" s="58"/>
      <c r="G12" s="58"/>
      <c r="H12" s="58"/>
      <c r="I12" s="58"/>
      <c r="J12" s="59"/>
      <c r="K12" s="33"/>
      <c r="L12" s="33"/>
      <c r="M12" s="33"/>
      <c r="N12" s="39" t="s">
        <v>23</v>
      </c>
    </row>
    <row r="13" spans="1:18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</row>
    <row r="14" spans="1:18" s="9" customFormat="1" ht="24" customHeight="1">
      <c r="A14" s="24">
        <v>1</v>
      </c>
      <c r="B14" s="24" t="s">
        <v>38</v>
      </c>
      <c r="C14" s="25">
        <v>8525890000</v>
      </c>
      <c r="D14" s="26" t="s">
        <v>39</v>
      </c>
      <c r="E14" s="26" t="s">
        <v>40</v>
      </c>
      <c r="F14" s="26">
        <v>240</v>
      </c>
      <c r="G14" s="27">
        <v>8.49</v>
      </c>
      <c r="H14" s="27">
        <f>F14*G14</f>
        <v>2037.6</v>
      </c>
      <c r="I14" s="25">
        <f>J14-K14*2</f>
        <v>224</v>
      </c>
      <c r="J14" s="25">
        <v>254</v>
      </c>
      <c r="K14" s="25">
        <v>15</v>
      </c>
      <c r="L14" s="25" t="s">
        <v>41</v>
      </c>
      <c r="M14" s="25" t="s">
        <v>42</v>
      </c>
      <c r="N14" s="24" t="s">
        <v>43</v>
      </c>
      <c r="O14" s="17"/>
      <c r="P14" s="17"/>
      <c r="Q14" s="17"/>
      <c r="R14" s="17"/>
    </row>
    <row r="15" spans="1:18" s="9" customFormat="1" ht="24" customHeight="1">
      <c r="A15" s="24"/>
      <c r="B15" s="24"/>
      <c r="C15" s="28"/>
      <c r="D15" s="28"/>
      <c r="E15" s="29"/>
      <c r="F15" s="29"/>
      <c r="G15" s="27"/>
      <c r="H15" s="27"/>
      <c r="I15" s="27"/>
      <c r="J15" s="25"/>
      <c r="K15" s="25"/>
      <c r="L15" s="25"/>
      <c r="M15" s="25"/>
      <c r="N15" s="43"/>
      <c r="O15" s="17"/>
      <c r="P15" s="17"/>
      <c r="Q15" s="17"/>
      <c r="R15" s="17"/>
    </row>
    <row r="16" spans="1:18" s="9" customFormat="1" ht="24" customHeight="1">
      <c r="A16" s="30"/>
      <c r="B16" s="30"/>
      <c r="C16" s="30"/>
      <c r="D16" s="63" t="s">
        <v>44</v>
      </c>
      <c r="E16" s="64"/>
      <c r="F16" s="64"/>
      <c r="G16" s="65"/>
      <c r="H16" s="27">
        <f>SUM(H14:H15)</f>
        <v>2037.6</v>
      </c>
      <c r="I16" s="27"/>
      <c r="J16" s="27">
        <f>SUM(J14:J15)</f>
        <v>254</v>
      </c>
      <c r="K16" s="44"/>
      <c r="L16" s="44"/>
      <c r="M16" s="44"/>
      <c r="N16" s="45"/>
      <c r="O16" s="17"/>
      <c r="P16" s="17"/>
      <c r="Q16" s="17"/>
      <c r="R16" s="17"/>
    </row>
    <row r="17" spans="1:18" s="9" customFormat="1" ht="24" customHeight="1">
      <c r="A17" s="66" t="s">
        <v>45</v>
      </c>
      <c r="B17" s="67"/>
      <c r="C17" s="67"/>
      <c r="D17" s="67"/>
      <c r="E17" s="67"/>
      <c r="F17" s="67"/>
      <c r="G17" s="67"/>
      <c r="H17" s="67"/>
      <c r="I17" s="67"/>
      <c r="J17" s="68"/>
      <c r="K17" s="46"/>
      <c r="L17" s="46"/>
      <c r="M17" s="46"/>
      <c r="N17" s="47"/>
      <c r="O17" s="17"/>
      <c r="P17" s="17"/>
      <c r="Q17" s="17"/>
      <c r="R17" s="17"/>
    </row>
    <row r="18" spans="1:18" s="9" customFormat="1" ht="24" customHeight="1">
      <c r="O18" s="17"/>
      <c r="P18" s="17"/>
      <c r="Q18" s="17"/>
      <c r="R18" s="17"/>
    </row>
    <row r="19" spans="1:18" s="9" customFormat="1" ht="24" customHeight="1"/>
    <row r="20" spans="1:18" s="9" customFormat="1" ht="24" customHeight="1"/>
    <row r="21" spans="1:18" s="9" customFormat="1" ht="24" customHeight="1"/>
    <row r="22" spans="1:18" s="9" customFormat="1" ht="24" customHeight="1"/>
    <row r="23" spans="1:18" s="9" customFormat="1" ht="24" customHeight="1"/>
    <row r="24" spans="1:18" s="9" customFormat="1" ht="24" customHeight="1"/>
    <row r="25" spans="1:18" s="9" customFormat="1" ht="24" customHeight="1"/>
    <row r="26" spans="1:18" s="9" customFormat="1" ht="24" customHeight="1"/>
    <row r="27" spans="1:18" s="9" customFormat="1" ht="24" customHeight="1"/>
    <row r="28" spans="1:18" s="10" customFormat="1" ht="24" customHeight="1"/>
    <row r="29" spans="1:18" s="10" customFormat="1" ht="24" customHeight="1"/>
  </sheetData>
  <mergeCells count="17">
    <mergeCell ref="E11:J11"/>
    <mergeCell ref="E12:J12"/>
    <mergeCell ref="D16:G16"/>
    <mergeCell ref="A17:J17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2"/>
  <sheetViews>
    <sheetView workbookViewId="0">
      <pane ySplit="1" topLeftCell="A2" activePane="bottomLeft" state="frozen"/>
      <selection pane="bottomLeft" activeCell="H4" sqref="H4:H5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36</v>
      </c>
      <c r="T1" s="1" t="s">
        <v>64</v>
      </c>
      <c r="U1" s="1" t="s">
        <v>65</v>
      </c>
      <c r="V1" s="1" t="s">
        <v>66</v>
      </c>
      <c r="W1" s="1" t="s">
        <v>32</v>
      </c>
      <c r="X1" s="1" t="s">
        <v>33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127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</row>
    <row r="2" spans="1:118">
      <c r="A2" s="3">
        <f>INVOICE!A14</f>
        <v>1</v>
      </c>
      <c r="H2" s="3">
        <f>INVOICE!C14</f>
        <v>8525890000</v>
      </c>
      <c r="J2" s="3" t="s">
        <v>137</v>
      </c>
      <c r="K2" s="3" t="s">
        <v>138</v>
      </c>
      <c r="L2" s="4" t="str">
        <f>INVOICE!D14</f>
        <v>Hunting Camera</v>
      </c>
      <c r="N2" s="3" t="s">
        <v>139</v>
      </c>
      <c r="P2" s="3" t="s">
        <v>140</v>
      </c>
      <c r="R2" s="5">
        <f>INVOICE!F14</f>
        <v>240</v>
      </c>
      <c r="S2" s="4" t="str">
        <f>INVOICE!M14</f>
        <v>GBP</v>
      </c>
      <c r="T2" s="4">
        <f>INVOICE!G14</f>
        <v>8.49</v>
      </c>
      <c r="U2" s="4">
        <f>R2*T2</f>
        <v>2037.6</v>
      </c>
      <c r="W2" s="4">
        <f>INVOICE!I14</f>
        <v>224</v>
      </c>
      <c r="X2" s="4">
        <f>INVOICE!J14</f>
        <v>254</v>
      </c>
      <c r="Y2" s="3">
        <v>6</v>
      </c>
      <c r="Z2" s="3" t="s">
        <v>141</v>
      </c>
      <c r="AC2" s="3" t="s">
        <v>142</v>
      </c>
      <c r="CN2" s="3" t="str">
        <f>INVOICE!L14</f>
        <v>A00</v>
      </c>
      <c r="CO2" s="3" t="s">
        <v>143</v>
      </c>
      <c r="CV2" t="s">
        <v>144</v>
      </c>
      <c r="CW2" s="6">
        <f>INVOICE!K14</f>
        <v>15</v>
      </c>
      <c r="CX2" t="s">
        <v>145</v>
      </c>
      <c r="DC2" t="s">
        <v>146</v>
      </c>
      <c r="DD2" t="s">
        <v>147</v>
      </c>
      <c r="DE2" t="str">
        <f>INVOICE!$A$2</f>
        <v>7810SOQV</v>
      </c>
      <c r="DF2" t="s">
        <v>148</v>
      </c>
      <c r="DG2" t="s">
        <v>149</v>
      </c>
      <c r="DH2" t="s">
        <v>150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52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32</v>
      </c>
      <c r="N1" s="1" t="s">
        <v>162</v>
      </c>
    </row>
    <row r="2" spans="1:14">
      <c r="C2" s="2"/>
      <c r="H2" t="s">
        <v>163</v>
      </c>
    </row>
  </sheetData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