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maxnerva\TC\Code\springcloud\TC-Cloud\tc-modules\tc-service\src\main\resources\benefitreport\"/>
    </mc:Choice>
  </mc:AlternateContent>
  <xr:revisionPtr revIDLastSave="0" documentId="13_ncr:1_{32E58C72-0742-4C8F-93E0-090F4CD69985}" xr6:coauthVersionLast="47" xr6:coauthVersionMax="47" xr10:uidLastSave="{00000000-0000-0000-0000-000000000000}"/>
  <bookViews>
    <workbookView xWindow="-120" yWindow="-120" windowWidth="29040" windowHeight="15840" tabRatio="820" xr2:uid="{00000000-000D-0000-FFFF-FFFF00000000}"/>
  </bookViews>
  <sheets>
    <sheet name="DT FTE效益計算" sheetId="35" r:id="rId1"/>
    <sheet name="MNT FTE效益計算" sheetId="46" r:id="rId2"/>
    <sheet name="PRT FTE效益計算" sheetId="47" r:id="rId3"/>
    <sheet name="专案清单" sheetId="4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>#REF!</definedName>
    <definedName name="\B">#REF!</definedName>
    <definedName name="\C">#REF!</definedName>
    <definedName name="\D">#REF!</definedName>
    <definedName name="\p">#N/A</definedName>
    <definedName name="\W">#REF!</definedName>
    <definedName name="___">#REF!</definedName>
    <definedName name="____">#N/A</definedName>
    <definedName name="________________________________cet2" hidden="1">{"'生管'!$A$1:$H$43"}</definedName>
    <definedName name="_______________________________cet2" hidden="1">{"'生管'!$A$1:$H$43"}</definedName>
    <definedName name="______________________________cet2" hidden="1">{"'生管'!$A$1:$H$43"}</definedName>
    <definedName name="_____________________________cet2" hidden="1">{"'生管'!$A$1:$H$43"}</definedName>
    <definedName name="____________________________cet2" hidden="1">{"'生管'!$A$1:$H$43"}</definedName>
    <definedName name="___________________________cet2" hidden="1">{"'生管'!$A$1:$H$43"}</definedName>
    <definedName name="__________________________cet2" hidden="1">{"'生管'!$A$1:$H$43"}</definedName>
    <definedName name="_________________________cet2" hidden="1">{"'生管'!$A$1:$H$43"}</definedName>
    <definedName name="________________________cet2" hidden="1">{"'生管'!$A$1:$H$43"}</definedName>
    <definedName name="_______________________cet2" hidden="1">{"'生管'!$A$1:$H$43"}</definedName>
    <definedName name="______________________cet2" hidden="1">{"'生管'!$A$1:$H$43"}</definedName>
    <definedName name="_____________________cet2" hidden="1">{"'生管'!$A$1:$H$43"}</definedName>
    <definedName name="____________________cet2" hidden="1">{"'生管'!$A$1:$H$43"}</definedName>
    <definedName name="___________________cet2" hidden="1">{"'生管'!$A$1:$H$43"}</definedName>
    <definedName name="__________________cet2" hidden="1">{"'生管'!$A$1:$H$43"}</definedName>
    <definedName name="_________________cet2" hidden="1">{"'生管'!$A$1:$H$43"}</definedName>
    <definedName name="________________cet2" hidden="1">{"'生管'!$A$1:$H$43"}</definedName>
    <definedName name="_______________cet2" hidden="1">{"'生管'!$A$1:$H$43"}</definedName>
    <definedName name="_______________GUO01">#REF!</definedName>
    <definedName name="_______________ms21">#REF!</definedName>
    <definedName name="______________GUO01">#REF!</definedName>
    <definedName name="______________ms21">#REF!</definedName>
    <definedName name="_____________cet2" hidden="1">{"'生管'!$A$1:$H$43"}</definedName>
    <definedName name="_____________GUO01">#REF!</definedName>
    <definedName name="_____________ms21">#REF!</definedName>
    <definedName name="____________cet2" hidden="1">{"'生管'!$A$1:$H$43"}</definedName>
    <definedName name="____________GUO01">#REF!</definedName>
    <definedName name="____________ms21">#REF!</definedName>
    <definedName name="___________cet2" hidden="1">{"'生管'!$A$1:$H$43"}</definedName>
    <definedName name="___________GUO01">#REF!</definedName>
    <definedName name="___________ms21">#REF!</definedName>
    <definedName name="__________cet2" hidden="1">{"'生管'!$A$1:$H$43"}</definedName>
    <definedName name="__________GUO01">#REF!</definedName>
    <definedName name="__________ms21">#REF!</definedName>
    <definedName name="_________cet2" hidden="1">{"'生管'!$A$1:$H$43"}</definedName>
    <definedName name="_________GUO01">#REF!</definedName>
    <definedName name="_________ms21">#REF!</definedName>
    <definedName name="________cet2" hidden="1">{"'生管'!$A$1:$H$43"}</definedName>
    <definedName name="________GUO01">#REF!</definedName>
    <definedName name="________ms21">#REF!</definedName>
    <definedName name="_______cet2" hidden="1">{"'生管'!$A$1:$H$43"}</definedName>
    <definedName name="_______GUO01">#REF!</definedName>
    <definedName name="_______ms21">#REF!</definedName>
    <definedName name="______0">#REF!</definedName>
    <definedName name="______0___0">#REF!</definedName>
    <definedName name="______0___0___0">#N/A</definedName>
    <definedName name="______1">"$"</definedName>
    <definedName name="______2">"$"</definedName>
    <definedName name="______3">"$"</definedName>
    <definedName name="______4">"$"</definedName>
    <definedName name="______5">"$"</definedName>
    <definedName name="______6">"$"</definedName>
    <definedName name="______6___0">"$"</definedName>
    <definedName name="______7">"$"</definedName>
    <definedName name="______7___0">"$"</definedName>
    <definedName name="______8">"$"</definedName>
    <definedName name="______cet2" hidden="1">{"'生管'!$A$1:$H$43"}</definedName>
    <definedName name="______GUO01">#REF!</definedName>
    <definedName name="______ms21">#REF!</definedName>
    <definedName name="_____cet2" hidden="1">{"'生管'!$A$1:$H$43"}</definedName>
    <definedName name="_____GUO01">#REF!</definedName>
    <definedName name="_____IZ65535">'[1]MS60 PVT-ME-BOM'!#REF!</definedName>
    <definedName name="_____JJ65535">'[1]MS60 PVT-ME-BOM'!#REF!</definedName>
    <definedName name="_____LL65535">'[1]MS60 PVT-ME-BOM'!#REF!</definedName>
    <definedName name="_____ms21">#REF!</definedName>
    <definedName name="_____MS90">'[2]ME-Partlist'!#REF!</definedName>
    <definedName name="_____QQ65535">'[1]MS60 PVT-ME-BOM'!#REF!</definedName>
    <definedName name="_____ZZ65535">'[1]MS60 PVT-ME-BOM'!#REF!</definedName>
    <definedName name="____cet2" hidden="1">{"'生管'!$A$1:$H$43"}</definedName>
    <definedName name="____GUO01">#REF!</definedName>
    <definedName name="____IZ65535">'[3]MS60 PVT-ME-BOM'!#REF!</definedName>
    <definedName name="____JJ65535">'[3]MS60 PVT-ME-BOM'!#REF!</definedName>
    <definedName name="____LL65535">'[3]MS60 PVT-ME-BOM'!#REF!</definedName>
    <definedName name="____ms21">#REF!</definedName>
    <definedName name="____MS90">'[4]ME-Partlist'!#REF!</definedName>
    <definedName name="____QQ65535">'[3]MS60 PVT-ME-BOM'!#REF!</definedName>
    <definedName name="____ZZ65535">'[3]MS60 PVT-ME-BOM'!#REF!</definedName>
    <definedName name="___cet2" hidden="1">{"'生管'!$A$1:$H$43"}</definedName>
    <definedName name="___GUO01">#REF!</definedName>
    <definedName name="___IZ65535">'[1]MS60 PVT-ME-BOM'!#REF!</definedName>
    <definedName name="___JJ65535">'[1]MS60 PVT-ME-BOM'!#REF!</definedName>
    <definedName name="___LL65535">'[1]MS60 PVT-ME-BOM'!#REF!</definedName>
    <definedName name="___ms21">#REF!</definedName>
    <definedName name="___MS90">'[2]ME-Partlist'!#REF!</definedName>
    <definedName name="___QQ65535">'[1]MS60 PVT-ME-BOM'!#REF!</definedName>
    <definedName name="___ZZ65535">'[1]MS60 PVT-ME-BOM'!#REF!</definedName>
    <definedName name="__4カセット一覧作成_品種毎_2">#REF!</definedName>
    <definedName name="__CEG1" hidden="1">{"'Sheet1'!$A$1:$Z$85","'Sheet1'!$AB$3"}</definedName>
    <definedName name="__cet2" hidden="1">{"'生管'!$A$1:$H$43"}</definedName>
    <definedName name="__DAT1">#N/A</definedName>
    <definedName name="__DAT10">#N/A</definedName>
    <definedName name="__DAT11">#N/A</definedName>
    <definedName name="__DAT12">#N/A</definedName>
    <definedName name="__DAT13">#N/A</definedName>
    <definedName name="__DAT14">#N/A</definedName>
    <definedName name="__DAT15">#N/A</definedName>
    <definedName name="__DAT16">#N/A</definedName>
    <definedName name="__DAT17">#N/A</definedName>
    <definedName name="__DAT18">#N/A</definedName>
    <definedName name="__DAT19">#N/A</definedName>
    <definedName name="__DAT2">#N/A</definedName>
    <definedName name="__DAT3">#N/A</definedName>
    <definedName name="__DAT4">#N/A</definedName>
    <definedName name="__DAT5">#N/A</definedName>
    <definedName name="__DAT6">#N/A</definedName>
    <definedName name="__DAT7">#N/A</definedName>
    <definedName name="__DAT8">#N/A</definedName>
    <definedName name="__DAT9">#N/A</definedName>
    <definedName name="__GUO01">#REF!</definedName>
    <definedName name="__IntlFixup" hidden="1">TRUE</definedName>
    <definedName name="__IZ65535">'[1]MS60 PVT-ME-BOM'!#REF!</definedName>
    <definedName name="__JJ65535">'[1]MS60 PVT-ME-BOM'!#REF!</definedName>
    <definedName name="__LL65535">'[1]MS60 PVT-ME-BOM'!#REF!</definedName>
    <definedName name="__ms21">#REF!</definedName>
    <definedName name="__MS90">'[2]ME-Partlist'!#REF!</definedName>
    <definedName name="__QQ65535">'[1]MS60 PVT-ME-BOM'!#REF!</definedName>
    <definedName name="__ZZ65535">'[1]MS60 PVT-ME-BOM'!#REF!</definedName>
    <definedName name="_05_konec">#N/A</definedName>
    <definedName name="_120T">[5]PLcost!#REF!</definedName>
    <definedName name="_180T">[5]PLcost!#REF!</definedName>
    <definedName name="_1カセット一覧作成_品種毎_2">#REF!</definedName>
    <definedName name="_2__カセット一覧作成_品種毎_2">#REF!</definedName>
    <definedName name="_250T">[5]PLcost!#REF!</definedName>
    <definedName name="_266154_001">#REF!</definedName>
    <definedName name="_350T">[5]PLcost!#REF!</definedName>
    <definedName name="_450T">[5]PLcost!#REF!</definedName>
    <definedName name="_480_J_">#REF!</definedName>
    <definedName name="_4A100_" hidden="1">{#N/A,#N/A,FALSE,"Ocean";#N/A,#N/A,FALSE,"NewYork";#N/A,#N/A,FALSE,"Gateway";#N/A,#N/A,FALSE,"GVH";#N/A,#N/A,FALSE,"GVM";#N/A,#N/A,FALSE,"GVT"}</definedName>
    <definedName name="_4カセット一覧作成_品種毎_2">#REF!</definedName>
    <definedName name="_60T">[5]PLcost!#REF!</definedName>
    <definedName name="_6B201_" hidden="1">{#N/A,#N/A,FALSE,"Ocean";#N/A,#N/A,FALSE,"NewYork";#N/A,#N/A,FALSE,"Gateway";#N/A,#N/A,FALSE,"GVH";#N/A,#N/A,FALSE,"GVM";#N/A,#N/A,FALSE,"GVT"}</definedName>
    <definedName name="_7__カセット一覧作成_品種毎_2">#REF!</definedName>
    <definedName name="_7B201_" hidden="1">{#N/A,#N/A,FALSE,"Ocean";#N/A,#N/A,FALSE,"NewYork";#N/A,#N/A,FALSE,"Gateway";#N/A,#N/A,FALSE,"GVH";#N/A,#N/A,FALSE,"GVM";#N/A,#N/A,FALSE,"GVT"}</definedName>
    <definedName name="_7B221_" hidden="1">{#N/A,#N/A,FALSE,"Ocean";#N/A,#N/A,FALSE,"NewYork";#N/A,#N/A,FALSE,"Gateway";#N/A,#N/A,FALSE,"GVH";#N/A,#N/A,FALSE,"GVM";#N/A,#N/A,FALSE,"GVT"}</definedName>
    <definedName name="_90T">[5]PLcost!#REF!</definedName>
    <definedName name="_9B221_" hidden="1">{#N/A,#N/A,FALSE,"Ocean";#N/A,#N/A,FALSE,"NewYork";#N/A,#N/A,FALSE,"Gateway";#N/A,#N/A,FALSE,"GVH";#N/A,#N/A,FALSE,"GVM";#N/A,#N/A,FALSE,"GVT"}</definedName>
    <definedName name="_a">#REF!</definedName>
    <definedName name="_a___0">#N/A</definedName>
    <definedName name="_a___1">#N/A</definedName>
    <definedName name="_a___2">#N/A</definedName>
    <definedName name="_a___3">#N/A</definedName>
    <definedName name="_a___4">#N/A</definedName>
    <definedName name="_a___5">#N/A</definedName>
    <definedName name="_A1">#N/A</definedName>
    <definedName name="_AYR2">#N/A</definedName>
    <definedName name="_b">#REF!</definedName>
    <definedName name="_CEG1" hidden="1">{"'Sheet1'!$A$1:$Z$85","'Sheet1'!$AB$3"}</definedName>
    <definedName name="_cet2" hidden="1">{"'生管'!$A$1:$H$43"}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#N/A</definedName>
    <definedName name="_DAT21">#N/A</definedName>
    <definedName name="_DAT22">#N/A</definedName>
    <definedName name="_DAT3">#REF!</definedName>
    <definedName name="_DAT4">#REF!</definedName>
    <definedName name="_DAT5">#REF!</definedName>
    <definedName name="_DAT50">#N/A</definedName>
    <definedName name="_DAT6">#REF!</definedName>
    <definedName name="_DAT7">#REF!</definedName>
    <definedName name="_DAT8">#REF!</definedName>
    <definedName name="_DAT9">#REF!</definedName>
    <definedName name="_DEC2">#N/A</definedName>
    <definedName name="_DRT5">#N/A</definedName>
    <definedName name="_dsf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ill" hidden="1">#REF!</definedName>
    <definedName name="_xlnm._FilterDatabase" localSheetId="2" hidden="1">'PRT FTE效益計算'!$A$4:$CJ$18</definedName>
    <definedName name="_xlnm._FilterDatabase">#N/A</definedName>
    <definedName name="_GUO01">#REF!</definedName>
    <definedName name="_IZ65535">'[6]MS60 PVT-ME-BOM'!#REF!</definedName>
    <definedName name="_ji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J65535">'[6]MS60 PVT-ME-BOM'!#REF!</definedName>
    <definedName name="_Key1" hidden="1">[7]清冊!#REF!</definedName>
    <definedName name="_Key2" hidden="1">#REF!</definedName>
    <definedName name="_LL65535">'[6]MS60 PVT-ME-BOM'!#REF!</definedName>
    <definedName name="_LUT1">#N/A</definedName>
    <definedName name="_ms21">#REF!</definedName>
    <definedName name="_MS90">'[8]ME-Partlist'!#REF!</definedName>
    <definedName name="_Order1" hidden="1">255</definedName>
    <definedName name="_Order2" hidden="1">255</definedName>
    <definedName name="_p">#N/A</definedName>
    <definedName name="_p___0">#N/A</definedName>
    <definedName name="_p___1">#N/A</definedName>
    <definedName name="_p___2">#N/A</definedName>
    <definedName name="_p___3">#N/A</definedName>
    <definedName name="_p___4">#N/A</definedName>
    <definedName name="_p___5">#N/A</definedName>
    <definedName name="_Parse_Out" hidden="1">'[9]8605ML91'!#REF!</definedName>
    <definedName name="_QQ65535">'[6]MS60 PVT-ME-BOM'!#REF!</definedName>
    <definedName name="_Regression_Int" hidden="1">1</definedName>
    <definedName name="_RQ1">#N/A</definedName>
    <definedName name="_RQ2">#N/A</definedName>
    <definedName name="_RQ3">#N/A</definedName>
    <definedName name="_RQ4">#N/A</definedName>
    <definedName name="_RQ5">#N/A</definedName>
    <definedName name="_RQ6">#N/A</definedName>
    <definedName name="_RQ7">#N/A</definedName>
    <definedName name="_RQ8">#N/A</definedName>
    <definedName name="_SHE2">#N/A</definedName>
    <definedName name="_Sort" hidden="1">[7]清冊!#REF!</definedName>
    <definedName name="_Table1_In1" hidden="1">#REF!</definedName>
    <definedName name="_Table1_Out" hidden="1">#REF!</definedName>
    <definedName name="_UP1">#N/A</definedName>
    <definedName name="_UP2">#N/A</definedName>
    <definedName name="_usd1">#N/A</definedName>
    <definedName name="_wip2">#N/A</definedName>
    <definedName name="_WK1">#N/A</definedName>
    <definedName name="_WK10">#N/A</definedName>
    <definedName name="_WK11">#N/A</definedName>
    <definedName name="_WK12">#N/A</definedName>
    <definedName name="_WK14">#N/A</definedName>
    <definedName name="_WK15">#N/A</definedName>
    <definedName name="_WK16">#N/A</definedName>
    <definedName name="_WK17">#N/A</definedName>
    <definedName name="_WK19">#N/A</definedName>
    <definedName name="_WK2">#N/A</definedName>
    <definedName name="_WK20">#N/A</definedName>
    <definedName name="_WK21">#N/A</definedName>
    <definedName name="_WK23">#N/A</definedName>
    <definedName name="_WK24">#N/A</definedName>
    <definedName name="_WK25">#N/A</definedName>
    <definedName name="_WK27">#N/A</definedName>
    <definedName name="_WK28">#N/A</definedName>
    <definedName name="_WK29">#N/A</definedName>
    <definedName name="_WK3">#N/A</definedName>
    <definedName name="_WK30">#N/A</definedName>
    <definedName name="_WK32">#N/A</definedName>
    <definedName name="_WK33">#N/A</definedName>
    <definedName name="_WK34">#N/A</definedName>
    <definedName name="_WK36">#N/A</definedName>
    <definedName name="_WK37">#N/A</definedName>
    <definedName name="_WK38">#N/A</definedName>
    <definedName name="_WK39">#N/A</definedName>
    <definedName name="_WK4">#N/A</definedName>
    <definedName name="_WK40">#N/A</definedName>
    <definedName name="_WK41">#N/A</definedName>
    <definedName name="_WK42">#N/A</definedName>
    <definedName name="_WK43">#N/A</definedName>
    <definedName name="_WK45">#N/A</definedName>
    <definedName name="_WK46">#N/A</definedName>
    <definedName name="_WK47">#N/A</definedName>
    <definedName name="_WK482">#N/A</definedName>
    <definedName name="_WK49">#N/A</definedName>
    <definedName name="_WK492">#N/A</definedName>
    <definedName name="_WK5">#N/A</definedName>
    <definedName name="_WK50">#N/A</definedName>
    <definedName name="_WK502">#N/A</definedName>
    <definedName name="_WK51">#N/A</definedName>
    <definedName name="_WK512">#N/A</definedName>
    <definedName name="_WK52">#N/A</definedName>
    <definedName name="_WK522">#N/A</definedName>
    <definedName name="_wk55">#N/A</definedName>
    <definedName name="_WK6">#N/A</definedName>
    <definedName name="_WK7">#N/A</definedName>
    <definedName name="_WK8">#N/A</definedName>
    <definedName name="_ZZ65535">'[6]MS60 PVT-ME-BOM'!#REF!</definedName>
    <definedName name="a">#REF!</definedName>
    <definedName name="A10n15">#REF!</definedName>
    <definedName name="A10n15___0">"$"</definedName>
    <definedName name="A10n15___1">"$"</definedName>
    <definedName name="A10n15___10">"$"</definedName>
    <definedName name="A10n15___12">"$"</definedName>
    <definedName name="A10n15___14">"$"</definedName>
    <definedName name="A10n15___15">"$"</definedName>
    <definedName name="A10n15___16">"$"</definedName>
    <definedName name="A10n15___4">#N/A</definedName>
    <definedName name="A10n15___5">"$"</definedName>
    <definedName name="A10n15___6">"$"</definedName>
    <definedName name="A10n15___7">"$"</definedName>
    <definedName name="AA">'[6]9906'!$C$2:$I$38</definedName>
    <definedName name="AAA">[10]Workings!$B$14</definedName>
    <definedName name="AAAAAAAAAA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B">#N/A</definedName>
    <definedName name="abc">#N/A</definedName>
    <definedName name="ABCD">#REF!</definedName>
    <definedName name="ABS">[5]PLcost!#REF!</definedName>
    <definedName name="ABS_Colour">[5]PLcost!#REF!</definedName>
    <definedName name="AC">#N/A</definedName>
    <definedName name="AC_Adapter">[11]PARTS!$AN$3:$AN$24</definedName>
    <definedName name="ACC_1">[12]PARTS!$CD$3:$CD$32</definedName>
    <definedName name="ACC_2">[13]PARTS!$BX$3:$BX$4</definedName>
    <definedName name="ACC_3">[13]PARTS!$BZ$3:$BZ$3</definedName>
    <definedName name="ACC_4">[12]PARTS!$CJ$3:$CJ$3</definedName>
    <definedName name="acccode">#N/A</definedName>
    <definedName name="accountableWorkstream">[14]List!$S$2:$S$37</definedName>
    <definedName name="AD">#N/A</definedName>
    <definedName name="ADM">#N/A</definedName>
    <definedName name="AE">#N/A</definedName>
    <definedName name="AF">#N/A</definedName>
    <definedName name="AG">#N/A</definedName>
    <definedName name="agendaWeek">[15]List!$V$2:$V$5</definedName>
    <definedName name="AH">#N/A</definedName>
    <definedName name="AI">#N/A</definedName>
    <definedName name="All_Sort">#N/A</definedName>
    <definedName name="allen">#N/A</definedName>
    <definedName name="allocation">[15]List!$K$2:$K$33</definedName>
    <definedName name="ap">#N/A</definedName>
    <definedName name="APOWER">#N/A</definedName>
    <definedName name="APower材料">#N/A</definedName>
    <definedName name="Apr">#N/A</definedName>
    <definedName name="April">[16]Source!$A$331:$D$451</definedName>
    <definedName name="area">[17]Table!$D$4:$D$83</definedName>
    <definedName name="Areas">[18]Table!$F$6:$F$34</definedName>
    <definedName name="AS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sas">#N/A</definedName>
    <definedName name="ASD" hidden="1">{"'Sheet1'!$A$1:$Z$85","'Sheet1'!$AB$3"}</definedName>
    <definedName name="asgf">#REF!</definedName>
    <definedName name="attachments">[15]List!$W$2:$W$5</definedName>
    <definedName name="AUDDD">#REF!</definedName>
    <definedName name="Aug">#N/A</definedName>
    <definedName name="August">[16]Source!$A$847:$C$1001</definedName>
    <definedName name="B">#N/A</definedName>
    <definedName name="B_Q_F">#N/A</definedName>
    <definedName name="B_Q_F_R">#N/A</definedName>
    <definedName name="B_Q_R">#N/A</definedName>
    <definedName name="ba">#N/A</definedName>
    <definedName name="Back_end_rebate_1">[12]PARTS!$CL$3:$CL$92</definedName>
    <definedName name="Back_end_rebate_2">[12]PARTS!$CN$3:$CN$4</definedName>
    <definedName name="Back_end_rebate_3">[12]PARTS!$CP$3:$CP$3</definedName>
    <definedName name="Back_end_rebate_4">[12]PARTS!$CR$3:$CR$10</definedName>
    <definedName name="Back_end_rebate_5">[12]PARTS!$CT$3:$CT$33</definedName>
    <definedName name="Backlight">#N/A</definedName>
    <definedName name="bankableStage">[14]List!$H$2:$H$10</definedName>
    <definedName name="BAOZHUANG">#REF!</definedName>
    <definedName name="Bare_bone">[13]PARTS!$AF$3:$AF$23</definedName>
    <definedName name="Base_Unit">[11]PARTS!$R$3:$R$42</definedName>
    <definedName name="Battery">[11]PARTS!$AL$3:$AL$21</definedName>
    <definedName name="bb">#N/A</definedName>
    <definedName name="BBB">#REF!</definedName>
    <definedName name="Bezel">[11]PARTS!$BT$3:$BT$28</definedName>
    <definedName name="BG_Del" hidden="1">15</definedName>
    <definedName name="BG_Ins" hidden="1">4</definedName>
    <definedName name="BG_Mod" hidden="1">6</definedName>
    <definedName name="bgtacc">#N/A</definedName>
    <definedName name="bis_12345">#REF!</definedName>
    <definedName name="BL">[19]!Historical_Data___Initiative__Current_Period[[#Headers],[2020 Target: Exit Run-Rate at L4  ($ Mn)]]</definedName>
    <definedName name="BLDG">#N/A</definedName>
    <definedName name="BLDG___0">#N/A</definedName>
    <definedName name="BLDG___1">#N/A</definedName>
    <definedName name="BLDG___2">#N/A</definedName>
    <definedName name="BLDG___3">#N/A</definedName>
    <definedName name="BLDG___5">#N/A</definedName>
    <definedName name="BLDGIMP">#N/A</definedName>
    <definedName name="BLDGIMP___0">#N/A</definedName>
    <definedName name="BLDGIMP___1">#N/A</definedName>
    <definedName name="BLDGIMP___2">#N/A</definedName>
    <definedName name="BLDGIMP___3">#N/A</definedName>
    <definedName name="BLDGIMP___5">#N/A</definedName>
    <definedName name="BLDGREV">#N/A</definedName>
    <definedName name="BLDGREV___0">#N/A</definedName>
    <definedName name="BLDGREV___1">#N/A</definedName>
    <definedName name="BLDGREV___2">#N/A</definedName>
    <definedName name="BLDGREV___3">#N/A</definedName>
    <definedName name="BLDGREV___5">#N/A</definedName>
    <definedName name="Bluetooth">[11]PARTS!$AF$3:$AF$5</definedName>
    <definedName name="BMB">#REF!</definedName>
    <definedName name="BMBA03A">#REF!</definedName>
    <definedName name="BMBA07A">#N/A</definedName>
    <definedName name="BOM_Columns">#N/A</definedName>
    <definedName name="b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ttom">[11]PARTS!$BP$3:$BP$25</definedName>
    <definedName name="BQBA">#N/A</definedName>
    <definedName name="BQBA01">#N/A</definedName>
    <definedName name="Brightness_Film">#N/A</definedName>
    <definedName name="BRQty">#N/A</definedName>
    <definedName name="BU">[17]Table!$B$4:$B$7</definedName>
    <definedName name="BuiltIn_AutoFilter___1">#REF!</definedName>
    <definedName name="BuiltIn_AutoFilter___1_1">#REF!</definedName>
    <definedName name="BuiltIn_AutoFilter___1_2">#REF!</definedName>
    <definedName name="BuiltIn_AutoFilter___1_3">#REF!</definedName>
    <definedName name="BuiltIn_AutoFilter___1_4">#REF!</definedName>
    <definedName name="BuiltIn_AutoFilter___2">#REF!</definedName>
    <definedName name="BuiltIn_AutoFilter___2_1">#N/A</definedName>
    <definedName name="BuiltIn_AutoFilter___2_2">#N/A</definedName>
    <definedName name="BuiltIn_AutoFilter___2_3">#N/A</definedName>
    <definedName name="BuiltIn_AutoFilter___2_4">#N/A</definedName>
    <definedName name="BuiltIn_AutoFilter___2_5">#N/A</definedName>
    <definedName name="BuiltIn_AutoFilter___3">"$"</definedName>
    <definedName name="BuiltIn_AutoFilter___4">#N/A</definedName>
    <definedName name="BuiltIn_AutoFilter___4_1">#N/A</definedName>
    <definedName name="BuiltIn_AutoFilter___4_2">#N/A</definedName>
    <definedName name="BuiltIn_AutoFilter___4_3">#N/A</definedName>
    <definedName name="BuiltIn_AutoFilter___4_4">#N/A</definedName>
    <definedName name="BuiltIn_Consolidate_Area___1">#N/A</definedName>
    <definedName name="BuiltIn_Consolidate_Area___2">#N/A</definedName>
    <definedName name="BuiltIn_Consolidate_Area___3">#N/A</definedName>
    <definedName name="BuiltIn_Consolidate_Area___4">#N/A</definedName>
    <definedName name="BuiltIn_Consolidate_Area___5">#N/A</definedName>
    <definedName name="BuiltIn_Consolidate_Area___6">#N/A</definedName>
    <definedName name="BuiltIn_Database___0">#N/A</definedName>
    <definedName name="BuiltIn_Database___0___0">#N/A</definedName>
    <definedName name="button_area_1">#N/A</definedName>
    <definedName name="Capexrequirement">[14]List!$E$2:$E$3</definedName>
    <definedName name="capri">#REF!</definedName>
    <definedName name="Card_Bus_ctr.">[11]PARTS!$T$3:$T$7</definedName>
    <definedName name="category">[15]List!$R$2:$R$5</definedName>
    <definedName name="CC">#N/A</definedName>
    <definedName name="CCD">[11]PARTS!$CB$3:$CB$4</definedName>
    <definedName name="celltips_area">#N/A</definedName>
    <definedName name="cet" hidden="1">{"'生管'!$A$1:$H$43"}</definedName>
    <definedName name="Chipset">[12]PARTS!$X$3:$X$13</definedName>
    <definedName name="Classified">#REF!</definedName>
    <definedName name="CleanRange">[20]Report_Temp!#REF!</definedName>
    <definedName name="CMMG">[10]Workings!$B$14</definedName>
    <definedName name="CN10PL">#N/A</definedName>
    <definedName name="CNY">[21]Workings!$B$5</definedName>
    <definedName name="Color_Filter">#N/A</definedName>
    <definedName name="comapre">#REF!</definedName>
    <definedName name="COMP">#N/A</definedName>
    <definedName name="COMP___0">#N/A</definedName>
    <definedName name="COMP___1">#N/A</definedName>
    <definedName name="COMP___2">#N/A</definedName>
    <definedName name="COMP___3">#N/A</definedName>
    <definedName name="COMP___5">#N/A</definedName>
    <definedName name="Conn_Cable_FPC">[11]PARTS!$BJ$3:$BJ$22</definedName>
    <definedName name="Consumables">#N/A</definedName>
    <definedName name="CPU">[11]PARTS!$B$3:$B$82</definedName>
    <definedName name="CPU_Area">[22]DBM!$B$5:$O$130</definedName>
    <definedName name="CPU_BER">[12]PARTS!$D$3:$D$29</definedName>
    <definedName name="Crystal">[11]PARTS!$BH$3:$BH$14</definedName>
    <definedName name="cstcnt">#N/A</definedName>
    <definedName name="CURR">#N/A</definedName>
    <definedName name="curr1">#N/A</definedName>
    <definedName name="CurrCZK">[16]Settings!$B$6</definedName>
    <definedName name="CurrNow">#REF!</definedName>
    <definedName name="CurrNTD">[16]Settings!$B$8</definedName>
    <definedName name="CurrUSD">[16]Settings!$B$7</definedName>
    <definedName name="Customer" hidden="1">{"'Sheet1'!$A$1:$Z$85","'Sheet1'!$AB$3"}</definedName>
    <definedName name="D">#N/A</definedName>
    <definedName name="DA1S">[11]PARTS!$BZ$3:$BZ$3</definedName>
    <definedName name="das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TA99">#N/A</definedName>
    <definedName name="_xlnm.Database">#N/A</definedName>
    <definedName name="datacutoff" hidden="1">{#N/A,#N/A,FALSE,"Ocean";#N/A,#N/A,FALSE,"NewYork";#N/A,#N/A,FALSE,"Gateway";#N/A,#N/A,FALSE,"GVH";#N/A,#N/A,FALSE,"GVM";#N/A,#N/A,FALSE,"GVT"}</definedName>
    <definedName name="david" hidden="1">{#N/A,#N/A,FALSE,"Ocean";#N/A,#N/A,FALSE,"NewYork";#N/A,#N/A,FALSE,"Gateway";#N/A,#N/A,FALSE,"GVH";#N/A,#N/A,FALSE,"GVM";#N/A,#N/A,FALSE,"GVT"}</definedName>
    <definedName name="Dc_Fan">[11]PARTS!$AX$3:$AX$23</definedName>
    <definedName name="dcds">#REF!</definedName>
    <definedName name="dd">#REF!</definedName>
    <definedName name="DDDDDDDDD">#REF!</definedName>
    <definedName name="DDDDDDDDDDDD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ec">#N/A</definedName>
    <definedName name="DECDEC">#N/A</definedName>
    <definedName name="DEP">#N/A</definedName>
    <definedName name="Department">[14]List!$F$2:$F$27</definedName>
    <definedName name="dflt1">#N/A</definedName>
    <definedName name="dflt2">#N/A</definedName>
    <definedName name="dflt3">#N/A</definedName>
    <definedName name="dflt4">#N/A</definedName>
    <definedName name="dflt5">#N/A</definedName>
    <definedName name="dflt6">#N/A</definedName>
    <definedName name="dflt7">#N/A</definedName>
    <definedName name="Display">[11]PARTS!$BN$3:$BN$31</definedName>
    <definedName name="Division">[18]Table!$D$6:$D$15</definedName>
    <definedName name="dk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ock_Others">[11]PARTS!$CD$3:$CD$4</definedName>
    <definedName name="documentType">[15]List!$U$2:$U$8</definedName>
    <definedName name="drop" hidden="1">{"'Template'!$A$1:$I$70","'Monitor'!$A$1:$N$6","'Desktop'!$A$1:$N$6","'Laptop'!$A$1:$N$6"}</definedName>
    <definedName name="dsdds">#REF!</definedName>
    <definedName name="ds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WDS">#REF!</definedName>
    <definedName name="eee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r" hidden="1">{#N/A,#N/A,FALSE,"Ocean";#N/A,#N/A,FALSE,"NewYork";#N/A,#N/A,FALSE,"Gateway";#N/A,#N/A,FALSE,"GVH";#N/A,#N/A,FALSE,"GVM";#N/A,#N/A,FALSE,"GVT"}</definedName>
    <definedName name="efe">[23]List!$D$2:$D$8</definedName>
    <definedName name="EFR" hidden="1">{"'Sheet1'!$A$1:$Z$85","'Sheet1'!$AB$3"}</definedName>
    <definedName name="Ele_Others">[11]PARTS!$BL$3:$BL$30</definedName>
    <definedName name="EMS_cost">[12]PARTS!$AH$3:$AH$7</definedName>
    <definedName name="EMS_MVA">[12]PARTS!$AJ$3:$AJ$8</definedName>
    <definedName name="EMS_Warranty">[12]PARTS!$AL$3:$AL$6</definedName>
    <definedName name="EndDate">[20]Admin!$N$2</definedName>
    <definedName name="er">#N/A</definedName>
    <definedName name="erhdfbcgbcvgdshgeryhfdjhsytrrrrr">#REF!</definedName>
    <definedName name="ert">#N/A</definedName>
    <definedName name="ESBG_L5">#REF!</definedName>
    <definedName name="etrttttttttttttttttttttttttttttttttt">#REF!</definedName>
    <definedName name="euw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WD" hidden="1">{"'Sheet1'!$A$1:$Z$85","'Sheet1'!$AB$3"}</definedName>
    <definedName name="ewyrtyyyyyyyyyyyyy">#REF!</definedName>
    <definedName name="EX_Speaker">[11]PARTS!$CF$3:$CF$3</definedName>
    <definedName name="eyreyheryerhrttjhfghfghfdgh">#REF!</definedName>
    <definedName name="F">#N/A</definedName>
    <definedName name="faaaa" hidden="1">{"'Jan'!$AC$129:$AC$169"}</definedName>
    <definedName name="faaaaa" hidden="1">{"'Jan'!$AC$129:$AC$169"}</definedName>
    <definedName name="Fab_Summary_Sheet">#N/A</definedName>
    <definedName name="FDD">[11]PARTS!$N$3:$N$8</definedName>
    <definedName name="fds">#N/A</definedName>
    <definedName name="feb">#REF!</definedName>
    <definedName name="February">[16]Source!$A$108:$D$214</definedName>
    <definedName name="FF">#N/A</definedName>
    <definedName name="FF___0">#N/A</definedName>
    <definedName name="FF___1">#N/A</definedName>
    <definedName name="FF___2">#N/A</definedName>
    <definedName name="FF___3">#N/A</definedName>
    <definedName name="FF___5">#N/A</definedName>
    <definedName name="FFF">#N/A</definedName>
    <definedName name="fg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recast">#REF!</definedName>
    <definedName name="FORK">#N/A</definedName>
    <definedName name="FORK___0">#N/A</definedName>
    <definedName name="FORK___1">#N/A</definedName>
    <definedName name="FORK___2">#N/A</definedName>
    <definedName name="FORK___3">#N/A</definedName>
    <definedName name="FORK___5">#N/A</definedName>
    <definedName name="fox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requencyAndDirection">[15]List!$J$2:$J$5</definedName>
    <definedName name="fsfffffffffffffffff">#REF!</definedName>
    <definedName name="G">#N/A</definedName>
    <definedName name="gDataRange">#REF!</definedName>
    <definedName name="GenCode">#N/A</definedName>
    <definedName name="General_Ele">[12]PARTS!$BL$3:$BL$35</definedName>
    <definedName name="General_IC">[12]PARTS!$AB$3:$AB$38</definedName>
    <definedName name="General_Mecha">[12]PARTS!$BZ$3:$BZ$65</definedName>
    <definedName name="GenTech1">#N/A</definedName>
    <definedName name="gg">#N/A</definedName>
    <definedName name="gh" hidden="1">{"'Template'!$A$1:$I$70","'Monitor'!$A$1:$N$6","'Desktop'!$A$1:$N$6","'Laptop'!$A$1:$N$6"}</definedName>
    <definedName name="ghhj">#REF!</definedName>
    <definedName name="GJD">#N/A</definedName>
    <definedName name="GL_Accounts">[17]Table!$F$4:$F$1093</definedName>
    <definedName name="goal">#REF!</definedName>
    <definedName name="GoAssetChart">#N/A</definedName>
    <definedName name="GoBack">#N/A</definedName>
    <definedName name="GoBalanceSheet">#N/A</definedName>
    <definedName name="GoCashFlow">#N/A</definedName>
    <definedName name="GoData">#N/A</definedName>
    <definedName name="GoIncomeChart">#N/A</definedName>
    <definedName name="GR_F">#N/A</definedName>
    <definedName name="Graphics">[12]PARTS!$P$3:$P$26</definedName>
    <definedName name="Graphics_BER">[12]PARTS!$R$3:$R$6</definedName>
    <definedName name="GU01_LA">#REF!</definedName>
    <definedName name="guolin">#REF!</definedName>
    <definedName name="H">#N/A</definedName>
    <definedName name="h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D">[11]PARTS!$J$3:$J$79</definedName>
    <definedName name="Hdr_Names">OFFSET([20]Admin!$G$1,1,,COUNTA([20]Admin!$G:$G)-1)</definedName>
    <definedName name="HEADDAYA3">'[1]2004'!$U$42:$AA$47,'[1]2004'!$L$42:$R$47,'[1]2004'!$C$42:$I$47,'[1]2004'!$C$33:$I$38,'[1]2004'!$L$33:$R$38,'[1]2004'!$U$33:$AA$38,'[1]2004'!$U$24:$AA$29,'[1]2004'!$L$24:$R$28,'[1]2004'!$L$29:$R$29,'[1]2004'!$C$24:$I$29,'[1]2004'!$C$15:$I$20,'[1]2004'!$L$15:$R$20,'[1]2004'!$U$15:$AA$20</definedName>
    <definedName name="HEADDAYA4">'[1]2004'!$C$15:$I$20,'[1]2004'!$L$15,'[1]2004'!$R$15,'[1]2004'!$L$15:$R$20,'[1]2004'!$U$15:$AA$20,'[1]2004'!$C$24:$I$29,'[1]2004'!$L$24:$R$29,'[1]2004'!$U$24:$AA$29,'[1]2004'!$C$33:$I$38,'[1]2004'!$L$33:$R$37,'[1]2004'!$L$33:$R$38,'[1]2004'!$U$33:$AA$37,'[1]2004'!$AA$37,'[1]2004'!$U$33:$AA$38,'[1]2004'!$C$42:$I$47,'[1]2004'!$L$42:$R$47,'[1]2004'!$U$42:$AA$47</definedName>
    <definedName name="HEADWEEKA3">'[1]2004'!$C$14:$I$14,'[1]2004'!$L$14:$R$14,'[1]2004'!$U$14:$AA$14,'[1]2004'!$C$23:$I$23,'[1]2004'!$L$23:$R$23,'[1]2004'!$U$23:$AA$23,'[1]2004'!$C$32:$I$32,'[1]2004'!$L$32:$R$32,'[1]2004'!$U$32:$AA$32,'[1]2004'!$C$41:$I$41,'[1]2004'!$L$41:$R$41,'[1]2004'!$U$41:$AA$41</definedName>
    <definedName name="HEADWEEKA4">'[1]2004'!$C$14:$I$14,'[1]2004'!$L$14:$R$14,'[1]2004'!$U$14:$AA$14,'[1]2004'!$U$23:$AA$23,'[1]2004'!$L$23:$R$23,'[1]2004'!$C$23:$I$23,'[1]2004'!$U$32:$AA$32,'[1]2004'!$L$32:$R$32,'[1]2004'!$C$32:$I$32,'[1]2004'!$U$41:$AA$41,'[1]2004'!$L$41:$R$41,'[1]2004'!$C$41:$I$41</definedName>
    <definedName name="henry" hidden="1">{#N/A,#N/A,FALSE,"Ocean";#N/A,#N/A,FALSE,"NewYork";#N/A,#N/A,FALSE,"Gateway";#N/A,#N/A,FALSE,"GVH";#N/A,#N/A,FALSE,"GVM";#N/A,#N/A,FALSE,"GVT"}</definedName>
    <definedName name="HFHD">#REF!</definedName>
    <definedName name="hgd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oursPerYear">#REF!</definedName>
    <definedName name="HPY">#REF!</definedName>
    <definedName name="HTML_CodePage" hidden="1">950</definedName>
    <definedName name="HTML_Control" hidden="1">{"'Sheet1'!$A$1:$Z$85","'Sheet1'!$AB$3"}</definedName>
    <definedName name="html_control2" hidden="1">{"'生管'!$A$1:$H$43"}</definedName>
    <definedName name="HTML_Description" hidden="1">""</definedName>
    <definedName name="HTML_Email" hidden="1">""</definedName>
    <definedName name="HTML_Header" hidden="1">"Sheet1"</definedName>
    <definedName name="HTML_LastUpdate" hidden="1">"1999/12/11"</definedName>
    <definedName name="HTML_LineAfter" hidden="1">FALSE</definedName>
    <definedName name="HTML_LineBefore" hidden="1">FALSE</definedName>
    <definedName name="HTML_Name" hidden="1">"Lily"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"D:\Home Page\mcmug.htm"</definedName>
    <definedName name="HTML_PathTemplate" hidden="1">"C:\WEBSHARE\WWWROOT\Compal\DELL\TWISTER\Packing\Cosmetic\dellpctwd.htm"</definedName>
    <definedName name="HTML_Title" hidden="1">"Mcmug"</definedName>
    <definedName name="HTML2_Control" hidden="1">{"'Jan'!$AC$129:$AC$169"}</definedName>
    <definedName name="HubFreight">#REF!</definedName>
    <definedName name="Hughes">#REF!</definedName>
    <definedName name="HZB">#N/A</definedName>
    <definedName name="HZBG">#N/A</definedName>
    <definedName name="IC_Others">[11]PARTS!$AH$3:$AH$28</definedName>
    <definedName name="ID">'[24]Value variance details'!$B1</definedName>
    <definedName name="Idea_ID">[20]Admin!$Q$2</definedName>
    <definedName name="i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nputA">#N/A</definedName>
    <definedName name="Interest_Rate">#N/A</definedName>
    <definedName name="INTERN1" hidden="1">"PBI"</definedName>
    <definedName name="Inverter">[11]PARTS!$AP$3:$AP$26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ING_STANDARD_CIQ" hidden="1">"c5092"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DUSTRY_REC_NO_CIQ" hidden="1">"c4983"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EST_CIQ" hidden="1">"c4541"</definedName>
    <definedName name="IQ_BASIC_OUTSTANDING_CURRENT_HIGH_EST" hidden="1">"c4129"</definedName>
    <definedName name="IQ_BASIC_OUTSTANDING_CURRENT_HIGH_EST_CIQ" hidden="1">"c4542"</definedName>
    <definedName name="IQ_BASIC_OUTSTANDING_CURRENT_LOW_EST" hidden="1">"c4130"</definedName>
    <definedName name="IQ_BASIC_OUTSTANDING_CURRENT_LOW_EST_CIQ" hidden="1">"c4543"</definedName>
    <definedName name="IQ_BASIC_OUTSTANDING_CURRENT_MEDIAN_EST" hidden="1">"c4131"</definedName>
    <definedName name="IQ_BASIC_OUTSTANDING_CURRENT_MEDIAN_EST_CIQ" hidden="1">"c4544"</definedName>
    <definedName name="IQ_BASIC_OUTSTANDING_CURRENT_NUM_EST" hidden="1">"c4132"</definedName>
    <definedName name="IQ_BASIC_OUTSTANDING_CURRENT_NUM_EST_CIQ" hidden="1">"c4545"</definedName>
    <definedName name="IQ_BASIC_OUTSTANDING_CURRENT_STDDEV_EST" hidden="1">"c4133"</definedName>
    <definedName name="IQ_BASIC_OUTSTANDING_CURRENT_STDDEV_EST_CIQ" hidden="1">"c4546"</definedName>
    <definedName name="IQ_BASIC_OUTSTANDING_EST" hidden="1">"c4134"</definedName>
    <definedName name="IQ_BASIC_OUTSTANDING_EST_CIQ" hidden="1">"c4547"</definedName>
    <definedName name="IQ_BASIC_OUTSTANDING_HIGH_EST" hidden="1">"c4135"</definedName>
    <definedName name="IQ_BASIC_OUTSTANDING_HIGH_EST_CIQ" hidden="1">"c4548"</definedName>
    <definedName name="IQ_BASIC_OUTSTANDING_LOW_EST" hidden="1">"c4136"</definedName>
    <definedName name="IQ_BASIC_OUTSTANDING_LOW_EST_CIQ" hidden="1">"c4549"</definedName>
    <definedName name="IQ_BASIC_OUTSTANDING_MEDIAN_EST" hidden="1">"c4137"</definedName>
    <definedName name="IQ_BASIC_OUTSTANDING_MEDIAN_EST_CIQ" hidden="1">"c4550"</definedName>
    <definedName name="IQ_BASIC_OUTSTANDING_NUM_EST" hidden="1">"c4138"</definedName>
    <definedName name="IQ_BASIC_OUTSTANDING_NUM_EST_CIQ" hidden="1">"c4551"</definedName>
    <definedName name="IQ_BASIC_OUTSTANDING_STDDEV_EST" hidden="1">"c4139"</definedName>
    <definedName name="IQ_BASIC_OUTSTANDING_STDDEV_EST_CIQ" hidden="1">"c4552"</definedName>
    <definedName name="IQ_BASIC_WEIGHT" hidden="1">"c87"</definedName>
    <definedName name="IQ_BASIC_WEIGHT_EST" hidden="1">"c4140"</definedName>
    <definedName name="IQ_BASIC_WEIGHT_EST_CIQ" hidden="1">"c4553"</definedName>
    <definedName name="IQ_BASIC_WEIGHT_GUIDANCE" hidden="1">"c4141"</definedName>
    <definedName name="IQ_BASIC_WEIGHT_HIGH_EST" hidden="1">"c4142"</definedName>
    <definedName name="IQ_BASIC_WEIGHT_HIGH_EST_CIQ" hidden="1">"c4554"</definedName>
    <definedName name="IQ_BASIC_WEIGHT_LOW_EST" hidden="1">"c4143"</definedName>
    <definedName name="IQ_BASIC_WEIGHT_LOW_EST_CIQ" hidden="1">"c4555"</definedName>
    <definedName name="IQ_BASIC_WEIGHT_MEDIAN_EST" hidden="1">"c4144"</definedName>
    <definedName name="IQ_BASIC_WEIGHT_MEDIAN_EST_CIQ" hidden="1">"c4556"</definedName>
    <definedName name="IQ_BASIC_WEIGHT_NUM_EST" hidden="1">"c4145"</definedName>
    <definedName name="IQ_BASIC_WEIGHT_NUM_EST_CIQ" hidden="1">"c4557"</definedName>
    <definedName name="IQ_BASIC_WEIGHT_STDDEV_EST" hidden="1">"c4146"</definedName>
    <definedName name="IQ_BASIC_WEIGHT_STDDEV_EST_CIQ" hidden="1">"c4558"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EST" hidden="1">"c5624"</definedName>
    <definedName name="IQ_BV_EST_CIQ" hidden="1">"c4737"</definedName>
    <definedName name="IQ_BV_HIGH_EST" hidden="1">"c5626"</definedName>
    <definedName name="IQ_BV_HIGH_EST_CIQ" hidden="1">"c4739"</definedName>
    <definedName name="IQ_BV_LOW_EST" hidden="1">"c5627"</definedName>
    <definedName name="IQ_BV_LOW_EST_CIQ" hidden="1">"c4740"</definedName>
    <definedName name="IQ_BV_MEDIAN_EST" hidden="1">"c5625"</definedName>
    <definedName name="IQ_BV_MEDIAN_EST_CIQ" hidden="1">"c4738"</definedName>
    <definedName name="IQ_BV_NUM_EST" hidden="1">"c5628"</definedName>
    <definedName name="IQ_BV_NUM_EST_CIQ" hidden="1">"c4741"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" hidden="1">"c5072"</definedName>
    <definedName name="IQ_BV_SHARE_EST" hidden="1">"c3541"</definedName>
    <definedName name="IQ_BV_SHARE_EST_CIQ" hidden="1">"c3800"</definedName>
    <definedName name="IQ_BV_SHARE_HIGH_EST" hidden="1">"c3542"</definedName>
    <definedName name="IQ_BV_SHARE_HIGH_EST_CIQ" hidden="1">"c3802"</definedName>
    <definedName name="IQ_BV_SHARE_LOW_EST" hidden="1">"c3543"</definedName>
    <definedName name="IQ_BV_SHARE_LOW_EST_CIQ" hidden="1">"c3803"</definedName>
    <definedName name="IQ_BV_SHARE_MEDIAN_EST" hidden="1">"c3544"</definedName>
    <definedName name="IQ_BV_SHARE_MEDIAN_EST_CIQ" hidden="1">"c3801"</definedName>
    <definedName name="IQ_BV_SHARE_NUM_EST" hidden="1">"c3539"</definedName>
    <definedName name="IQ_BV_SHARE_NUM_EST_CIQ" hidden="1">"c3804"</definedName>
    <definedName name="IQ_BV_SHARE_STDDEV_EST" hidden="1">"c3540"</definedName>
    <definedName name="IQ_BV_SHARE_STDDEV_EST_CIQ" hidden="1">"c3805"</definedName>
    <definedName name="IQ_BV_STDDEV_EST" hidden="1">"c5629"</definedName>
    <definedName name="IQ_BV_STDDEV_EST_CIQ" hidden="1">"c4742"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" hidden="1">"c5071"</definedName>
    <definedName name="IQ_CAPEX_BNK" hidden="1">"c110"</definedName>
    <definedName name="IQ_CAPEX_BR" hidden="1">"c111"</definedName>
    <definedName name="IQ_CAPEX_EST" hidden="1">"c3523"</definedName>
    <definedName name="IQ_CAPEX_EST_CIQ" hidden="1">"c3807"</definedName>
    <definedName name="IQ_CAPEX_FIN" hidden="1">"c112"</definedName>
    <definedName name="IQ_CAPEX_GUIDANCE" hidden="1">"c4150"</definedName>
    <definedName name="IQ_CAPEX_GUIDANCE_CIQ" hidden="1">"c4562"</definedName>
    <definedName name="IQ_CAPEX_HIGH_EST" hidden="1">"c3524"</definedName>
    <definedName name="IQ_CAPEX_HIGH_EST_CIQ" hidden="1">"c3809"</definedName>
    <definedName name="IQ_CAPEX_HIGH_GUIDANCE" hidden="1">"c4180"</definedName>
    <definedName name="IQ_CAPEX_HIGH_GUIDANCE_CIQ" hidden="1">"c4592"</definedName>
    <definedName name="IQ_CAPEX_INS" hidden="1">"c113"</definedName>
    <definedName name="IQ_CAPEX_LOW_EST" hidden="1">"c3525"</definedName>
    <definedName name="IQ_CAPEX_LOW_EST_CIQ" hidden="1">"c3810"</definedName>
    <definedName name="IQ_CAPEX_LOW_GUIDANCE" hidden="1">"c4220"</definedName>
    <definedName name="IQ_CAPEX_LOW_GUIDANCE_CIQ" hidden="1">"c4632"</definedName>
    <definedName name="IQ_CAPEX_MEDIAN_EST" hidden="1">"c3526"</definedName>
    <definedName name="IQ_CAPEX_MEDIAN_EST_CIQ" hidden="1">"c3808"</definedName>
    <definedName name="IQ_CAPEX_NUM_EST" hidden="1">"c3521"</definedName>
    <definedName name="IQ_CAPEX_NUM_EST_CIQ" hidden="1">"c3811"</definedName>
    <definedName name="IQ_CAPEX_STDDEV_EST" hidden="1">"c3522"</definedName>
    <definedName name="IQ_CAPEX_STDDEV_EST_CIQ" hidden="1">"c3812"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EST_CIQ" hidden="1">"c4565"</definedName>
    <definedName name="IQ_CASH_FLOW_GUIDANCE" hidden="1">"c4155"</definedName>
    <definedName name="IQ_CASH_FLOW_GUIDANCE_CIQ" hidden="1">"c4567"</definedName>
    <definedName name="IQ_CASH_FLOW_HIGH_EST" hidden="1">"c4156"</definedName>
    <definedName name="IQ_CASH_FLOW_HIGH_EST_CIQ" hidden="1">"c4568"</definedName>
    <definedName name="IQ_CASH_FLOW_HIGH_GUIDANCE" hidden="1">"c4201"</definedName>
    <definedName name="IQ_CASH_FLOW_HIGH_GUIDANCE_CIQ" hidden="1">"c4613"</definedName>
    <definedName name="IQ_CASH_FLOW_LOW_EST" hidden="1">"c4157"</definedName>
    <definedName name="IQ_CASH_FLOW_LOW_EST_CIQ" hidden="1">"c4569"</definedName>
    <definedName name="IQ_CASH_FLOW_LOW_GUIDANCE" hidden="1">"c4241"</definedName>
    <definedName name="IQ_CASH_FLOW_LOW_GUIDANCE_CIQ" hidden="1">"c4653"</definedName>
    <definedName name="IQ_CASH_FLOW_MEDIAN_EST" hidden="1">"c4158"</definedName>
    <definedName name="IQ_CASH_FLOW_MEDIAN_EST_CIQ" hidden="1">"c4570"</definedName>
    <definedName name="IQ_CASH_FLOW_NUM_EST" hidden="1">"c4159"</definedName>
    <definedName name="IQ_CASH_FLOW_NUM_EST_CIQ" hidden="1">"c4571"</definedName>
    <definedName name="IQ_CASH_FLOW_STDDEV_EST" hidden="1">"c4160"</definedName>
    <definedName name="IQ_CASH_FLOW_STDDEV_EST_CIQ" hidden="1">"c4572"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EST_CIQ" hidden="1">"c4575"</definedName>
    <definedName name="IQ_CASH_OPER_GUIDANCE" hidden="1">"c4165"</definedName>
    <definedName name="IQ_CASH_OPER_GUIDANCE_CIQ" hidden="1">"c4577"</definedName>
    <definedName name="IQ_CASH_OPER_HIGH_EST" hidden="1">"c4166"</definedName>
    <definedName name="IQ_CASH_OPER_HIGH_EST_CIQ" hidden="1">"c4578"</definedName>
    <definedName name="IQ_CASH_OPER_HIGH_GUIDANCE" hidden="1">"c4185"</definedName>
    <definedName name="IQ_CASH_OPER_HIGH_GUIDANCE_CIQ" hidden="1">"c4597"</definedName>
    <definedName name="IQ_CASH_OPER_LOW_EST" hidden="1">"c4244"</definedName>
    <definedName name="IQ_CASH_OPER_LOW_EST_CIQ" hidden="1">"c4768"</definedName>
    <definedName name="IQ_CASH_OPER_LOW_GUIDANCE" hidden="1">"c4225"</definedName>
    <definedName name="IQ_CASH_OPER_LOW_GUIDANCE_CIQ" hidden="1">"c4637"</definedName>
    <definedName name="IQ_CASH_OPER_MEDIAN_EST" hidden="1">"c4245"</definedName>
    <definedName name="IQ_CASH_OPER_MEDIAN_EST_CIQ" hidden="1">"c4771"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NUM_EST_CIQ" hidden="1">"c4772"</definedName>
    <definedName name="IQ_CASH_OPER_STDDEV_EST" hidden="1">"c4247"</definedName>
    <definedName name="IQ_CASH_OPER_STDDEV_EST_CIQ" hidden="1">"c4773"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EST_CIQ" hidden="1">"c4775"</definedName>
    <definedName name="IQ_CASH_ST_INVEST_GUIDANCE" hidden="1">"c4250"</definedName>
    <definedName name="IQ_CASH_ST_INVEST_GUIDANCE_CIQ" hidden="1">"c4776"</definedName>
    <definedName name="IQ_CASH_ST_INVEST_HIGH_EST" hidden="1">"c4251"</definedName>
    <definedName name="IQ_CASH_ST_INVEST_HIGH_EST_CIQ" hidden="1">"c4777"</definedName>
    <definedName name="IQ_CASH_ST_INVEST_HIGH_GUIDANCE" hidden="1">"c4195"</definedName>
    <definedName name="IQ_CASH_ST_INVEST_HIGH_GUIDANCE_CIQ" hidden="1">"c4607"</definedName>
    <definedName name="IQ_CASH_ST_INVEST_LOW_EST" hidden="1">"c4252"</definedName>
    <definedName name="IQ_CASH_ST_INVEST_LOW_EST_CIQ" hidden="1">"c4778"</definedName>
    <definedName name="IQ_CASH_ST_INVEST_LOW_GUIDANCE" hidden="1">"c4235"</definedName>
    <definedName name="IQ_CASH_ST_INVEST_LOW_GUIDANCE_CIQ" hidden="1">"c4647"</definedName>
    <definedName name="IQ_CASH_ST_INVEST_MEDIAN_EST" hidden="1">"c4253"</definedName>
    <definedName name="IQ_CASH_ST_INVEST_MEDIAN_EST_CIQ" hidden="1">"c4779"</definedName>
    <definedName name="IQ_CASH_ST_INVEST_NUM_EST" hidden="1">"c4254"</definedName>
    <definedName name="IQ_CASH_ST_INVEST_NUM_EST_CIQ" hidden="1">"c4780"</definedName>
    <definedName name="IQ_CASH_ST_INVEST_STDDEV_EST" hidden="1">"c4255"</definedName>
    <definedName name="IQ_CASH_ST_INVEST_STDDEV_EST_CIQ" hidden="1">"c4781"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CIQ" hidden="1">"c5061"</definedName>
    <definedName name="IQ_CFPS_EST" hidden="1">"c1667"</definedName>
    <definedName name="IQ_CFPS_EST_CIQ" hidden="1">"c3675"</definedName>
    <definedName name="IQ_CFPS_GUIDANCE" hidden="1">"c4256"</definedName>
    <definedName name="IQ_CFPS_GUIDANCE_CIQ" hidden="1">"c4782"</definedName>
    <definedName name="IQ_CFPS_HIGH_EST" hidden="1">"c1669"</definedName>
    <definedName name="IQ_CFPS_HIGH_EST_CIQ" hidden="1">"c3677"</definedName>
    <definedName name="IQ_CFPS_HIGH_GUIDANCE" hidden="1">"c4167"</definedName>
    <definedName name="IQ_CFPS_HIGH_GUIDANCE_CIQ" hidden="1">"c4579"</definedName>
    <definedName name="IQ_CFPS_LOW_EST" hidden="1">"c1670"</definedName>
    <definedName name="IQ_CFPS_LOW_EST_CIQ" hidden="1">"c3678"</definedName>
    <definedName name="IQ_CFPS_LOW_GUIDANCE" hidden="1">"c4207"</definedName>
    <definedName name="IQ_CFPS_LOW_GUIDANCE_CIQ" hidden="1">"c4619"</definedName>
    <definedName name="IQ_CFPS_MEDIAN_EST" hidden="1">"c1668"</definedName>
    <definedName name="IQ_CFPS_MEDIAN_EST_CIQ" hidden="1">"c3676"</definedName>
    <definedName name="IQ_CFPS_NUM_EST" hidden="1">"c1671"</definedName>
    <definedName name="IQ_CFPS_NUM_EST_CIQ" hidden="1">"c3679"</definedName>
    <definedName name="IQ_CFPS_STDDEV_EST" hidden="1">"c1672"</definedName>
    <definedName name="IQ_CFPS_STDDEV_EST_CIQ" hidden="1">"c3680"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EST_CIQ" hidden="1">"c4783"</definedName>
    <definedName name="IQ_DEBT_EQUITY_HIGH_EST" hidden="1">"c4258"</definedName>
    <definedName name="IQ_DEBT_EQUITY_HIGH_EST_CIQ" hidden="1">"c4784"</definedName>
    <definedName name="IQ_DEBT_EQUITY_LOW_EST" hidden="1">"c4259"</definedName>
    <definedName name="IQ_DEBT_EQUITY_LOW_EST_CIQ" hidden="1">"c4785"</definedName>
    <definedName name="IQ_DEBT_EQUITY_MEDIAN_EST" hidden="1">"c4260"</definedName>
    <definedName name="IQ_DEBT_EQUITY_MEDIAN_EST_CIQ" hidden="1">"c4786"</definedName>
    <definedName name="IQ_DEBT_EQUITY_NUM_EST" hidden="1">"c4261"</definedName>
    <definedName name="IQ_DEBT_EQUITY_NUM_EST_CIQ" hidden="1">"c4787"</definedName>
    <definedName name="IQ_DEBT_EQUITY_STDDEV_EST" hidden="1">"c4262"</definedName>
    <definedName name="IQ_DEBT_EQUITY_STDDEV_EST_CIQ" hidden="1">"c4788"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EST_CIQ" hidden="1">"c4789"</definedName>
    <definedName name="IQ_DILUT_OUTSTANDING_CURRENT_HIGH_EST" hidden="1">"c4264"</definedName>
    <definedName name="IQ_DILUT_OUTSTANDING_CURRENT_HIGH_EST_CIQ" hidden="1">"c4790"</definedName>
    <definedName name="IQ_DILUT_OUTSTANDING_CURRENT_LOW_EST" hidden="1">"c4265"</definedName>
    <definedName name="IQ_DILUT_OUTSTANDING_CURRENT_LOW_EST_CIQ" hidden="1">"c4791"</definedName>
    <definedName name="IQ_DILUT_OUTSTANDING_CURRENT_MEDIAN_EST" hidden="1">"c4266"</definedName>
    <definedName name="IQ_DILUT_OUTSTANDING_CURRENT_MEDIAN_EST_CIQ" hidden="1">"c4792"</definedName>
    <definedName name="IQ_DILUT_OUTSTANDING_CURRENT_NUM_EST" hidden="1">"c4267"</definedName>
    <definedName name="IQ_DILUT_OUTSTANDING_CURRENT_NUM_EST_CIQ" hidden="1">"c4793"</definedName>
    <definedName name="IQ_DILUT_OUTSTANDING_CURRENT_STDDEV_EST" hidden="1">"c4268"</definedName>
    <definedName name="IQ_DILUT_OUTSTANDING_CURRENT_STDDEV_EST_CIQ" hidden="1">"c4794"</definedName>
    <definedName name="IQ_DILUT_WEIGHT" hidden="1">"c326"</definedName>
    <definedName name="IQ_DILUT_WEIGHT_EST" hidden="1">"c4269"</definedName>
    <definedName name="IQ_DILUT_WEIGHT_EST_CIQ" hidden="1">"c4795"</definedName>
    <definedName name="IQ_DILUT_WEIGHT_GUIDANCE" hidden="1">"c4270"</definedName>
    <definedName name="IQ_DILUT_WEIGHT_HIGH_EST" hidden="1">"c4271"</definedName>
    <definedName name="IQ_DILUT_WEIGHT_HIGH_EST_CIQ" hidden="1">"c4796"</definedName>
    <definedName name="IQ_DILUT_WEIGHT_LOW_EST" hidden="1">"c4272"</definedName>
    <definedName name="IQ_DILUT_WEIGHT_LOW_EST_CIQ" hidden="1">"c4797"</definedName>
    <definedName name="IQ_DILUT_WEIGHT_MEDIAN_EST" hidden="1">"c4273"</definedName>
    <definedName name="IQ_DILUT_WEIGHT_MEDIAN_EST_CIQ" hidden="1">"c4798"</definedName>
    <definedName name="IQ_DILUT_WEIGHT_NUM_EST" hidden="1">"c4274"</definedName>
    <definedName name="IQ_DILUT_WEIGHT_NUM_EST_CIQ" hidden="1">"c4799"</definedName>
    <definedName name="IQ_DILUT_WEIGHT_STDDEV_EST" hidden="1">"c4275"</definedName>
    <definedName name="IQ_DILUT_WEIGHT_STDDEV_EST_CIQ" hidden="1">"c4800"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EST_CIQ" hidden="1">"c4802"</definedName>
    <definedName name="IQ_DISTRIBUTABLE_CASH_GUIDANCE" hidden="1">"c4279"</definedName>
    <definedName name="IQ_DISTRIBUTABLE_CASH_GUIDANCE_CIQ" hidden="1">"c4804"</definedName>
    <definedName name="IQ_DISTRIBUTABLE_CASH_HIGH_EST" hidden="1">"c4280"</definedName>
    <definedName name="IQ_DISTRIBUTABLE_CASH_HIGH_EST_CIQ" hidden="1">"c4805"</definedName>
    <definedName name="IQ_DISTRIBUTABLE_CASH_HIGH_GUIDANCE" hidden="1">"c4198"</definedName>
    <definedName name="IQ_DISTRIBUTABLE_CASH_HIGH_GUIDANCE_CIQ" hidden="1">"c4610"</definedName>
    <definedName name="IQ_DISTRIBUTABLE_CASH_LOW_EST" hidden="1">"c4281"</definedName>
    <definedName name="IQ_DISTRIBUTABLE_CASH_LOW_EST_CIQ" hidden="1">"c4806"</definedName>
    <definedName name="IQ_DISTRIBUTABLE_CASH_LOW_GUIDANCE" hidden="1">"c4238"</definedName>
    <definedName name="IQ_DISTRIBUTABLE_CASH_LOW_GUIDANCE_CIQ" hidden="1">"c4650"</definedName>
    <definedName name="IQ_DISTRIBUTABLE_CASH_MEDIAN_EST" hidden="1">"c4282"</definedName>
    <definedName name="IQ_DISTRIBUTABLE_CASH_MEDIAN_EST_CIQ" hidden="1">"c4807"</definedName>
    <definedName name="IQ_DISTRIBUTABLE_CASH_NUM_EST" hidden="1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EST_CIQ" hidden="1">"c4810"</definedName>
    <definedName name="IQ_DISTRIBUTABLE_CASH_SHARE_GUIDANCE" hidden="1">"c4287"</definedName>
    <definedName name="IQ_DISTRIBUTABLE_CASH_SHARE_GUIDANCE_CIQ" hidden="1">"c4812"</definedName>
    <definedName name="IQ_DISTRIBUTABLE_CASH_SHARE_HIGH_EST" hidden="1">"c4288"</definedName>
    <definedName name="IQ_DISTRIBUTABLE_CASH_SHARE_HIGH_EST_CIQ" hidden="1">"c4813"</definedName>
    <definedName name="IQ_DISTRIBUTABLE_CASH_SHARE_HIGH_GUIDANCE" hidden="1">"c4199"</definedName>
    <definedName name="IQ_DISTRIBUTABLE_CASH_SHARE_HIGH_GUIDANCE_CIQ" hidden="1">"c4611"</definedName>
    <definedName name="IQ_DISTRIBUTABLE_CASH_SHARE_LOW_EST" hidden="1">"c4289"</definedName>
    <definedName name="IQ_DISTRIBUTABLE_CASH_SHARE_LOW_EST_CIQ" hidden="1">"c4814"</definedName>
    <definedName name="IQ_DISTRIBUTABLE_CASH_SHARE_LOW_GUIDANCE" hidden="1">"c4239"</definedName>
    <definedName name="IQ_DISTRIBUTABLE_CASH_SHARE_LOW_GUIDANCE_CIQ" hidden="1">"c4651"</definedName>
    <definedName name="IQ_DISTRIBUTABLE_CASH_SHARE_MEDIAN_EST" hidden="1">"c4290"</definedName>
    <definedName name="IQ_DISTRIBUTABLE_CASH_SHARE_MEDIAN_EST_CIQ" hidden="1">"c4815"</definedName>
    <definedName name="IQ_DISTRIBUTABLE_CASH_SHARE_NUM_EST" hidden="1">"c4291"</definedName>
    <definedName name="IQ_DISTRIBUTABLE_CASH_SHARE_NUM_EST_CIQ" hidden="1">"c4816"</definedName>
    <definedName name="IQ_DISTRIBUTABLE_CASH_SHARE_STDDEV_EST" hidden="1">"c4292"</definedName>
    <definedName name="IQ_DISTRIBUTABLE_CASH_SHARE_STDDEV_EST_CIQ" hidden="1">"c4817"</definedName>
    <definedName name="IQ_DISTRIBUTABLE_CASH_STDDEV_EST" hidden="1">"c4294"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EST_CIQ" hidden="1">"c4821"</definedName>
    <definedName name="IQ_DIVIDEND_HIGH_EST" hidden="1">"c4297"</definedName>
    <definedName name="IQ_DIVIDEND_HIGH_EST_CIQ" hidden="1">"c4822"</definedName>
    <definedName name="IQ_DIVIDEND_LOW_EST" hidden="1">"c4298"</definedName>
    <definedName name="IQ_DIVIDEND_LOW_EST_CIQ" hidden="1">"c4823"</definedName>
    <definedName name="IQ_DIVIDEND_MEDIAN_EST" hidden="1">"c4299"</definedName>
    <definedName name="IQ_DIVIDEND_MEDIAN_EST_CIQ" hidden="1">"c4824"</definedName>
    <definedName name="IQ_DIVIDEND_NUM_EST" hidden="1">"c4300"</definedName>
    <definedName name="IQ_DIVIDEND_NUM_EST_CIQ" hidden="1">"c4825"</definedName>
    <definedName name="IQ_DIVIDEND_STDDEV_EST" hidden="1">"c4301"</definedName>
    <definedName name="IQ_DIVIDEND_STDDEV_EST_CIQ" hidden="1">"c4826"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" hidden="1">"c5062"</definedName>
    <definedName name="IQ_DPS_EST" hidden="1">"c1674"</definedName>
    <definedName name="IQ_DPS_EST_BOTTOM_UP" hidden="1">"c5493"</definedName>
    <definedName name="IQ_DPS_EST_BOTTOM_UP_CIQ" hidden="1">"c12030"</definedName>
    <definedName name="IQ_DPS_EST_CIQ" hidden="1">"c3682"</definedName>
    <definedName name="IQ_DPS_GUIDANCE" hidden="1">"c4302"</definedName>
    <definedName name="IQ_DPS_GUIDANCE_CIQ" hidden="1">"c4827"</definedName>
    <definedName name="IQ_DPS_HIGH_EST" hidden="1">"c1676"</definedName>
    <definedName name="IQ_DPS_HIGH_EST_CIQ" hidden="1">"c3684"</definedName>
    <definedName name="IQ_DPS_HIGH_GUIDANCE" hidden="1">"c4168"</definedName>
    <definedName name="IQ_DPS_HIGH_GUIDANCE_CIQ" hidden="1">"c4580"</definedName>
    <definedName name="IQ_DPS_LOW_EST" hidden="1">"c1677"</definedName>
    <definedName name="IQ_DPS_LOW_EST_CIQ" hidden="1">"c3685"</definedName>
    <definedName name="IQ_DPS_LOW_GUIDANCE" hidden="1">"c4208"</definedName>
    <definedName name="IQ_DPS_LOW_GUIDANCE_CIQ" hidden="1">"c4620"</definedName>
    <definedName name="IQ_DPS_MEDIAN_EST" hidden="1">"c1675"</definedName>
    <definedName name="IQ_DPS_MEDIAN_EST_CIQ" hidden="1">"c3683"</definedName>
    <definedName name="IQ_DPS_NUM_EST" hidden="1">"c1678"</definedName>
    <definedName name="IQ_DPS_NUM_EST_CIQ" hidden="1">"c3686"</definedName>
    <definedName name="IQ_DPS_STDDEV_EST" hidden="1">"c1679"</definedName>
    <definedName name="IQ_DPS_STDDEV_EST_CIQ" hidden="1">"c3687"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" hidden="1">"c5063"</definedName>
    <definedName name="IQ_EBIT_EQ_INC" hidden="1">"c3498"</definedName>
    <definedName name="IQ_EBIT_EQ_INC_EXCL_SBC" hidden="1">"c3502"</definedName>
    <definedName name="IQ_EBIT_EST" hidden="1">"c1681"</definedName>
    <definedName name="IQ_EBIT_EST_CIQ" hidden="1">"c4674"</definedName>
    <definedName name="IQ_EBIT_EXCL_SBC" hidden="1">"c3082"</definedName>
    <definedName name="IQ_EBIT_GUIDANCE" hidden="1">"c4303"</definedName>
    <definedName name="IQ_EBIT_GUIDANCE_CIQ" hidden="1">"c4828"</definedName>
    <definedName name="IQ_EBIT_GW_ACT_OR_EST" hidden="1">"c4306"</definedName>
    <definedName name="IQ_EBIT_GW_ACT_OR_EST_CIQ" hidden="1">"c4831"</definedName>
    <definedName name="IQ_EBIT_GW_EST" hidden="1">"c4305"</definedName>
    <definedName name="IQ_EBIT_GW_EST_CIQ" hidden="1">"c4830"</definedName>
    <definedName name="IQ_EBIT_GW_GUIDANCE" hidden="1">"c4307"</definedName>
    <definedName name="IQ_EBIT_GW_GUIDANCE_CIQ" hidden="1">"c4832"</definedName>
    <definedName name="IQ_EBIT_GW_HIGH_EST" hidden="1">"c4308"</definedName>
    <definedName name="IQ_EBIT_GW_HIGH_EST_CIQ" hidden="1">"c4833"</definedName>
    <definedName name="IQ_EBIT_GW_HIGH_GUIDANCE" hidden="1">"c4171"</definedName>
    <definedName name="IQ_EBIT_GW_HIGH_GUIDANCE_CIQ" hidden="1">"c4583"</definedName>
    <definedName name="IQ_EBIT_GW_LOW_EST" hidden="1">"c4309"</definedName>
    <definedName name="IQ_EBIT_GW_LOW_EST_CIQ" hidden="1">"c4834"</definedName>
    <definedName name="IQ_EBIT_GW_LOW_GUIDANCE" hidden="1">"c4211"</definedName>
    <definedName name="IQ_EBIT_GW_LOW_GUIDANCE_CIQ" hidden="1">"c4623"</definedName>
    <definedName name="IQ_EBIT_GW_MEDIAN_EST" hidden="1">"c4310"</definedName>
    <definedName name="IQ_EBIT_GW_MEDIAN_EST_CIQ" hidden="1">"c4835"</definedName>
    <definedName name="IQ_EBIT_GW_NUM_EST" hidden="1">"c4311"</definedName>
    <definedName name="IQ_EBIT_GW_NUM_EST_CIQ" hidden="1">"c4836"</definedName>
    <definedName name="IQ_EBIT_GW_STDDEV_EST" hidden="1">"c4312"</definedName>
    <definedName name="IQ_EBIT_GW_STDDEV_EST_CIQ" hidden="1">"c4837"</definedName>
    <definedName name="IQ_EBIT_HIGH_EST" hidden="1">"c1683"</definedName>
    <definedName name="IQ_EBIT_HIGH_EST_CIQ" hidden="1">"c4676"</definedName>
    <definedName name="IQ_EBIT_HIGH_GUIDANCE" hidden="1">"c4172"</definedName>
    <definedName name="IQ_EBIT_HIGH_GUIDANCE_CIQ" hidden="1">"c4584"</definedName>
    <definedName name="IQ_EBIT_INT" hidden="1">"c360"</definedName>
    <definedName name="IQ_EBIT_LOW_EST" hidden="1">"c1684"</definedName>
    <definedName name="IQ_EBIT_LOW_EST_CIQ" hidden="1">"c4677"</definedName>
    <definedName name="IQ_EBIT_LOW_GUIDANCE" hidden="1">"c4212"</definedName>
    <definedName name="IQ_EBIT_LOW_GUIDANCE_CIQ" hidden="1">"c4624"</definedName>
    <definedName name="IQ_EBIT_MARGIN" hidden="1">"c359"</definedName>
    <definedName name="IQ_EBIT_MEDIAN_EST" hidden="1">"c1682"</definedName>
    <definedName name="IQ_EBIT_MEDIAN_EST_CIQ" hidden="1">"c4675"</definedName>
    <definedName name="IQ_EBIT_NUM_EST" hidden="1">"c1685"</definedName>
    <definedName name="IQ_EBIT_NUM_EST_CIQ" hidden="1">"c4678"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EST_CIQ" hidden="1">"c4840"</definedName>
    <definedName name="IQ_EBIT_SBC_GUIDANCE" hidden="1">"c4317"</definedName>
    <definedName name="IQ_EBIT_SBC_GUIDANCE_CIQ" hidden="1">"c4842"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EST_CIQ" hidden="1">"c4844"</definedName>
    <definedName name="IQ_EBIT_SBC_GW_GUIDANCE" hidden="1">"c4321"</definedName>
    <definedName name="IQ_EBIT_SBC_GW_GUIDANCE_CIQ" hidden="1">"c4846"</definedName>
    <definedName name="IQ_EBIT_SBC_GW_HIGH_EST" hidden="1">"c4322"</definedName>
    <definedName name="IQ_EBIT_SBC_GW_HIGH_EST_CIQ" hidden="1">"c4847"</definedName>
    <definedName name="IQ_EBIT_SBC_GW_HIGH_GUIDANCE" hidden="1">"c4193"</definedName>
    <definedName name="IQ_EBIT_SBC_GW_HIGH_GUIDANCE_CIQ" hidden="1">"c4605"</definedName>
    <definedName name="IQ_EBIT_SBC_GW_LOW_EST" hidden="1">"c4323"</definedName>
    <definedName name="IQ_EBIT_SBC_GW_LOW_EST_CIQ" hidden="1">"c4848"</definedName>
    <definedName name="IQ_EBIT_SBC_GW_LOW_GUIDANCE" hidden="1">"c4233"</definedName>
    <definedName name="IQ_EBIT_SBC_GW_LOW_GUIDANCE_CIQ" hidden="1">"c4645"</definedName>
    <definedName name="IQ_EBIT_SBC_GW_MEDIAN_EST" hidden="1">"c4324"</definedName>
    <definedName name="IQ_EBIT_SBC_GW_MEDIAN_EST_CIQ" hidden="1">"c4849"</definedName>
    <definedName name="IQ_EBIT_SBC_GW_NUM_EST" hidden="1">"c4325"</definedName>
    <definedName name="IQ_EBIT_SBC_GW_NUM_EST_CIQ" hidden="1">"c4850"</definedName>
    <definedName name="IQ_EBIT_SBC_GW_STDDEV_EST" hidden="1">"c4326"</definedName>
    <definedName name="IQ_EBIT_SBC_GW_STDDEV_EST_CIQ" hidden="1">"c4851"</definedName>
    <definedName name="IQ_EBIT_SBC_HIGH_EST" hidden="1">"c4328"</definedName>
    <definedName name="IQ_EBIT_SBC_HIGH_EST_CIQ" hidden="1">"c4853"</definedName>
    <definedName name="IQ_EBIT_SBC_HIGH_GUIDANCE" hidden="1">"c4192"</definedName>
    <definedName name="IQ_EBIT_SBC_HIGH_GUIDANCE_CIQ" hidden="1">"c4604"</definedName>
    <definedName name="IQ_EBIT_SBC_LOW_EST" hidden="1">"c4329"</definedName>
    <definedName name="IQ_EBIT_SBC_LOW_EST_CIQ" hidden="1">"c4854"</definedName>
    <definedName name="IQ_EBIT_SBC_LOW_GUIDANCE" hidden="1">"c4232"</definedName>
    <definedName name="IQ_EBIT_SBC_LOW_GUIDANCE_CIQ" hidden="1">"c4644"</definedName>
    <definedName name="IQ_EBIT_SBC_MEDIAN_EST" hidden="1">"c4330"</definedName>
    <definedName name="IQ_EBIT_SBC_MEDIAN_EST_CIQ" hidden="1">"c4855"</definedName>
    <definedName name="IQ_EBIT_SBC_NUM_EST" hidden="1">"c4331"</definedName>
    <definedName name="IQ_EBIT_SBC_NUM_EST_CIQ" hidden="1">"c4856"</definedName>
    <definedName name="IQ_EBIT_SBC_STDDEV_EST" hidden="1">"c4332"</definedName>
    <definedName name="IQ_EBIT_SBC_STDDEV_EST_CIQ" hidden="1">"c4857"</definedName>
    <definedName name="IQ_EBIT_STDDEV_EST" hidden="1">"c1686"</definedName>
    <definedName name="IQ_EBIT_STDDEV_EST_CIQ" hidden="1">"c4679"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" hidden="1">"c4334"</definedName>
    <definedName name="IQ_EBITDA_GUIDANCE_CIQ" hidden="1">"c4859"</definedName>
    <definedName name="IQ_EBITDA_HIGH_EST" hidden="1">"c370"</definedName>
    <definedName name="IQ_EBITDA_HIGH_EST_CIQ" hidden="1">"c3624"</definedName>
    <definedName name="IQ_EBITDA_HIGH_GUIDANCE" hidden="1">"c4170"</definedName>
    <definedName name="IQ_EBITDA_HIGH_GUIDANCE_CIQ" hidden="1">"c4582"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" hidden="1">"c4210"</definedName>
    <definedName name="IQ_EBITDA_LOW_GUIDANCE_CIQ" hidden="1">"c4622"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EST_CIQ" hidden="1">"c4861"</definedName>
    <definedName name="IQ_EBITDA_SBC_GUIDANCE" hidden="1">"c4338"</definedName>
    <definedName name="IQ_EBITDA_SBC_GUIDANCE_CIQ" hidden="1">"c4863"</definedName>
    <definedName name="IQ_EBITDA_SBC_HIGH_EST" hidden="1">"c4339"</definedName>
    <definedName name="IQ_EBITDA_SBC_HIGH_EST_CIQ" hidden="1">"c4864"</definedName>
    <definedName name="IQ_EBITDA_SBC_HIGH_GUIDANCE" hidden="1">"c4194"</definedName>
    <definedName name="IQ_EBITDA_SBC_HIGH_GUIDANCE_CIQ" hidden="1">"c4606"</definedName>
    <definedName name="IQ_EBITDA_SBC_LOW_EST" hidden="1">"c4340"</definedName>
    <definedName name="IQ_EBITDA_SBC_LOW_EST_CIQ" hidden="1">"c4865"</definedName>
    <definedName name="IQ_EBITDA_SBC_LOW_GUIDANCE" hidden="1">"c4234"</definedName>
    <definedName name="IQ_EBITDA_SBC_LOW_GUIDANCE_CIQ" hidden="1">"c4646"</definedName>
    <definedName name="IQ_EBITDA_SBC_MEDIAN_EST" hidden="1">"c4341"</definedName>
    <definedName name="IQ_EBITDA_SBC_MEDIAN_EST_CIQ" hidden="1">"c4866"</definedName>
    <definedName name="IQ_EBITDA_SBC_NUM_EST" hidden="1">"c4342"</definedName>
    <definedName name="IQ_EBITDA_SBC_NUM_EST_CIQ" hidden="1">"c4867"</definedName>
    <definedName name="IQ_EBITDA_SBC_STDDEV_EST" hidden="1">"c4343"</definedName>
    <definedName name="IQ_EBITDA_SBC_STDDEV_EST_CIQ" hidden="1">"c4868"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GUIDANCE_CIQ" hidden="1">"c4870"</definedName>
    <definedName name="IQ_EBT_GAAP_HIGH_GUIDANCE" hidden="1">"c4174"</definedName>
    <definedName name="IQ_EBT_GAAP_HIGH_GUIDANCE_CIQ" hidden="1">"c4586"</definedName>
    <definedName name="IQ_EBT_GAAP_LOW_GUIDANCE" hidden="1">"c4214"</definedName>
    <definedName name="IQ_EBT_GAAP_LOW_GUIDANCE_CIQ" hidden="1">"c4626"</definedName>
    <definedName name="IQ_EBT_GUIDANCE" hidden="1">"c4346"</definedName>
    <definedName name="IQ_EBT_GUIDANCE_CIQ" hidden="1">"c4871"</definedName>
    <definedName name="IQ_EBT_GW_GUIDANCE" hidden="1">"c4347"</definedName>
    <definedName name="IQ_EBT_GW_GUIDANCE_CIQ" hidden="1">"c4872"</definedName>
    <definedName name="IQ_EBT_GW_HIGH_GUIDANCE" hidden="1">"c4175"</definedName>
    <definedName name="IQ_EBT_GW_HIGH_GUIDANCE_CIQ" hidden="1">"c4587"</definedName>
    <definedName name="IQ_EBT_GW_LOW_GUIDANCE" hidden="1">"c4215"</definedName>
    <definedName name="IQ_EBT_GW_LOW_GUIDANCE_CIQ" hidden="1">"c4627"</definedName>
    <definedName name="IQ_EBT_HIGH_GUIDANCE" hidden="1">"c4173"</definedName>
    <definedName name="IQ_EBT_HIGH_GUIDANCE_CIQ" hidden="1">"c4585"</definedName>
    <definedName name="IQ_EBT_INCL_MARGIN" hidden="1">"c387"</definedName>
    <definedName name="IQ_EBT_INS" hidden="1">"c388"</definedName>
    <definedName name="IQ_EBT_LOW_GUIDANCE" hidden="1">"c4213"</definedName>
    <definedName name="IQ_EBT_LOW_GUIDANCE_CIQ" hidden="1">"c4625"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EST_CIQ" hidden="1">"c4874"</definedName>
    <definedName name="IQ_EBT_SBC_GUIDANCE" hidden="1">"c4351"</definedName>
    <definedName name="IQ_EBT_SBC_GUIDANCE_CIQ" hidden="1">"c4876"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EST_CIQ" hidden="1">"c4878"</definedName>
    <definedName name="IQ_EBT_SBC_GW_GUIDANCE" hidden="1">"c4355"</definedName>
    <definedName name="IQ_EBT_SBC_GW_GUIDANCE_CIQ" hidden="1">"c4880"</definedName>
    <definedName name="IQ_EBT_SBC_GW_HIGH_EST" hidden="1">"c4356"</definedName>
    <definedName name="IQ_EBT_SBC_GW_HIGH_EST_CIQ" hidden="1">"c4881"</definedName>
    <definedName name="IQ_EBT_SBC_GW_HIGH_GUIDANCE" hidden="1">"c4191"</definedName>
    <definedName name="IQ_EBT_SBC_GW_HIGH_GUIDANCE_CIQ" hidden="1">"c4603"</definedName>
    <definedName name="IQ_EBT_SBC_GW_LOW_EST" hidden="1">"c4357"</definedName>
    <definedName name="IQ_EBT_SBC_GW_LOW_EST_CIQ" hidden="1">"c4882"</definedName>
    <definedName name="IQ_EBT_SBC_GW_LOW_GUIDANCE" hidden="1">"c4231"</definedName>
    <definedName name="IQ_EBT_SBC_GW_LOW_GUIDANCE_CIQ" hidden="1">"c4643"</definedName>
    <definedName name="IQ_EBT_SBC_GW_MEDIAN_EST" hidden="1">"c4358"</definedName>
    <definedName name="IQ_EBT_SBC_GW_MEDIAN_EST_CIQ" hidden="1">"c4883"</definedName>
    <definedName name="IQ_EBT_SBC_GW_NUM_EST" hidden="1">"c4359"</definedName>
    <definedName name="IQ_EBT_SBC_GW_NUM_EST_CIQ" hidden="1">"c4884"</definedName>
    <definedName name="IQ_EBT_SBC_GW_STDDEV_EST" hidden="1">"c4360"</definedName>
    <definedName name="IQ_EBT_SBC_GW_STDDEV_EST_CIQ" hidden="1">"c4885"</definedName>
    <definedName name="IQ_EBT_SBC_HIGH_EST" hidden="1">"c4362"</definedName>
    <definedName name="IQ_EBT_SBC_HIGH_EST_CIQ" hidden="1">"c4887"</definedName>
    <definedName name="IQ_EBT_SBC_HIGH_GUIDANCE" hidden="1">"c4190"</definedName>
    <definedName name="IQ_EBT_SBC_HIGH_GUIDANCE_CIQ" hidden="1">"c4602"</definedName>
    <definedName name="IQ_EBT_SBC_LOW_EST" hidden="1">"c4363"</definedName>
    <definedName name="IQ_EBT_SBC_LOW_EST_CIQ" hidden="1">"c4888"</definedName>
    <definedName name="IQ_EBT_SBC_LOW_GUIDANCE" hidden="1">"c4230"</definedName>
    <definedName name="IQ_EBT_SBC_LOW_GUIDANCE_CIQ" hidden="1">"c4642"</definedName>
    <definedName name="IQ_EBT_SBC_MEDIAN_EST" hidden="1">"c4364"</definedName>
    <definedName name="IQ_EBT_SBC_MEDIAN_EST_CIQ" hidden="1">"c4889"</definedName>
    <definedName name="IQ_EBT_SBC_NUM_EST" hidden="1">"c4365"</definedName>
    <definedName name="IQ_EBT_SBC_NUM_EST_CIQ" hidden="1">"c4890"</definedName>
    <definedName name="IQ_EBT_SBC_STDDEV_EST" hidden="1">"c4366"</definedName>
    <definedName name="IQ_EBT_SBC_STDDEV_EST_CIQ" hidden="1">"c4891"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CIQ" hidden="1">"c4994"</definedName>
    <definedName name="IQ_EPS_EXCL_GUIDANCE" hidden="1">"c4368"</definedName>
    <definedName name="IQ_EPS_EXCL_GUIDANCE_CIQ" hidden="1">"c4893"</definedName>
    <definedName name="IQ_EPS_EXCL_HIGH_GUIDANCE" hidden="1">"c4369"</definedName>
    <definedName name="IQ_EPS_EXCL_HIGH_GUIDANCE_CIQ" hidden="1">"c4894"</definedName>
    <definedName name="IQ_EPS_EXCL_LOW_GUIDANCE" hidden="1">"c4204"</definedName>
    <definedName name="IQ_EPS_EXCL_LOW_GUIDANCE_CIQ" hidden="1">"c4616"</definedName>
    <definedName name="IQ_EPS_GAAP_GUIDANCE" hidden="1">"c4370"</definedName>
    <definedName name="IQ_EPS_GAAP_GUIDANCE_CIQ" hidden="1">"c4895"</definedName>
    <definedName name="IQ_EPS_GAAP_HIGH_GUIDANCE" hidden="1">"c4371"</definedName>
    <definedName name="IQ_EPS_GAAP_HIGH_GUIDANCE_CIQ" hidden="1">"c4896"</definedName>
    <definedName name="IQ_EPS_GAAP_LOW_GUIDANCE" hidden="1">"c4205"</definedName>
    <definedName name="IQ_EPS_GAAP_LOW_GUIDANCE_CIQ" hidden="1">"c4617"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GUIDANCE" hidden="1">"c4372"</definedName>
    <definedName name="IQ_EPS_GW_GUIDANCE_CIQ" hidden="1">"c4897"</definedName>
    <definedName name="IQ_EPS_GW_HIGH_EST" hidden="1">"c1739"</definedName>
    <definedName name="IQ_EPS_GW_HIGH_EST_CIQ" hidden="1">"c4725"</definedName>
    <definedName name="IQ_EPS_GW_HIGH_GUIDANCE" hidden="1">"c4373"</definedName>
    <definedName name="IQ_EPS_GW_HIGH_GUIDANCE_CIQ" hidden="1">"c4898"</definedName>
    <definedName name="IQ_EPS_GW_LOW_EST" hidden="1">"c1740"</definedName>
    <definedName name="IQ_EPS_GW_LOW_EST_CIQ" hidden="1">"c4726"</definedName>
    <definedName name="IQ_EPS_GW_LOW_GUIDANCE" hidden="1">"c4206"</definedName>
    <definedName name="IQ_EPS_GW_LOW_GUIDANCE_CIQ" hidden="1">"c4618"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EST_CIQ" hidden="1">"c4900"</definedName>
    <definedName name="IQ_EPS_SBC_GUIDANCE" hidden="1">"c4377"</definedName>
    <definedName name="IQ_EPS_SBC_GUIDANCE_CIQ" hidden="1">"c4902"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EST_CIQ" hidden="1">"c4904"</definedName>
    <definedName name="IQ_EPS_SBC_GW_GUIDANCE" hidden="1">"c4381"</definedName>
    <definedName name="IQ_EPS_SBC_GW_GUIDANCE_CIQ" hidden="1">"c4906"</definedName>
    <definedName name="IQ_EPS_SBC_GW_HIGH_EST" hidden="1">"c4382"</definedName>
    <definedName name="IQ_EPS_SBC_GW_HIGH_EST_CIQ" hidden="1">"c4907"</definedName>
    <definedName name="IQ_EPS_SBC_GW_HIGH_GUIDANCE" hidden="1">"c4189"</definedName>
    <definedName name="IQ_EPS_SBC_GW_HIGH_GUIDANCE_CIQ" hidden="1">"c4601"</definedName>
    <definedName name="IQ_EPS_SBC_GW_LOW_EST" hidden="1">"c4383"</definedName>
    <definedName name="IQ_EPS_SBC_GW_LOW_EST_CIQ" hidden="1">"c4908"</definedName>
    <definedName name="IQ_EPS_SBC_GW_LOW_GUIDANCE" hidden="1">"c4229"</definedName>
    <definedName name="IQ_EPS_SBC_GW_LOW_GUIDANCE_CIQ" hidden="1">"c4641"</definedName>
    <definedName name="IQ_EPS_SBC_GW_MEDIAN_EST" hidden="1">"c4384"</definedName>
    <definedName name="IQ_EPS_SBC_GW_MEDIAN_EST_CIQ" hidden="1">"c4909"</definedName>
    <definedName name="IQ_EPS_SBC_GW_NUM_EST" hidden="1">"c4385"</definedName>
    <definedName name="IQ_EPS_SBC_GW_NUM_EST_CIQ" hidden="1">"c4910"</definedName>
    <definedName name="IQ_EPS_SBC_GW_STDDEV_EST" hidden="1">"c4386"</definedName>
    <definedName name="IQ_EPS_SBC_GW_STDDEV_EST_CIQ" hidden="1">"c4911"</definedName>
    <definedName name="IQ_EPS_SBC_HIGH_EST" hidden="1">"c4388"</definedName>
    <definedName name="IQ_EPS_SBC_HIGH_EST_CIQ" hidden="1">"c4913"</definedName>
    <definedName name="IQ_EPS_SBC_HIGH_GUIDANCE" hidden="1">"c4188"</definedName>
    <definedName name="IQ_EPS_SBC_HIGH_GUIDANCE_CIQ" hidden="1">"c4600"</definedName>
    <definedName name="IQ_EPS_SBC_LOW_EST" hidden="1">"c4389"</definedName>
    <definedName name="IQ_EPS_SBC_LOW_EST_CIQ" hidden="1">"c4914"</definedName>
    <definedName name="IQ_EPS_SBC_LOW_GUIDANCE" hidden="1">"c4228"</definedName>
    <definedName name="IQ_EPS_SBC_LOW_GUIDANCE_CIQ" hidden="1">"c4640"</definedName>
    <definedName name="IQ_EPS_SBC_MEDIAN_EST" hidden="1">"c4390"</definedName>
    <definedName name="IQ_EPS_SBC_MEDIAN_EST_CIQ" hidden="1">"c4915"</definedName>
    <definedName name="IQ_EPS_SBC_NUM_EST" hidden="1">"c4391"</definedName>
    <definedName name="IQ_EPS_SBC_NUM_EST_CIQ" hidden="1">"c4916"</definedName>
    <definedName name="IQ_EPS_SBC_STDDEV_EST" hidden="1">"c4392"</definedName>
    <definedName name="IQ_EPS_SBC_STDDEV_EST_CIQ" hidden="1">"c4917"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CIQ" hidden="1">"c4743"</definedName>
    <definedName name="IQ_EST_ACT_BV_SHARE" hidden="1">"c3549"</definedName>
    <definedName name="IQ_EST_ACT_BV_SHARE_CIQ" hidden="1">"c3806"</definedName>
    <definedName name="IQ_EST_ACT_CAPEX" hidden="1">"c3546"</definedName>
    <definedName name="IQ_EST_ACT_CAPEX_CIQ" hidden="1">"c3813"</definedName>
    <definedName name="IQ_EST_ACT_CASH_EPS" hidden="1">"c5637"</definedName>
    <definedName name="IQ_EST_ACT_CASH_FLOW" hidden="1">"c4394"</definedName>
    <definedName name="IQ_EST_ACT_CASH_FLOW_CIQ" hidden="1">"c4919"</definedName>
    <definedName name="IQ_EST_ACT_CASH_OPER" hidden="1">"c4395"</definedName>
    <definedName name="IQ_EST_ACT_CASH_OPER_CIQ" hidden="1">"c4920"</definedName>
    <definedName name="IQ_EST_ACT_CFPS" hidden="1">"c1673"</definedName>
    <definedName name="IQ_EST_ACT_CFPS_CIQ" hidden="1">"c3681"</definedName>
    <definedName name="IQ_EST_ACT_DISTRIBUTABLE_CASH" hidden="1">"c4396"</definedName>
    <definedName name="IQ_EST_ACT_DISTRIBUTABLE_CASH_CIQ" hidden="1">"c4921"</definedName>
    <definedName name="IQ_EST_ACT_DISTRIBUTABLE_CASH_SHARE" hidden="1">"c4397"</definedName>
    <definedName name="IQ_EST_ACT_DISTRIBUTABLE_CASH_SHARE_CIQ" hidden="1">"c4922"</definedName>
    <definedName name="IQ_EST_ACT_DPS" hidden="1">"c1680"</definedName>
    <definedName name="IQ_EST_ACT_DPS_CIQ" hidden="1">"c3688"</definedName>
    <definedName name="IQ_EST_ACT_EBIT" hidden="1">"c1687"</definedName>
    <definedName name="IQ_EST_ACT_EBIT_CIQ" hidden="1">"c4680"</definedName>
    <definedName name="IQ_EST_ACT_EBIT_GW" hidden="1">"c4398"</definedName>
    <definedName name="IQ_EST_ACT_EBIT_GW_CIQ" hidden="1">"c4923"</definedName>
    <definedName name="IQ_EST_ACT_EBIT_SBC" hidden="1">"c4399"</definedName>
    <definedName name="IQ_EST_ACT_EBIT_SBC_CIQ" hidden="1">"c4924"</definedName>
    <definedName name="IQ_EST_ACT_EBIT_SBC_GW" hidden="1">"c4400"</definedName>
    <definedName name="IQ_EST_ACT_EBIT_SBC_GW_CIQ" hidden="1">"c4925"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SBC_CIQ" hidden="1">"c4926"</definedName>
    <definedName name="IQ_EST_ACT_EBT_SBC" hidden="1">"c4402"</definedName>
    <definedName name="IQ_EST_ACT_EBT_SBC_CIQ" hidden="1">"c4927"</definedName>
    <definedName name="IQ_EST_ACT_EBT_SBC_GW" hidden="1">"c4403"</definedName>
    <definedName name="IQ_EST_ACT_EBT_SBC_GW_CIQ" hidden="1">"c4928"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SBC" hidden="1">"c4404"</definedName>
    <definedName name="IQ_EST_ACT_EPS_SBC_CIQ" hidden="1">"c4929"</definedName>
    <definedName name="IQ_EST_ACT_EPS_SBC_GW" hidden="1">"c4405"</definedName>
    <definedName name="IQ_EST_ACT_EPS_SBC_GW_CIQ" hidden="1">"c4930"</definedName>
    <definedName name="IQ_EST_ACT_FFO" hidden="1">"c1666"</definedName>
    <definedName name="IQ_EST_ACT_FFO_ADJ" hidden="1">"c4406"</definedName>
    <definedName name="IQ_EST_ACT_FFO_ADJ_CIQ" hidden="1">"c4931"</definedName>
    <definedName name="IQ_EST_ACT_FFO_CIQ" hidden="1">"c3674"</definedName>
    <definedName name="IQ_EST_ACT_FFO_SHARE" hidden="1">"c4407"</definedName>
    <definedName name="IQ_EST_ACT_FFO_SHARE_CIQ" hidden="1">"c4932"</definedName>
    <definedName name="IQ_EST_ACT_GROSS_MARGIN" hidden="1">"c5553"</definedName>
    <definedName name="IQ_EST_ACT_MAINT_CAPEX" hidden="1">"c4408"</definedName>
    <definedName name="IQ_EST_ACT_MAINT_CAPEX_CIQ" hidden="1">"c4933"</definedName>
    <definedName name="IQ_EST_ACT_NAV" hidden="1">"c1757"</definedName>
    <definedName name="IQ_EST_ACT_NAV_SHARE" hidden="1">"c5608"</definedName>
    <definedName name="IQ_EST_ACT_NAV_SHARE_CIQ" hidden="1">"c12031"</definedName>
    <definedName name="IQ_EST_ACT_NET_DEBT" hidden="1">"c3545"</definedName>
    <definedName name="IQ_EST_ACT_NET_DEBT_CIQ" hidden="1">"c3820"</definedName>
    <definedName name="IQ_EST_ACT_NI" hidden="1">"c1722"</definedName>
    <definedName name="IQ_EST_ACT_NI_CIQ" hidden="1">"c4708"</definedName>
    <definedName name="IQ_EST_ACT_NI_GW_CIQ" hidden="1">"c4715"</definedName>
    <definedName name="IQ_EST_ACT_NI_REPORTED" hidden="1">"c1736"</definedName>
    <definedName name="IQ_EST_ACT_NI_REPORTED_CIQ" hidden="1">"c4722"</definedName>
    <definedName name="IQ_EST_ACT_NI_SBC" hidden="1">"c4409"</definedName>
    <definedName name="IQ_EST_ACT_NI_SBC_CIQ" hidden="1">"c4934"</definedName>
    <definedName name="IQ_EST_ACT_NI_SBC_GW" hidden="1">"c4410"</definedName>
    <definedName name="IQ_EST_ACT_NI_SBC_GW_CIQ" hidden="1">"c4935"</definedName>
    <definedName name="IQ_EST_ACT_OPER_INC" hidden="1">"c1694"</definedName>
    <definedName name="IQ_EST_ACT_OPER_INC_CIQ" hidden="1">"c12016"</definedName>
    <definedName name="IQ_EST_ACT_PRETAX_GW_INC" hidden="1">"c1708"</definedName>
    <definedName name="IQ_EST_ACT_PRETAX_GW_INC_CIQ" hidden="1">"c4694"</definedName>
    <definedName name="IQ_EST_ACT_PRETAX_INC" hidden="1">"c1701"</definedName>
    <definedName name="IQ_EST_ACT_PRETAX_INC_CIQ" hidden="1">"c4687"</definedName>
    <definedName name="IQ_EST_ACT_PRETAX_REPORT_INC" hidden="1">"c1715"</definedName>
    <definedName name="IQ_EST_ACT_PRETAX_REPORT_INC_CIQ" hidden="1">"c4701"</definedName>
    <definedName name="IQ_EST_ACT_RECURRING_PROFIT" hidden="1">"c4411"</definedName>
    <definedName name="IQ_EST_ACT_RECURRING_PROFIT_CIQ" hidden="1">"c4936"</definedName>
    <definedName name="IQ_EST_ACT_RECURRING_PROFIT_SHARE" hidden="1">"c4412"</definedName>
    <definedName name="IQ_EST_ACT_RECURRING_PROFIT_SHARE_CIQ" hidden="1">"c4937"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ACT_REV_CIQ" hidden="1">"c3666"</definedName>
    <definedName name="IQ_EST_BV_SHARE_DIFF" hidden="1">"c4147"</definedName>
    <definedName name="IQ_EST_BV_SHARE_DIFF_CIQ" hidden="1">"c4559"</definedName>
    <definedName name="IQ_EST_BV_SHARE_SURPRISE_PERCENT" hidden="1">"c4148"</definedName>
    <definedName name="IQ_EST_BV_SHARE_SURPRISE_PERCENT_CIQ" hidden="1">"c4560"</definedName>
    <definedName name="IQ_EST_CAPEX_DIFF" hidden="1">"c4149"</definedName>
    <definedName name="IQ_EST_CAPEX_DIFF_CIQ" hidden="1">"c4561"</definedName>
    <definedName name="IQ_EST_CAPEX_GROWTH_1YR" hidden="1">"c3588"</definedName>
    <definedName name="IQ_EST_CAPEX_GROWTH_1YR_CIQ" hidden="1">"c4972"</definedName>
    <definedName name="IQ_EST_CAPEX_GROWTH_2YR" hidden="1">"c3589"</definedName>
    <definedName name="IQ_EST_CAPEX_GROWTH_2YR_CIQ" hidden="1">"c4973"</definedName>
    <definedName name="IQ_EST_CAPEX_GROWTH_Q_1YR" hidden="1">"c3590"</definedName>
    <definedName name="IQ_EST_CAPEX_GROWTH_Q_1YR_CIQ" hidden="1">"c4974"</definedName>
    <definedName name="IQ_EST_CAPEX_SEQ_GROWTH_Q" hidden="1">"c3591"</definedName>
    <definedName name="IQ_EST_CAPEX_SEQ_GROWTH_Q_CIQ" hidden="1">"c4975"</definedName>
    <definedName name="IQ_EST_CAPEX_SURPRISE_PERCENT" hidden="1">"c4151"</definedName>
    <definedName name="IQ_EST_CAPEX_SURPRISE_PERCENT_CIQ" hidden="1">"c4563"</definedName>
    <definedName name="IQ_EST_CASH_FLOW_DIFF" hidden="1">"c4152"</definedName>
    <definedName name="IQ_EST_CASH_FLOW_DIFF_CIQ" hidden="1">"c4564"</definedName>
    <definedName name="IQ_EST_CASH_FLOW_SURPRISE_PERCENT" hidden="1">"c4161"</definedName>
    <definedName name="IQ_EST_CASH_FLOW_SURPRISE_PERCENT_CIQ" hidden="1">"c4573"</definedName>
    <definedName name="IQ_EST_CASH_OPER_DIFF" hidden="1">"c4162"</definedName>
    <definedName name="IQ_EST_CASH_OPER_DIFF_CIQ" hidden="1">"c4574"</definedName>
    <definedName name="IQ_EST_CASH_OPER_SURPRISE_PERCENT" hidden="1">"c4248"</definedName>
    <definedName name="IQ_EST_CASH_OPER_SURPRISE_PERCENT_CIQ" hidden="1">"c4774"</definedName>
    <definedName name="IQ_EST_CFPS_DIFF" hidden="1">"c1871"</definedName>
    <definedName name="IQ_EST_CFPS_DIFF_CIQ" hidden="1">"c3723"</definedName>
    <definedName name="IQ_EST_CFPS_GROWTH_1YR" hidden="1">"c1774"</definedName>
    <definedName name="IQ_EST_CFPS_GROWTH_1YR_CIQ" hidden="1">"c3709"</definedName>
    <definedName name="IQ_EST_CFPS_GROWTH_2YR" hidden="1">"c1775"</definedName>
    <definedName name="IQ_EST_CFPS_GROWTH_2YR_CIQ" hidden="1">"c3710"</definedName>
    <definedName name="IQ_EST_CFPS_GROWTH_Q_1YR" hidden="1">"c1776"</definedName>
    <definedName name="IQ_EST_CFPS_GROWTH_Q_1YR_CIQ" hidden="1">"c3711"</definedName>
    <definedName name="IQ_EST_CFPS_SEQ_GROWTH_Q" hidden="1">"c1777"</definedName>
    <definedName name="IQ_EST_CFPS_SEQ_GROWTH_Q_CIQ" hidden="1">"c3712"</definedName>
    <definedName name="IQ_EST_CFPS_SURPRISE_PERCENT" hidden="1">"c1872"</definedName>
    <definedName name="IQ_EST_CFPS_SURPRISE_PERCENT_CIQ" hidden="1">"c3724"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" hidden="1">"c4276"</definedName>
    <definedName name="IQ_EST_DISTRIBUTABLE_CASH_DIFF_CIQ" hidden="1">"c4801"</definedName>
    <definedName name="IQ_EST_DISTRIBUTABLE_CASH_GROWTH_1YR" hidden="1">"c4413"</definedName>
    <definedName name="IQ_EST_DISTRIBUTABLE_CASH_GROWTH_1YR_CIQ" hidden="1">"c4938"</definedName>
    <definedName name="IQ_EST_DISTRIBUTABLE_CASH_GROWTH_2YR" hidden="1">"c4414"</definedName>
    <definedName name="IQ_EST_DISTRIBUTABLE_CASH_GROWTH_2YR_CIQ" hidden="1">"c4939"</definedName>
    <definedName name="IQ_EST_DISTRIBUTABLE_CASH_GROWTH_Q_1YR" hidden="1">"c4415"</definedName>
    <definedName name="IQ_EST_DISTRIBUTABLE_CASH_GROWTH_Q_1YR_CIQ" hidden="1">"c4940"</definedName>
    <definedName name="IQ_EST_DISTRIBUTABLE_CASH_SEQ_GROWTH_Q" hidden="1">"c4416"</definedName>
    <definedName name="IQ_EST_DISTRIBUTABLE_CASH_SEQ_GROWTH_Q_CIQ" hidden="1">"c4941"</definedName>
    <definedName name="IQ_EST_DISTRIBUTABLE_CASH_SHARE_DIFF" hidden="1">"c4284"</definedName>
    <definedName name="IQ_EST_DISTRIBUTABLE_CASH_SHARE_DIFF_CIQ" hidden="1">"c4809"</definedName>
    <definedName name="IQ_EST_DISTRIBUTABLE_CASH_SHARE_GROWTH_1YR" hidden="1">"c4417"</definedName>
    <definedName name="IQ_EST_DISTRIBUTABLE_CASH_SHARE_GROWTH_1YR_CIQ" hidden="1">"c4942"</definedName>
    <definedName name="IQ_EST_DISTRIBUTABLE_CASH_SHARE_GROWTH_2YR" hidden="1">"c4418"</definedName>
    <definedName name="IQ_EST_DISTRIBUTABLE_CASH_SHARE_GROWTH_2YR_CIQ" hidden="1">"c4943"</definedName>
    <definedName name="IQ_EST_DISTRIBUTABLE_CASH_SHARE_GROWTH_Q_1YR" hidden="1">"c4419"</definedName>
    <definedName name="IQ_EST_DISTRIBUTABLE_CASH_SHARE_GROWTH_Q_1YR_CIQ" hidden="1">"c4944"</definedName>
    <definedName name="IQ_EST_DISTRIBUTABLE_CASH_SHARE_SEQ_GROWTH_Q" hidden="1">"c4420"</definedName>
    <definedName name="IQ_EST_DISTRIBUTABLE_CASH_SHARE_SEQ_GROWTH_Q_CIQ" hidden="1">"c4945"</definedName>
    <definedName name="IQ_EST_DISTRIBUTABLE_CASH_SHARE_SURPRISE_PERCENT" hidden="1">"c4293"</definedName>
    <definedName name="IQ_EST_DISTRIBUTABLE_CASH_SHARE_SURPRISE_PERCENT_CIQ" hidden="1">"c4818"</definedName>
    <definedName name="IQ_EST_DISTRIBUTABLE_CASH_SURPRISE_PERCENT" hidden="1">"c4295"</definedName>
    <definedName name="IQ_EST_DISTRIBUTABLE_CASH_SURPRISE_PERCENT_CIQ" hidden="1">"c4820"</definedName>
    <definedName name="IQ_EST_DPS_DIFF" hidden="1">"c1873"</definedName>
    <definedName name="IQ_EST_DPS_DIFF_CIQ" hidden="1">"c3725"</definedName>
    <definedName name="IQ_EST_DPS_GROWTH_1YR" hidden="1">"c1778"</definedName>
    <definedName name="IQ_EST_DPS_GROWTH_1YR_CIQ" hidden="1">"c3713"</definedName>
    <definedName name="IQ_EST_DPS_GROWTH_2YR" hidden="1">"c1779"</definedName>
    <definedName name="IQ_EST_DPS_GROWTH_2YR_CIQ" hidden="1">"c3714"</definedName>
    <definedName name="IQ_EST_DPS_GROWTH_Q_1YR" hidden="1">"c1780"</definedName>
    <definedName name="IQ_EST_DPS_GROWTH_Q_1YR_CIQ" hidden="1">"c3715"</definedName>
    <definedName name="IQ_EST_DPS_SEQ_GROWTH_Q" hidden="1">"c1781"</definedName>
    <definedName name="IQ_EST_DPS_SEQ_GROWTH_Q_CIQ" hidden="1">"c3716"</definedName>
    <definedName name="IQ_EST_DPS_SURPRISE_PERCENT" hidden="1">"c1874"</definedName>
    <definedName name="IQ_EST_DPS_SURPRISE_PERCENT_CIQ" hidden="1">"c3726"</definedName>
    <definedName name="IQ_EST_EBIT_DIFF" hidden="1">"c1875"</definedName>
    <definedName name="IQ_EST_EBIT_DIFF_CIQ" hidden="1">"c4747"</definedName>
    <definedName name="IQ_EST_EBIT_GW_DIFF" hidden="1">"c4304"</definedName>
    <definedName name="IQ_EST_EBIT_GW_DIFF_CIQ" hidden="1">"c4829"</definedName>
    <definedName name="IQ_EST_EBIT_GW_SURPRISE_PERCENT" hidden="1">"c4313"</definedName>
    <definedName name="IQ_EST_EBIT_GW_SURPRISE_PERCENT_CIQ" hidden="1">"c4838"</definedName>
    <definedName name="IQ_EST_EBIT_SBC_DIFF" hidden="1">"c4314"</definedName>
    <definedName name="IQ_EST_EBIT_SBC_DIFF_CIQ" hidden="1">"c4839"</definedName>
    <definedName name="IQ_EST_EBIT_SBC_GW_DIFF" hidden="1">"c4318"</definedName>
    <definedName name="IQ_EST_EBIT_SBC_GW_DIFF_CIQ" hidden="1">"c4843"</definedName>
    <definedName name="IQ_EST_EBIT_SBC_GW_SURPRISE_PERCENT" hidden="1">"c4327"</definedName>
    <definedName name="IQ_EST_EBIT_SBC_GW_SURPRISE_PERCENT_CIQ" hidden="1">"c4852"</definedName>
    <definedName name="IQ_EST_EBIT_SBC_SURPRISE_PERCENT" hidden="1">"c4333"</definedName>
    <definedName name="IQ_EST_EBIT_SBC_SURPRISE_PERCENT_CIQ" hidden="1">"c4858"</definedName>
    <definedName name="IQ_EST_EBIT_SURPRISE_PERCENT" hidden="1">"c1876"</definedName>
    <definedName name="IQ_EST_EBIT_SURPRISE_PERCENT_CIQ" hidden="1">"c4748"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" hidden="1">"c4335"</definedName>
    <definedName name="IQ_EST_EBITDA_SBC_DIFF_CIQ" hidden="1">"c4860"</definedName>
    <definedName name="IQ_EST_EBITDA_SBC_SURPRISE_PERCENT" hidden="1">"c4344"</definedName>
    <definedName name="IQ_EST_EBITDA_SBC_SURPRISE_PERCENT_CIQ" hidden="1">"c4869"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" hidden="1">"c4348"</definedName>
    <definedName name="IQ_EST_EBT_SBC_DIFF_CIQ" hidden="1">"c4873"</definedName>
    <definedName name="IQ_EST_EBT_SBC_GW_DIFF" hidden="1">"c4352"</definedName>
    <definedName name="IQ_EST_EBT_SBC_GW_DIFF_CIQ" hidden="1">"c4877"</definedName>
    <definedName name="IQ_EST_EBT_SBC_GW_SURPRISE_PERCENT" hidden="1">"c4361"</definedName>
    <definedName name="IQ_EST_EBT_SBC_GW_SURPRISE_PERCENT_CIQ" hidden="1">"c4886"</definedName>
    <definedName name="IQ_EST_EBT_SBC_SURPRISE_PERCENT" hidden="1">"c4367"</definedName>
    <definedName name="IQ_EST_EBT_SBC_SURPRISE_PERCENT_CIQ" hidden="1">"c4892"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" hidden="1">"c4374"</definedName>
    <definedName name="IQ_EST_EPS_SBC_DIFF_CIQ" hidden="1">"c4899"</definedName>
    <definedName name="IQ_EST_EPS_SBC_GW_DIFF" hidden="1">"c4378"</definedName>
    <definedName name="IQ_EST_EPS_SBC_GW_DIFF_CIQ" hidden="1">"c4903"</definedName>
    <definedName name="IQ_EST_EPS_SBC_GW_SURPRISE_PERCENT" hidden="1">"c4387"</definedName>
    <definedName name="IQ_EST_EPS_SBC_GW_SURPRISE_PERCENT_CIQ" hidden="1">"c4912"</definedName>
    <definedName name="IQ_EST_EPS_SBC_SURPRISE_PERCENT" hidden="1">"c4393"</definedName>
    <definedName name="IQ_EST_EPS_SBC_SURPRISE_PERCENT_CIQ" hidden="1">"c4918"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FO_ADJ_DIFF" hidden="1">"c4433"</definedName>
    <definedName name="IQ_EST_FFO_ADJ_DIFF_CIQ" hidden="1">"c4958"</definedName>
    <definedName name="IQ_EST_FFO_ADJ_GROWTH_1YR" hidden="1">"c4421"</definedName>
    <definedName name="IQ_EST_FFO_ADJ_GROWTH_1YR_CIQ" hidden="1">"c4946"</definedName>
    <definedName name="IQ_EST_FFO_ADJ_GROWTH_2YR" hidden="1">"c4422"</definedName>
    <definedName name="IQ_EST_FFO_ADJ_GROWTH_2YR_CIQ" hidden="1">"c4947"</definedName>
    <definedName name="IQ_EST_FFO_ADJ_GROWTH_Q_1YR" hidden="1">"c4423"</definedName>
    <definedName name="IQ_EST_FFO_ADJ_GROWTH_Q_1YR_CIQ" hidden="1">"c4948"</definedName>
    <definedName name="IQ_EST_FFO_ADJ_SEQ_GROWTH_Q" hidden="1">"c4424"</definedName>
    <definedName name="IQ_EST_FFO_ADJ_SEQ_GROWTH_Q_CIQ" hidden="1">"c4949"</definedName>
    <definedName name="IQ_EST_FFO_ADJ_SURPRISE_PERCENT" hidden="1">"c4442"</definedName>
    <definedName name="IQ_EST_FFO_ADJ_SURPRISE_PERCENT_CIQ" hidden="1">"c4967"</definedName>
    <definedName name="IQ_EST_FFO_DIFF" hidden="1">"c1869"</definedName>
    <definedName name="IQ_EST_FFO_DIFF_CIQ" hidden="1">"c3721"</definedName>
    <definedName name="IQ_EST_FFO_GROWTH_1YR" hidden="1">"c1770"</definedName>
    <definedName name="IQ_EST_FFO_GROWTH_1YR_CIQ" hidden="1">"c3705"</definedName>
    <definedName name="IQ_EST_FFO_GROWTH_2YR" hidden="1">"c1771"</definedName>
    <definedName name="IQ_EST_FFO_GROWTH_2YR_CIQ" hidden="1">"c3706"</definedName>
    <definedName name="IQ_EST_FFO_GROWTH_Q_1YR" hidden="1">"c1772"</definedName>
    <definedName name="IQ_EST_FFO_GROWTH_Q_1YR_CIQ" hidden="1">"c3707"</definedName>
    <definedName name="IQ_EST_FFO_SEQ_GROWTH_Q" hidden="1">"c1773"</definedName>
    <definedName name="IQ_EST_FFO_SEQ_GROWTH_Q_CIQ" hidden="1">"c3708"</definedName>
    <definedName name="IQ_EST_FFO_SHARE_DIFF" hidden="1">"c4444"</definedName>
    <definedName name="IQ_EST_FFO_SHARE_DIFF_CIQ" hidden="1">"c4969"</definedName>
    <definedName name="IQ_EST_FFO_SHARE_GROWTH_1YR" hidden="1">"c4425"</definedName>
    <definedName name="IQ_EST_FFO_SHARE_GROWTH_1YR_CIQ" hidden="1">"c4950"</definedName>
    <definedName name="IQ_EST_FFO_SHARE_GROWTH_2YR" hidden="1">"c4426"</definedName>
    <definedName name="IQ_EST_FFO_SHARE_GROWTH_2YR_CIQ" hidden="1">"c4951"</definedName>
    <definedName name="IQ_EST_FFO_SHARE_GROWTH_Q_1YR" hidden="1">"c4427"</definedName>
    <definedName name="IQ_EST_FFO_SHARE_GROWTH_Q_1YR_CIQ" hidden="1">"c4952"</definedName>
    <definedName name="IQ_EST_FFO_SHARE_SEQ_GROWTH_Q" hidden="1">"c4428"</definedName>
    <definedName name="IQ_EST_FFO_SHARE_SEQ_GROWTH_Q_CIQ" hidden="1">"c4953"</definedName>
    <definedName name="IQ_EST_FFO_SHARE_SURPRISE_PERCENT" hidden="1">"c4453"</definedName>
    <definedName name="IQ_EST_FFO_SHARE_SURPRISE_PERCENT_CIQ" hidden="1">"c4982"</definedName>
    <definedName name="IQ_EST_FFO_SURPRISE_PERCENT" hidden="1">"c1870"</definedName>
    <definedName name="IQ_EST_FFO_SURPRISE_PERCENT_CIQ" hidden="1">"c3722"</definedName>
    <definedName name="IQ_EST_FOOTNOTE" hidden="1">"c4540"</definedName>
    <definedName name="IQ_EST_FOOTNOTE_CIQ" hidden="1">"c12022"</definedName>
    <definedName name="IQ_EST_MAINT_CAPEX_DIFF" hidden="1">"c4456"</definedName>
    <definedName name="IQ_EST_MAINT_CAPEX_DIFF_CIQ" hidden="1">"c4985"</definedName>
    <definedName name="IQ_EST_MAINT_CAPEX_GROWTH_1YR" hidden="1">"c4429"</definedName>
    <definedName name="IQ_EST_MAINT_CAPEX_GROWTH_1YR_CIQ" hidden="1">"c4954"</definedName>
    <definedName name="IQ_EST_MAINT_CAPEX_GROWTH_2YR" hidden="1">"c4430"</definedName>
    <definedName name="IQ_EST_MAINT_CAPEX_GROWTH_2YR_CIQ" hidden="1">"c4955"</definedName>
    <definedName name="IQ_EST_MAINT_CAPEX_GROWTH_Q_1YR" hidden="1">"c4431"</definedName>
    <definedName name="IQ_EST_MAINT_CAPEX_GROWTH_Q_1YR_CIQ" hidden="1">"c4956"</definedName>
    <definedName name="IQ_EST_MAINT_CAPEX_SEQ_GROWTH_Q" hidden="1">"c4432"</definedName>
    <definedName name="IQ_EST_MAINT_CAPEX_SEQ_GROWTH_Q_CIQ" hidden="1">"c4957"</definedName>
    <definedName name="IQ_EST_MAINT_CAPEX_SURPRISE_PERCENT" hidden="1">"c4465"</definedName>
    <definedName name="IQ_EST_MAINT_CAPEX_SURPRISE_PERCENT_CIQ" hidden="1">"c5003"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DIFF_CIQ" hidden="1">"c5004"</definedName>
    <definedName name="IQ_EST_NET_DEBT_SURPRISE_PERCENT" hidden="1">"c4468"</definedName>
    <definedName name="IQ_EST_NET_DEBT_SURPRISE_PERCENT_CIQ" hidden="1">"c5006"</definedName>
    <definedName name="IQ_EST_NI_DIFF" hidden="1">"c1885"</definedName>
    <definedName name="IQ_EST_NI_DIFF_CIQ" hidden="1">"c4755"</definedName>
    <definedName name="IQ_EST_NI_GW_DIFF_CIQ" hidden="1">"c4757"</definedName>
    <definedName name="IQ_EST_NI_GW_SURPRISE_PERCENT_CIQ" hidden="1">"c4758"</definedName>
    <definedName name="IQ_EST_NI_REPORT_DIFF" hidden="1">"c1889"</definedName>
    <definedName name="IQ_EST_NI_REPORT_DIFF_CIQ" hidden="1">"c4759"</definedName>
    <definedName name="IQ_EST_NI_REPORT_SURPRISE_PERCENT" hidden="1">"c1890"</definedName>
    <definedName name="IQ_EST_NI_REPORT_SURPRISE_PERCENT_CIQ" hidden="1">"c4760"</definedName>
    <definedName name="IQ_EST_NI_SBC_DIFF" hidden="1">"c4472"</definedName>
    <definedName name="IQ_EST_NI_SBC_DIFF_CIQ" hidden="1">"c5010"</definedName>
    <definedName name="IQ_EST_NI_SBC_GW_DIFF" hidden="1">"c4476"</definedName>
    <definedName name="IQ_EST_NI_SBC_GW_DIFF_CIQ" hidden="1">"c5014"</definedName>
    <definedName name="IQ_EST_NI_SBC_GW_SURPRISE_PERCENT" hidden="1">"c4485"</definedName>
    <definedName name="IQ_EST_NI_SBC_GW_SURPRISE_PERCENT_CIQ" hidden="1">"c5023"</definedName>
    <definedName name="IQ_EST_NI_SBC_SURPRISE_PERCENT" hidden="1">"c4491"</definedName>
    <definedName name="IQ_EST_NI_SBC_SURPRISE_PERCENT_CIQ" hidden="1">"c5029"</definedName>
    <definedName name="IQ_EST_NI_SURPRISE_PERCENT" hidden="1">"c1886"</definedName>
    <definedName name="IQ_EST_NI_SURPRISE_PERCENT_CIQ" hidden="1">"c4756"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CIQ" hidden="1">"c12017"</definedName>
    <definedName name="IQ_EST_OPER_INC_SURPRISE_PERCENT" hidden="1">"c1878"</definedName>
    <definedName name="IQ_EST_OPER_INC_SURPRISE_PERCENT_CIQ" hidden="1">"c12018"</definedName>
    <definedName name="IQ_EST_PRE_TAX_DIFF" hidden="1">"c1879"</definedName>
    <definedName name="IQ_EST_PRE_TAX_DIFF_CIQ" hidden="1">"c4749"</definedName>
    <definedName name="IQ_EST_PRE_TAX_GW_DIFF" hidden="1">"c1881"</definedName>
    <definedName name="IQ_EST_PRE_TAX_GW_DIFF_CIQ" hidden="1">"c4751"</definedName>
    <definedName name="IQ_EST_PRE_TAX_GW_SURPRISE_PERCENT" hidden="1">"c1882"</definedName>
    <definedName name="IQ_EST_PRE_TAX_GW_SURPRISE_PERCENT_CIQ" hidden="1">"c4752"</definedName>
    <definedName name="IQ_EST_PRE_TAX_REPORT_DIFF" hidden="1">"c1883"</definedName>
    <definedName name="IQ_EST_PRE_TAX_REPORT_DIFF_CIQ" hidden="1">"c4753"</definedName>
    <definedName name="IQ_EST_PRE_TAX_REPORT_SURPRISE_PERCENT" hidden="1">"c1884"</definedName>
    <definedName name="IQ_EST_PRE_TAX_REPORT_SURPRISE_PERCENT_CIQ" hidden="1">"c4754"</definedName>
    <definedName name="IQ_EST_PRE_TAX_SURPRISE_PERCENT" hidden="1">"c1880"</definedName>
    <definedName name="IQ_EST_PRE_TAX_SURPRISE_PERCENT_CIQ" hidden="1">"c4750"</definedName>
    <definedName name="IQ_EST_RECURRING_PROFIT_SHARE_DIFF" hidden="1">"c4505"</definedName>
    <definedName name="IQ_EST_RECURRING_PROFIT_SHARE_DIFF_CIQ" hidden="1">"c5043"</definedName>
    <definedName name="IQ_EST_RECURRING_PROFIT_SHARE_SURPRISE_PERCENT" hidden="1">"c4515"</definedName>
    <definedName name="IQ_EST_RECURRING_PROFIT_SHARE_SURPRISE_PERCENT_CIQ" hidden="1">"c5053"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EST_CIQ" hidden="1">"c4959"</definedName>
    <definedName name="IQ_FFO_ADJ_GUIDANCE" hidden="1">"c4436"</definedName>
    <definedName name="IQ_FFO_ADJ_GUIDANCE_CIQ" hidden="1">"c4961"</definedName>
    <definedName name="IQ_FFO_ADJ_HIGH_EST" hidden="1">"c4437"</definedName>
    <definedName name="IQ_FFO_ADJ_HIGH_EST_CIQ" hidden="1">"c4962"</definedName>
    <definedName name="IQ_FFO_ADJ_HIGH_GUIDANCE" hidden="1">"c4202"</definedName>
    <definedName name="IQ_FFO_ADJ_HIGH_GUIDANCE_CIQ" hidden="1">"c4614"</definedName>
    <definedName name="IQ_FFO_ADJ_LOW_EST" hidden="1">"c4438"</definedName>
    <definedName name="IQ_FFO_ADJ_LOW_EST_CIQ" hidden="1">"c4963"</definedName>
    <definedName name="IQ_FFO_ADJ_LOW_GUIDANCE" hidden="1">"c4242"</definedName>
    <definedName name="IQ_FFO_ADJ_LOW_GUIDANCE_CIQ" hidden="1">"c4654"</definedName>
    <definedName name="IQ_FFO_ADJ_MEDIAN_EST" hidden="1">"c4439"</definedName>
    <definedName name="IQ_FFO_ADJ_MEDIAN_EST_CIQ" hidden="1">"c4964"</definedName>
    <definedName name="IQ_FFO_ADJ_NUM_EST" hidden="1">"c4440"</definedName>
    <definedName name="IQ_FFO_ADJ_NUM_EST_CIQ" hidden="1">"c4965"</definedName>
    <definedName name="IQ_FFO_ADJ_STDDEV_EST" hidden="1">"c4441"</definedName>
    <definedName name="IQ_FFO_ADJ_STDDEV_EST_CIQ" hidden="1">"c4966"</definedName>
    <definedName name="IQ_FFO_EST" hidden="1">"c418"</definedName>
    <definedName name="IQ_FFO_EST_CIQ" hidden="1">"c3668"</definedName>
    <definedName name="IQ_FFO_GUIDANCE" hidden="1">"c4443"</definedName>
    <definedName name="IQ_FFO_GUIDANCE_CIQ" hidden="1">"c4968"</definedName>
    <definedName name="IQ_FFO_HIGH_EST" hidden="1">"c419"</definedName>
    <definedName name="IQ_FFO_HIGH_EST_CIQ" hidden="1">"c3670"</definedName>
    <definedName name="IQ_FFO_HIGH_GUIDANCE" hidden="1">"c4184"</definedName>
    <definedName name="IQ_FFO_HIGH_GUIDANCE_CIQ" hidden="1">"c4596"</definedName>
    <definedName name="IQ_FFO_LOW_EST" hidden="1">"c420"</definedName>
    <definedName name="IQ_FFO_LOW_EST_CIQ" hidden="1">"c3671"</definedName>
    <definedName name="IQ_FFO_LOW_GUIDANCE" hidden="1">"c4224"</definedName>
    <definedName name="IQ_FFO_LOW_GUIDANCE_CIQ" hidden="1">"c4636"</definedName>
    <definedName name="IQ_FFO_MEDIAN_EST" hidden="1">"c1665"</definedName>
    <definedName name="IQ_FFO_MEDIAN_EST_CIQ" hidden="1">"c3669"</definedName>
    <definedName name="IQ_FFO_NUM_EST" hidden="1">"c421"</definedName>
    <definedName name="IQ_FFO_NUM_EST_CIQ" hidden="1">"c3672"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EST_CIQ" hidden="1">"c4970"</definedName>
    <definedName name="IQ_FFO_SHARE_GUIDANCE" hidden="1">"c4447"</definedName>
    <definedName name="IQ_FFO_SHARE_GUIDANCE_CIQ" hidden="1">"c4976"</definedName>
    <definedName name="IQ_FFO_SHARE_HIGH_EST" hidden="1">"c4448"</definedName>
    <definedName name="IQ_FFO_SHARE_HIGH_EST_CIQ" hidden="1">"c4977"</definedName>
    <definedName name="IQ_FFO_SHARE_HIGH_GUIDANCE" hidden="1">"c4203"</definedName>
    <definedName name="IQ_FFO_SHARE_HIGH_GUIDANCE_CIQ" hidden="1">"c4615"</definedName>
    <definedName name="IQ_FFO_SHARE_LOW_EST" hidden="1">"c4449"</definedName>
    <definedName name="IQ_FFO_SHARE_LOW_EST_CIQ" hidden="1">"c4978"</definedName>
    <definedName name="IQ_FFO_SHARE_LOW_GUIDANCE" hidden="1">"c4243"</definedName>
    <definedName name="IQ_FFO_SHARE_LOW_GUIDANCE_CIQ" hidden="1">"c4655"</definedName>
    <definedName name="IQ_FFO_SHARE_MEDIAN_EST" hidden="1">"c4450"</definedName>
    <definedName name="IQ_FFO_SHARE_MEDIAN_EST_CIQ" hidden="1">"c4979"</definedName>
    <definedName name="IQ_FFO_SHARE_NUM_EST" hidden="1">"c4451"</definedName>
    <definedName name="IQ_FFO_SHARE_NUM_EST_CIQ" hidden="1">"c4980"</definedName>
    <definedName name="IQ_FFO_SHARE_STDDEV_EST" hidden="1">"c4452"</definedName>
    <definedName name="IQ_FFO_SHARE_STDDEV_EST_CIQ" hidden="1">"c4981"</definedName>
    <definedName name="IQ_FFO_STDDEV_EST" hidden="1">"c422"</definedName>
    <definedName name="IQ_FFO_STDDEV_EST_CIQ" hidden="1">"c3673"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EST_CIQ" hidden="1">"c4986"</definedName>
    <definedName name="IQ_MAINT_CAPEX_GUIDANCE" hidden="1">"c4459"</definedName>
    <definedName name="IQ_MAINT_CAPEX_GUIDANCE_CIQ" hidden="1">"c4988"</definedName>
    <definedName name="IQ_MAINT_CAPEX_HIGH_EST" hidden="1">"c4460"</definedName>
    <definedName name="IQ_MAINT_CAPEX_HIGH_EST_CIQ" hidden="1">"c4989"</definedName>
    <definedName name="IQ_MAINT_CAPEX_HIGH_GUIDANCE" hidden="1">"c4197"</definedName>
    <definedName name="IQ_MAINT_CAPEX_HIGH_GUIDANCE_CIQ" hidden="1">"c4609"</definedName>
    <definedName name="IQ_MAINT_CAPEX_LOW_EST" hidden="1">"c4461"</definedName>
    <definedName name="IQ_MAINT_CAPEX_LOW_EST_CIQ" hidden="1">"c4990"</definedName>
    <definedName name="IQ_MAINT_CAPEX_LOW_GUIDANCE" hidden="1">"c4237"</definedName>
    <definedName name="IQ_MAINT_CAPEX_LOW_GUIDANCE_CIQ" hidden="1">"c4649"</definedName>
    <definedName name="IQ_MAINT_CAPEX_MEDIAN_EST" hidden="1">"c4462"</definedName>
    <definedName name="IQ_MAINT_CAPEX_MEDIAN_EST_CIQ" hidden="1">"c4991"</definedName>
    <definedName name="IQ_MAINT_CAPEX_NUM_EST" hidden="1">"c4463"</definedName>
    <definedName name="IQ_MAINT_CAPEX_NUM_EST_CIQ" hidden="1">"c5001"</definedName>
    <definedName name="IQ_MAINT_CAPEX_STDDEV_EST" hidden="1">"c4464"</definedName>
    <definedName name="IQ_MAINT_CAPEX_STDDEV_EST_CIQ" hidden="1">"c5002"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ODYS_ACTION_LT" hidden="1">"c5660"</definedName>
    <definedName name="IQ_MOODYS_ACTION_ST" hidden="1">"c5663"</definedName>
    <definedName name="IQ_MOODYS_BANK_FIN_STRENGTH_ACTION_LT" hidden="1">"c5669"</definedName>
    <definedName name="IQ_MOODYS_BANK_FIN_STRENGTH_DATE_LT" hidden="1">"c5668"</definedName>
    <definedName name="IQ_MOODYS_BANK_FIN_STRENGTH_LT" hidden="1">"c5670"</definedName>
    <definedName name="IQ_MOODYS_CORP_FAMILY_ACTION_LT" hidden="1">"c5666"</definedName>
    <definedName name="IQ_MOODYS_CORP_FAMILY_DATE_LT" hidden="1">"c5665"</definedName>
    <definedName name="IQ_MOODYS_CORP_FAMILY_LT" hidden="1">"c5667"</definedName>
    <definedName name="IQ_MOODYS_DATE_LT" hidden="1">"c5659"</definedName>
    <definedName name="IQ_MOODYS_DATE_ST" hidden="1">"c5662"</definedName>
    <definedName name="IQ_MOODYS_INS_FIN_STRENGTH_ACTION_LT" hidden="1">"c5672"</definedName>
    <definedName name="IQ_MOODYS_INS_FIN_STRENGTH_ACTION_ST" hidden="1">"c5675"</definedName>
    <definedName name="IQ_MOODYS_INS_FIN_STRENGTH_DATE_LT" hidden="1">"c5671"</definedName>
    <definedName name="IQ_MOODYS_INS_FIN_STRENGTH_DATE_ST" hidden="1">"c5674"</definedName>
    <definedName name="IQ_MOODYS_INS_FIN_STRENGTH_LT" hidden="1">"c5673"</definedName>
    <definedName name="IQ_MOODYS_INS_FIN_STRENGTH_ST" hidden="1">"c5676"</definedName>
    <definedName name="IQ_MOODYS_ISSUE_ACTION_LT" hidden="1">"c5683"</definedName>
    <definedName name="IQ_MOODYS_ISSUE_ACTION_ST" hidden="1">"c6784"</definedName>
    <definedName name="IQ_MOODYS_ISSUE_DATE_LT" hidden="1">"c5682"</definedName>
    <definedName name="IQ_MOODYS_ISSUE_DATE_ST" hidden="1">"c6783"</definedName>
    <definedName name="IQ_MOODYS_ISSUE_LT" hidden="1">"c5684"</definedName>
    <definedName name="IQ_MOODYS_ISSUE_ST" hidden="1">"c6785"</definedName>
    <definedName name="IQ_MOODYS_ISSUE_WATCHLIST_DATE" hidden="1">"c5685"</definedName>
    <definedName name="IQ_MOODYS_ISSUE_WATCHLIST_INDICATOR" hidden="1">"c5687"</definedName>
    <definedName name="IQ_MOODYS_ISSUE_WATCHLIST_REASON" hidden="1">"c5686"</definedName>
    <definedName name="IQ_MOODYS_LATEST_DATE_LT" hidden="1">"c12711"</definedName>
    <definedName name="IQ_MOODYS_LATEST_DATE_ST" hidden="1">"c12715"</definedName>
    <definedName name="IQ_MOODYS_LATEST_LT" hidden="1">"c12710"</definedName>
    <definedName name="IQ_MOODYS_LATEST_ST" hidden="1">"c12714"</definedName>
    <definedName name="IQ_MOODYS_LATEST_TYPE_LT" hidden="1">"c12713"</definedName>
    <definedName name="IQ_MOODYS_LATEST_TYPE_ST" hidden="1">"c12717"</definedName>
    <definedName name="IQ_MOODYS_LT" hidden="1">"c5661"</definedName>
    <definedName name="IQ_MOODYS_OUTLOOK" hidden="1">"c5678"</definedName>
    <definedName name="IQ_MOODYS_OUTLOOK_DATE" hidden="1">"c5677"</definedName>
    <definedName name="IQ_MOODYS_ST" hidden="1">"c5664"</definedName>
    <definedName name="IQ_MOODYS_WATCHLIST_DATE" hidden="1">"c5679"</definedName>
    <definedName name="IQ_MOODYS_WATCHLIST_INDICATOR" hidden="1">"c5681"</definedName>
    <definedName name="IQ_MOODYS_WATCHLIST_REASON" hidden="1">"c5680"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42088.1271064815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"c2225"</definedName>
    <definedName name="IQ_NAV_SHARE_ACT_OR_EST_CIQ" hidden="1">"c12038"</definedName>
    <definedName name="IQ_NAV_SHARE_EST" hidden="1">"c5609"</definedName>
    <definedName name="IQ_NAV_SHARE_EST_CIQ" hidden="1">"c12032"</definedName>
    <definedName name="IQ_NAV_SHARE_HIGH_EST" hidden="1">"c5612"</definedName>
    <definedName name="IQ_NAV_SHARE_HIGH_EST_CIQ" hidden="1">"c12035"</definedName>
    <definedName name="IQ_NAV_SHARE_LOW_EST" hidden="1">"c5613"</definedName>
    <definedName name="IQ_NAV_SHARE_LOW_EST_CIQ" hidden="1">"c12036"</definedName>
    <definedName name="IQ_NAV_SHARE_MEDIAN_EST" hidden="1">"c5610"</definedName>
    <definedName name="IQ_NAV_SHARE_MEDIAN_EST_CIQ" hidden="1">"c12033"</definedName>
    <definedName name="IQ_NAV_SHARE_NUM_EST" hidden="1">"c5614"</definedName>
    <definedName name="IQ_NAV_SHARE_NUM_EST_CIQ" hidden="1">"c12037"</definedName>
    <definedName name="IQ_NAV_SHARE_STDDEV_EST" hidden="1">"c5611"</definedName>
    <definedName name="IQ_NAV_SHARE_STDDEV_EST_CIQ" hidden="1">"c12034"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" hidden="1">"c5070"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CIQ" hidden="1">"c3814"</definedName>
    <definedName name="IQ_NET_DEBT_GUIDANCE" hidden="1">"c4467"</definedName>
    <definedName name="IQ_NET_DEBT_GUIDANCE_CIQ" hidden="1">"c5005"</definedName>
    <definedName name="IQ_NET_DEBT_HIGH_EST" hidden="1">"c3518"</definedName>
    <definedName name="IQ_NET_DEBT_HIGH_EST_CIQ" hidden="1">"c3816"</definedName>
    <definedName name="IQ_NET_DEBT_HIGH_GUIDANCE" hidden="1">"c4181"</definedName>
    <definedName name="IQ_NET_DEBT_HIGH_GUIDANCE_CIQ" hidden="1">"c4593"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CIQ" hidden="1">"c3817"</definedName>
    <definedName name="IQ_NET_DEBT_LOW_GUIDANCE" hidden="1">"c4221"</definedName>
    <definedName name="IQ_NET_DEBT_LOW_GUIDANCE_CIQ" hidden="1">"c4633"</definedName>
    <definedName name="IQ_NET_DEBT_MEDIAN_EST" hidden="1">"c3520"</definedName>
    <definedName name="IQ_NET_DEBT_MEDIAN_EST_CIQ" hidden="1">"c3815"</definedName>
    <definedName name="IQ_NET_DEBT_NUM_EST" hidden="1">"c3515"</definedName>
    <definedName name="IQ_NET_DEBT_NUM_EST_CIQ" hidden="1">"c3818"</definedName>
    <definedName name="IQ_NET_DEBT_STDDEV_EST" hidden="1">"c3516"</definedName>
    <definedName name="IQ_NET_DEBT_STDDEV_EST_CIQ" hidden="1">"c3819"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" hidden="1">"c5065"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CIQ" hidden="1">"c4702"</definedName>
    <definedName name="IQ_NI_GAAP_GUIDANCE" hidden="1">"c4470"</definedName>
    <definedName name="IQ_NI_GAAP_GUIDANCE_CIQ" hidden="1">"c5008"</definedName>
    <definedName name="IQ_NI_GAAP_HIGH_GUIDANCE" hidden="1">"c4177"</definedName>
    <definedName name="IQ_NI_GAAP_HIGH_GUIDANCE_CIQ" hidden="1">"c4589"</definedName>
    <definedName name="IQ_NI_GAAP_LOW_GUIDANCE" hidden="1">"c4217"</definedName>
    <definedName name="IQ_NI_GAAP_LOW_GUIDANCE_CIQ" hidden="1">"c4629"</definedName>
    <definedName name="IQ_NI_GUIDANCE" hidden="1">"c4469"</definedName>
    <definedName name="IQ_NI_GUIDANCE_CIQ" hidden="1">"c5007"</definedName>
    <definedName name="IQ_NI_GW_EST_CIQ" hidden="1">"c4709"</definedName>
    <definedName name="IQ_NI_GW_GUIDANCE" hidden="1">"c4471"</definedName>
    <definedName name="IQ_NI_GW_GUIDANCE_CIQ" hidden="1">"c5009"</definedName>
    <definedName name="IQ_NI_GW_HIGH_EST_CIQ" hidden="1">"c4711"</definedName>
    <definedName name="IQ_NI_GW_HIGH_GUIDANCE" hidden="1">"c4178"</definedName>
    <definedName name="IQ_NI_GW_HIGH_GUIDANCE_CIQ" hidden="1">"c4590"</definedName>
    <definedName name="IQ_NI_GW_LOW_EST_CIQ" hidden="1">"c4712"</definedName>
    <definedName name="IQ_NI_GW_LOW_GUIDANCE" hidden="1">"c4218"</definedName>
    <definedName name="IQ_NI_GW_LOW_GUIDANCE_CIQ" hidden="1">"c4630"</definedName>
    <definedName name="IQ_NI_GW_MEDIAN_EST_CIQ" hidden="1">"c4710"</definedName>
    <definedName name="IQ_NI_GW_NUM_EST_CIQ" hidden="1">"c4713"</definedName>
    <definedName name="IQ_NI_GW_STDDEV_EST_CIQ" hidden="1">"c4714"</definedName>
    <definedName name="IQ_NI_HIGH_EST" hidden="1">"c1718"</definedName>
    <definedName name="IQ_NI_HIGH_EST_CIQ" hidden="1">"c4704"</definedName>
    <definedName name="IQ_NI_HIGH_GUIDANCE" hidden="1">"c4176"</definedName>
    <definedName name="IQ_NI_HIGH_GUIDANCE_CIQ" hidden="1">"c4588"</definedName>
    <definedName name="IQ_NI_LOW_EST" hidden="1">"c1719"</definedName>
    <definedName name="IQ_NI_LOW_EST_CIQ" hidden="1">"c4705"</definedName>
    <definedName name="IQ_NI_LOW_GUIDANCE" hidden="1">"c4216"</definedName>
    <definedName name="IQ_NI_LOW_GUIDANCE_CIQ" hidden="1">"c4628"</definedName>
    <definedName name="IQ_NI_MARGIN" hidden="1">"c794"</definedName>
    <definedName name="IQ_NI_MEDIAN_EST" hidden="1">"c1717"</definedName>
    <definedName name="IQ_NI_MEDIAN_EST_CIQ" hidden="1">"c4703"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CIQ" hidden="1">"c4706"</definedName>
    <definedName name="IQ_NI_REPORTED_EST" hidden="1">"c1730"</definedName>
    <definedName name="IQ_NI_REPORTED_EST_CIQ" hidden="1">"c4716"</definedName>
    <definedName name="IQ_NI_REPORTED_HIGH_EST" hidden="1">"c1732"</definedName>
    <definedName name="IQ_NI_REPORTED_HIGH_EST_CIQ" hidden="1">"c4718"</definedName>
    <definedName name="IQ_NI_REPORTED_LOW_EST" hidden="1">"c1733"</definedName>
    <definedName name="IQ_NI_REPORTED_LOW_EST_CIQ" hidden="1">"c4719"</definedName>
    <definedName name="IQ_NI_REPORTED_MEDIAN_EST" hidden="1">"c1731"</definedName>
    <definedName name="IQ_NI_REPORTED_MEDIAN_EST_CIQ" hidden="1">"c4717"</definedName>
    <definedName name="IQ_NI_REPORTED_NUM_EST" hidden="1">"c1734"</definedName>
    <definedName name="IQ_NI_REPORTED_NUM_EST_CIQ" hidden="1">"c4720"</definedName>
    <definedName name="IQ_NI_REPORTED_STDDEV_EST" hidden="1">"c1735"</definedName>
    <definedName name="IQ_NI_REPORTED_STDDEV_EST_CIQ" hidden="1">"c4721"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EST_CIQ" hidden="1">"c5011"</definedName>
    <definedName name="IQ_NI_SBC_GUIDANCE" hidden="1">"c4475"</definedName>
    <definedName name="IQ_NI_SBC_GUIDANCE_CIQ" hidden="1">"c5013"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EST_CIQ" hidden="1">"c5015"</definedName>
    <definedName name="IQ_NI_SBC_GW_GUIDANCE" hidden="1">"c4479"</definedName>
    <definedName name="IQ_NI_SBC_GW_GUIDANCE_CIQ" hidden="1">"c5017"</definedName>
    <definedName name="IQ_NI_SBC_GW_HIGH_EST" hidden="1">"c4480"</definedName>
    <definedName name="IQ_NI_SBC_GW_HIGH_EST_CIQ" hidden="1">"c5018"</definedName>
    <definedName name="IQ_NI_SBC_GW_HIGH_GUIDANCE" hidden="1">"c4187"</definedName>
    <definedName name="IQ_NI_SBC_GW_HIGH_GUIDANCE_CIQ" hidden="1">"c4599"</definedName>
    <definedName name="IQ_NI_SBC_GW_LOW_EST" hidden="1">"c4481"</definedName>
    <definedName name="IQ_NI_SBC_GW_LOW_EST_CIQ" hidden="1">"c5019"</definedName>
    <definedName name="IQ_NI_SBC_GW_LOW_GUIDANCE" hidden="1">"c4227"</definedName>
    <definedName name="IQ_NI_SBC_GW_LOW_GUIDANCE_CIQ" hidden="1">"c4639"</definedName>
    <definedName name="IQ_NI_SBC_GW_MEDIAN_EST" hidden="1">"c4482"</definedName>
    <definedName name="IQ_NI_SBC_GW_MEDIAN_EST_CIQ" hidden="1">"c5020"</definedName>
    <definedName name="IQ_NI_SBC_GW_NUM_EST" hidden="1">"c4483"</definedName>
    <definedName name="IQ_NI_SBC_GW_NUM_EST_CIQ" hidden="1">"c5021"</definedName>
    <definedName name="IQ_NI_SBC_GW_STDDEV_EST" hidden="1">"c4484"</definedName>
    <definedName name="IQ_NI_SBC_GW_STDDEV_EST_CIQ" hidden="1">"c5022"</definedName>
    <definedName name="IQ_NI_SBC_HIGH_EST" hidden="1">"c4486"</definedName>
    <definedName name="IQ_NI_SBC_HIGH_EST_CIQ" hidden="1">"c5024"</definedName>
    <definedName name="IQ_NI_SBC_HIGH_GUIDANCE" hidden="1">"c4186"</definedName>
    <definedName name="IQ_NI_SBC_HIGH_GUIDANCE_CIQ" hidden="1">"c4598"</definedName>
    <definedName name="IQ_NI_SBC_LOW_EST" hidden="1">"c4487"</definedName>
    <definedName name="IQ_NI_SBC_LOW_EST_CIQ" hidden="1">"c5025"</definedName>
    <definedName name="IQ_NI_SBC_LOW_GUIDANCE" hidden="1">"c4226"</definedName>
    <definedName name="IQ_NI_SBC_LOW_GUIDANCE_CIQ" hidden="1">"c4638"</definedName>
    <definedName name="IQ_NI_SBC_MEDIAN_EST" hidden="1">"c4488"</definedName>
    <definedName name="IQ_NI_SBC_MEDIAN_EST_CIQ" hidden="1">"c5026"</definedName>
    <definedName name="IQ_NI_SBC_NUM_EST" hidden="1">"c4489"</definedName>
    <definedName name="IQ_NI_SBC_NUM_EST_CIQ" hidden="1">"c5027"</definedName>
    <definedName name="IQ_NI_SBC_STDDEV_EST" hidden="1">"c4490"</definedName>
    <definedName name="IQ_NI_SBC_STDDEV_EST_CIQ" hidden="1">"c5028"</definedName>
    <definedName name="IQ_NI_SFAS" hidden="1">"c795"</definedName>
    <definedName name="IQ_NI_STDDEV_EST" hidden="1">"c1721"</definedName>
    <definedName name="IQ_NI_STDDEV_EST_CIQ" hidden="1">"c4707"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CIQ" hidden="1">"c12019"</definedName>
    <definedName name="IQ_OPER_INC_BR" hidden="1">"c850"</definedName>
    <definedName name="IQ_OPER_INC_EST" hidden="1">"c1688"</definedName>
    <definedName name="IQ_OPER_INC_EST_CIQ" hidden="1">"c12010"</definedName>
    <definedName name="IQ_OPER_INC_FIN" hidden="1">"c851"</definedName>
    <definedName name="IQ_OPER_INC_HIGH_EST" hidden="1">"c1690"</definedName>
    <definedName name="IQ_OPER_INC_HIGH_EST_CIQ" hidden="1">"c12012"</definedName>
    <definedName name="IQ_OPER_INC_INS" hidden="1">"c852"</definedName>
    <definedName name="IQ_OPER_INC_LOW_EST" hidden="1">"c1691"</definedName>
    <definedName name="IQ_OPER_INC_LOW_EST_CIQ" hidden="1">"c12013"</definedName>
    <definedName name="IQ_OPER_INC_MARGIN" hidden="1">"c1448"</definedName>
    <definedName name="IQ_OPER_INC_MEDIAN_EST" hidden="1">"c1689"</definedName>
    <definedName name="IQ_OPER_INC_MEDIAN_EST_CIQ" hidden="1">"c12011"</definedName>
    <definedName name="IQ_OPER_INC_NUM_EST" hidden="1">"c1692"</definedName>
    <definedName name="IQ_OPER_INC_NUM_EST_CIQ" hidden="1">"c12014"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CIQ" hidden="1">"c12015"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2MONTHS_CIQ" hidden="1">"c3755"</definedName>
    <definedName name="IQ_PERCENT_CHANGE_EST_CFPS_18MONTHS" hidden="1">"c1813"</definedName>
    <definedName name="IQ_PERCENT_CHANGE_EST_CFPS_18MONTHS_CIQ" hidden="1">"c3756"</definedName>
    <definedName name="IQ_PERCENT_CHANGE_EST_CFPS_3MONTHS" hidden="1">"c1809"</definedName>
    <definedName name="IQ_PERCENT_CHANGE_EST_CFPS_3MONTHS_CIQ" hidden="1">"c3752"</definedName>
    <definedName name="IQ_PERCENT_CHANGE_EST_CFPS_6MONTHS" hidden="1">"c1810"</definedName>
    <definedName name="IQ_PERCENT_CHANGE_EST_CFPS_6MONTHS_CIQ" hidden="1">"c3753"</definedName>
    <definedName name="IQ_PERCENT_CHANGE_EST_CFPS_9MONTHS" hidden="1">"c1811"</definedName>
    <definedName name="IQ_PERCENT_CHANGE_EST_CFPS_9MONTHS_CIQ" hidden="1">"c3754"</definedName>
    <definedName name="IQ_PERCENT_CHANGE_EST_CFPS_DAY" hidden="1">"c1806"</definedName>
    <definedName name="IQ_PERCENT_CHANGE_EST_CFPS_DAY_CIQ" hidden="1">"c3750"</definedName>
    <definedName name="IQ_PERCENT_CHANGE_EST_CFPS_MONTH" hidden="1">"c1808"</definedName>
    <definedName name="IQ_PERCENT_CHANGE_EST_CFPS_MONTH_CIQ" hidden="1">"c3751"</definedName>
    <definedName name="IQ_PERCENT_CHANGE_EST_CFPS_WEEK" hidden="1">"c1807"</definedName>
    <definedName name="IQ_PERCENT_CHANGE_EST_CFPS_WEEK_CIQ" hidden="1">"c3793"</definedName>
    <definedName name="IQ_PERCENT_CHANGE_EST_DPS_12MONTHS" hidden="1">"c1820"</definedName>
    <definedName name="IQ_PERCENT_CHANGE_EST_DPS_12MONTHS_CIQ" hidden="1">"c3762"</definedName>
    <definedName name="IQ_PERCENT_CHANGE_EST_DPS_18MONTHS" hidden="1">"c1821"</definedName>
    <definedName name="IQ_PERCENT_CHANGE_EST_DPS_18MONTHS_CIQ" hidden="1">"c3763"</definedName>
    <definedName name="IQ_PERCENT_CHANGE_EST_DPS_3MONTHS" hidden="1">"c1817"</definedName>
    <definedName name="IQ_PERCENT_CHANGE_EST_DPS_3MONTHS_CIQ" hidden="1">"c3759"</definedName>
    <definedName name="IQ_PERCENT_CHANGE_EST_DPS_6MONTHS" hidden="1">"c1818"</definedName>
    <definedName name="IQ_PERCENT_CHANGE_EST_DPS_6MONTHS_CIQ" hidden="1">"c3760"</definedName>
    <definedName name="IQ_PERCENT_CHANGE_EST_DPS_9MONTHS" hidden="1">"c1819"</definedName>
    <definedName name="IQ_PERCENT_CHANGE_EST_DPS_9MONTHS_CIQ" hidden="1">"c3761"</definedName>
    <definedName name="IQ_PERCENT_CHANGE_EST_DPS_DAY" hidden="1">"c1814"</definedName>
    <definedName name="IQ_PERCENT_CHANGE_EST_DPS_DAY_CIQ" hidden="1">"c3757"</definedName>
    <definedName name="IQ_PERCENT_CHANGE_EST_DPS_MONTH" hidden="1">"c1816"</definedName>
    <definedName name="IQ_PERCENT_CHANGE_EST_DPS_MONTH_CIQ" hidden="1">"c3758"</definedName>
    <definedName name="IQ_PERCENT_CHANGE_EST_DPS_WEEK" hidden="1">"c1815"</definedName>
    <definedName name="IQ_PERCENT_CHANGE_EST_DPS_WEEK_CIQ" hidden="1">"c3794"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" hidden="1">"c5064"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CIQ" hidden="1">"c4688"</definedName>
    <definedName name="IQ_PRETAX_GW_INC_HIGH_EST" hidden="1">"c1704"</definedName>
    <definedName name="IQ_PRETAX_GW_INC_HIGH_EST_CIQ" hidden="1">"c4690"</definedName>
    <definedName name="IQ_PRETAX_GW_INC_LOW_EST" hidden="1">"c1705"</definedName>
    <definedName name="IQ_PRETAX_GW_INC_LOW_EST_CIQ" hidden="1">"c4691"</definedName>
    <definedName name="IQ_PRETAX_GW_INC_MEDIAN_EST" hidden="1">"c1703"</definedName>
    <definedName name="IQ_PRETAX_GW_INC_MEDIAN_EST_CIQ" hidden="1">"c4689"</definedName>
    <definedName name="IQ_PRETAX_GW_INC_NUM_EST" hidden="1">"c1706"</definedName>
    <definedName name="IQ_PRETAX_GW_INC_NUM_EST_CIQ" hidden="1">"c4692"</definedName>
    <definedName name="IQ_PRETAX_GW_INC_STDDEV_EST" hidden="1">"c1707"</definedName>
    <definedName name="IQ_PRETAX_GW_INC_STDDEV_EST_CIQ" hidden="1">"c4693"</definedName>
    <definedName name="IQ_PRETAX_INC_EST" hidden="1">"c1695"</definedName>
    <definedName name="IQ_PRETAX_INC_EST_CIQ" hidden="1">"c4681"</definedName>
    <definedName name="IQ_PRETAX_INC_HIGH_EST" hidden="1">"c1697"</definedName>
    <definedName name="IQ_PRETAX_INC_HIGH_EST_CIQ" hidden="1">"c4683"</definedName>
    <definedName name="IQ_PRETAX_INC_LOW_EST" hidden="1">"c1698"</definedName>
    <definedName name="IQ_PRETAX_INC_LOW_EST_CIQ" hidden="1">"c4684"</definedName>
    <definedName name="IQ_PRETAX_INC_MEDIAN_EST" hidden="1">"c1696"</definedName>
    <definedName name="IQ_PRETAX_INC_MEDIAN_EST_CIQ" hidden="1">"c4682"</definedName>
    <definedName name="IQ_PRETAX_INC_NUM_EST" hidden="1">"c1699"</definedName>
    <definedName name="IQ_PRETAX_INC_NUM_EST_CIQ" hidden="1">"c4685"</definedName>
    <definedName name="IQ_PRETAX_INC_STDDEV_EST" hidden="1">"c1700"</definedName>
    <definedName name="IQ_PRETAX_INC_STDDEV_EST_CIQ" hidden="1">"c4686"</definedName>
    <definedName name="IQ_PRETAX_REPORT_INC_EST" hidden="1">"c1709"</definedName>
    <definedName name="IQ_PRETAX_REPORT_INC_EST_CIQ" hidden="1">"c4695"</definedName>
    <definedName name="IQ_PRETAX_REPORT_INC_HIGH_EST" hidden="1">"c1711"</definedName>
    <definedName name="IQ_PRETAX_REPORT_INC_HIGH_EST_CIQ" hidden="1">"c4697"</definedName>
    <definedName name="IQ_PRETAX_REPORT_INC_LOW_EST" hidden="1">"c1712"</definedName>
    <definedName name="IQ_PRETAX_REPORT_INC_LOW_EST_CIQ" hidden="1">"c4698"</definedName>
    <definedName name="IQ_PRETAX_REPORT_INC_MEDIAN_EST" hidden="1">"c1710"</definedName>
    <definedName name="IQ_PRETAX_REPORT_INC_MEDIAN_EST_CIQ" hidden="1">"c4696"</definedName>
    <definedName name="IQ_PRETAX_REPORT_INC_NUM_EST" hidden="1">"c1713"</definedName>
    <definedName name="IQ_PRETAX_REPORT_INC_NUM_EST_CIQ" hidden="1">"c4699"</definedName>
    <definedName name="IQ_PRETAX_REPORT_INC_STDDEV_EST" hidden="1">"c1714"</definedName>
    <definedName name="IQ_PRETAX_REPORT_INC_STDDEV_EST_CIQ" hidden="1">"c4700"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CIQ" hidden="1">"c4046"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VOLATILITY_EST" hidden="1">"c4492"</definedName>
    <definedName name="IQ_PRICE_VOLATILITY_EST_CIQ" hidden="1">"c5030"</definedName>
    <definedName name="IQ_PRICE_VOLATILITY_HIGH" hidden="1">"c4493"</definedName>
    <definedName name="IQ_PRICE_VOLATILITY_HIGH_CIQ" hidden="1">"c5031"</definedName>
    <definedName name="IQ_PRICE_VOLATILITY_LOW" hidden="1">"c4494"</definedName>
    <definedName name="IQ_PRICE_VOLATILITY_LOW_CIQ" hidden="1">"c5032"</definedName>
    <definedName name="IQ_PRICE_VOLATILITY_MEDIAN" hidden="1">"c4495"</definedName>
    <definedName name="IQ_PRICE_VOLATILITY_MEDIAN_CIQ" hidden="1">"c5033"</definedName>
    <definedName name="IQ_PRICE_VOLATILITY_NUM" hidden="1">"c4496"</definedName>
    <definedName name="IQ_PRICE_VOLATILITY_NUM_CIQ" hidden="1">"c5034"</definedName>
    <definedName name="IQ_PRICE_VOLATILITY_STDDEV" hidden="1">"c4497"</definedName>
    <definedName name="IQ_PRICE_VOLATILITY_STDDEV_CIQ" hidden="1">"c5035"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EST_CIQ" hidden="1">"c5037"</definedName>
    <definedName name="IQ_RECURRING_PROFIT_GUIDANCE" hidden="1">"c4500"</definedName>
    <definedName name="IQ_RECURRING_PROFIT_GUIDANCE_CIQ" hidden="1">"c5038"</definedName>
    <definedName name="IQ_RECURRING_PROFIT_HIGH_EST" hidden="1">"c4501"</definedName>
    <definedName name="IQ_RECURRING_PROFIT_HIGH_EST_CIQ" hidden="1">"c5039"</definedName>
    <definedName name="IQ_RECURRING_PROFIT_HIGH_GUIDANCE" hidden="1">"c4179"</definedName>
    <definedName name="IQ_RECURRING_PROFIT_HIGH_GUIDANCE_CIQ" hidden="1">"c4591"</definedName>
    <definedName name="IQ_RECURRING_PROFIT_LOW_EST" hidden="1">"c4502"</definedName>
    <definedName name="IQ_RECURRING_PROFIT_LOW_EST_CIQ" hidden="1">"c5040"</definedName>
    <definedName name="IQ_RECURRING_PROFIT_LOW_GUIDANCE" hidden="1">"c4219"</definedName>
    <definedName name="IQ_RECURRING_PROFIT_LOW_GUIDANCE_CIQ" hidden="1">"c4631"</definedName>
    <definedName name="IQ_RECURRING_PROFIT_MEDIAN_EST" hidden="1">"c4503"</definedName>
    <definedName name="IQ_RECURRING_PROFIT_MEDIAN_EST_CIQ" hidden="1">"c5041"</definedName>
    <definedName name="IQ_RECURRING_PROFIT_NUM_EST" hidden="1">"c4504"</definedName>
    <definedName name="IQ_RECURRING_PROFIT_NUM_EST_CIQ" hidden="1">"c5042"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EST_CIQ" hidden="1">"c5044"</definedName>
    <definedName name="IQ_RECURRING_PROFIT_SHARE_GUIDANCE" hidden="1">"c4509"</definedName>
    <definedName name="IQ_RECURRING_PROFIT_SHARE_GUIDANCE_CIQ" hidden="1">"c5047"</definedName>
    <definedName name="IQ_RECURRING_PROFIT_SHARE_HIGH_EST" hidden="1">"c4510"</definedName>
    <definedName name="IQ_RECURRING_PROFIT_SHARE_HIGH_EST_CIQ" hidden="1">"c5048"</definedName>
    <definedName name="IQ_RECURRING_PROFIT_SHARE_HIGH_GUIDANCE" hidden="1">"c4200"</definedName>
    <definedName name="IQ_RECURRING_PROFIT_SHARE_HIGH_GUIDANCE_CIQ" hidden="1">"c4612"</definedName>
    <definedName name="IQ_RECURRING_PROFIT_SHARE_LOW_EST" hidden="1">"c4511"</definedName>
    <definedName name="IQ_RECURRING_PROFIT_SHARE_LOW_EST_CIQ" hidden="1">"c5049"</definedName>
    <definedName name="IQ_RECURRING_PROFIT_SHARE_LOW_GUIDANCE" hidden="1">"c4240"</definedName>
    <definedName name="IQ_RECURRING_PROFIT_SHARE_LOW_GUIDANCE_CIQ" hidden="1">"c4652"</definedName>
    <definedName name="IQ_RECURRING_PROFIT_SHARE_MEDIAN_EST" hidden="1">"c4512"</definedName>
    <definedName name="IQ_RECURRING_PROFIT_SHARE_MEDIAN_EST_CIQ" hidden="1">"c5050"</definedName>
    <definedName name="IQ_RECURRING_PROFIT_SHARE_NUM_EST" hidden="1">"c4513"</definedName>
    <definedName name="IQ_RECURRING_PROFIT_SHARE_NUM_EST_CIQ" hidden="1">"c5051"</definedName>
    <definedName name="IQ_RECURRING_PROFIT_SHARE_STDDEV_EST" hidden="1">"c4514"</definedName>
    <definedName name="IQ_RECURRING_PROFIT_SHARE_STDDEV_EST_CIQ" hidden="1">"c5052"</definedName>
    <definedName name="IQ_RECURRING_PROFIT_STDDEV_EST" hidden="1">"c4516"</definedName>
    <definedName name="IQ_RECURRING_PROFIT_STDDEV_EST_CIQ" hidden="1">"c5054"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CIQ" hidden="1">"c12020"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CIQ" hidden="1">"c3828"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GUIDANCE_CIQ" hidden="1">"c5055"</definedName>
    <definedName name="IQ_RETURN_ASSETS_HIGH_EST" hidden="1">"c3530"</definedName>
    <definedName name="IQ_RETURN_ASSETS_HIGH_EST_CIQ" hidden="1">"c3830"</definedName>
    <definedName name="IQ_RETURN_ASSETS_HIGH_GUIDANCE" hidden="1">"c4183"</definedName>
    <definedName name="IQ_RETURN_ASSETS_HIGH_GUIDANCE_CIQ" hidden="1">"c4595"</definedName>
    <definedName name="IQ_RETURN_ASSETS_LOW_EST" hidden="1">"c3531"</definedName>
    <definedName name="IQ_RETURN_ASSETS_LOW_EST_CIQ" hidden="1">"c3831"</definedName>
    <definedName name="IQ_RETURN_ASSETS_LOW_GUIDANCE" hidden="1">"c4223"</definedName>
    <definedName name="IQ_RETURN_ASSETS_LOW_GUIDANCE_CIQ" hidden="1">"c4635"</definedName>
    <definedName name="IQ_RETURN_ASSETS_MEDIAN_EST" hidden="1">"c3532"</definedName>
    <definedName name="IQ_RETURN_ASSETS_MEDIAN_EST_CIQ" hidden="1">"c3829"</definedName>
    <definedName name="IQ_RETURN_ASSETS_NUM_EST" hidden="1">"c3527"</definedName>
    <definedName name="IQ_RETURN_ASSETS_NUM_EST_CIQ" hidden="1">"c3832"</definedName>
    <definedName name="IQ_RETURN_ASSETS_STDDEV_EST" hidden="1">"c3528"</definedName>
    <definedName name="IQ_RETURN_ASSETS_STDDEV_EST_CIQ" hidden="1">"c3833"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CIQ" hidden="1">"c12021"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CIQ" hidden="1">"c3821"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GUIDANCE_CIQ" hidden="1">"c5056"</definedName>
    <definedName name="IQ_RETURN_EQUITY_HIGH_EST" hidden="1">"c3536"</definedName>
    <definedName name="IQ_RETURN_EQUITY_HIGH_EST_CIQ" hidden="1">"c3823"</definedName>
    <definedName name="IQ_RETURN_EQUITY_HIGH_GUIDANCE" hidden="1">"c4182"</definedName>
    <definedName name="IQ_RETURN_EQUITY_HIGH_GUIDANCE_CIQ" hidden="1">"c4594"</definedName>
    <definedName name="IQ_RETURN_EQUITY_LOW_EST" hidden="1">"c3537"</definedName>
    <definedName name="IQ_RETURN_EQUITY_LOW_EST_CIQ" hidden="1">"c3824"</definedName>
    <definedName name="IQ_RETURN_EQUITY_LOW_GUIDANCE" hidden="1">"c4222"</definedName>
    <definedName name="IQ_RETURN_EQUITY_LOW_GUIDANCE_CIQ" hidden="1">"c4634"</definedName>
    <definedName name="IQ_RETURN_EQUITY_MEDIAN_EST" hidden="1">"c3538"</definedName>
    <definedName name="IQ_RETURN_EQUITY_MEDIAN_EST_CIQ" hidden="1">"c3822"</definedName>
    <definedName name="IQ_RETURN_EQUITY_NUM_EST" hidden="1">"c3533"</definedName>
    <definedName name="IQ_RETURN_EQUITY_NUM_EST_CIQ" hidden="1">"c3825"</definedName>
    <definedName name="IQ_RETURN_EQUITY_STDDEV_EST" hidden="1">"c3534"</definedName>
    <definedName name="IQ_RETURN_EQUITY_STDDEV_EST_CIQ" hidden="1">"c3826"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GUIDANCE" hidden="1">"c4519"</definedName>
    <definedName name="IQ_REVENUE_GUIDANCE_CIQ" hidden="1">"c5057"</definedName>
    <definedName name="IQ_REVENUE_HIGH_EST" hidden="1">"c1127"</definedName>
    <definedName name="IQ_REVENUE_HIGH_EST_CIQ" hidden="1">"c3618"</definedName>
    <definedName name="IQ_REVENUE_HIGH_GUIDANCE" hidden="1">"c4169"</definedName>
    <definedName name="IQ_REVENUE_HIGH_GUIDANCE_CIQ" hidden="1">"c4581"</definedName>
    <definedName name="IQ_REVENUE_LOW_EST" hidden="1">"c1128"</definedName>
    <definedName name="IQ_REVENUE_LOW_EST_CIQ" hidden="1">"c3619"</definedName>
    <definedName name="IQ_REVENUE_LOW_GUIDANCE" hidden="1">"c4209"</definedName>
    <definedName name="IQ_REVENUE_LOW_GUIDANCE_CIQ" hidden="1">"c4621"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ISION_DATE_" hidden="1">39242.052650463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ST_CIQ" hidden="1">"c5073"</definedName>
    <definedName name="IQ_STOCK_BASED_GA" hidden="1">"c2993"</definedName>
    <definedName name="IQ_STOCK_BASED_HIGH_EST" hidden="1">"c4521"</definedName>
    <definedName name="IQ_STOCK_BASED_HIGH_EST_CIQ" hidden="1">"c5074"</definedName>
    <definedName name="IQ_STOCK_BASED_LOW_EST" hidden="1">"c4522"</definedName>
    <definedName name="IQ_STOCK_BASED_LOW_EST_CIQ" hidden="1">"c5075"</definedName>
    <definedName name="IQ_STOCK_BASED_MEDIAN_EST" hidden="1">"c4523"</definedName>
    <definedName name="IQ_STOCK_BASED_MEDIAN_EST_CIQ" hidden="1">"c5076"</definedName>
    <definedName name="IQ_STOCK_BASED_NUM_EST" hidden="1">"c4524"</definedName>
    <definedName name="IQ_STOCK_BASED_NUM_EST_CIQ" hidden="1">"c5077"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STDDEV_EST_CIQ" hidden="1">"c5078"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CIQ" hidden="1">"c4047"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EST" hidden="1">"c4526"</definedName>
    <definedName name="IQ_TEV_EST_CIQ" hidden="1">"c5079"</definedName>
    <definedName name="IQ_TEV_HIGH_EST" hidden="1">"c4527"</definedName>
    <definedName name="IQ_TEV_HIGH_EST_CIQ" hidden="1">"c5080"</definedName>
    <definedName name="IQ_TEV_LOW_EST" hidden="1">"c4528"</definedName>
    <definedName name="IQ_TEV_LOW_EST_CIQ" hidden="1">"c5081"</definedName>
    <definedName name="IQ_TEV_MEDIAN_EST" hidden="1">"c4529"</definedName>
    <definedName name="IQ_TEV_MEDIAN_EST_CIQ" hidden="1">"c5082"</definedName>
    <definedName name="IQ_TEV_NUM_EST" hidden="1">"c4530"</definedName>
    <definedName name="IQ_TEV_NUM_EST_CIQ" hidden="1">"c5083"</definedName>
    <definedName name="IQ_TEV_STDDEV_EST" hidden="1">"c4531"</definedName>
    <definedName name="IQ_TEV_STDDEV_EST_CIQ" hidden="1">"c5084"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ST_CIQ" hidden="1">"c5085"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HIGH_EST" hidden="1">"c4534"</definedName>
    <definedName name="IQ_TOTAL_DEBT_HIGH_EST_CIQ" hidden="1">"c5087"</definedName>
    <definedName name="IQ_TOTAL_DEBT_HIGH_GUIDANCE" hidden="1">"c4196"</definedName>
    <definedName name="IQ_TOTAL_DEBT_HIGH_GUIDANCE_CIQ" hidden="1">"c4608"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EST_CIQ" hidden="1">"c5088"</definedName>
    <definedName name="IQ_TOTAL_DEBT_LOW_GUIDANCE" hidden="1">"c4236"</definedName>
    <definedName name="IQ_TOTAL_DEBT_LOW_GUIDANCE_CIQ" hidden="1">"c4648"</definedName>
    <definedName name="IQ_TOTAL_DEBT_MEDIAN_EST" hidden="1">"c4536"</definedName>
    <definedName name="IQ_TOTAL_DEBT_MEDIAN_EST_CIQ" hidden="1">"c5089"</definedName>
    <definedName name="IQ_TOTAL_DEBT_NON_CURRENT" hidden="1">"c6191"</definedName>
    <definedName name="IQ_TOTAL_DEBT_NUM_EST" hidden="1">"c4537"</definedName>
    <definedName name="IQ_TOTAL_DEBT_NUM_EST_CIQ" hidden="1">"c5090"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BT_STDDEV_EST_CIQ" hidden="1">"c5091"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">#N/A</definedName>
    <definedName name="Jan">#N/A</definedName>
    <definedName name="January">[16]Source!$A$2:$D$107</definedName>
    <definedName name="j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lkj" hidden="1">{#N/A,#N/A,FALSE,"Gateway";#N/A,#N/A,FALSE,"NewYork";#N/A,#N/A,FALSE,"Ocean";#N/A,#N/A,FALSE,"GVH";#N/A,#N/A,FALSE,"GVM";#N/A,#N/A,FALSE,"GVT"}</definedName>
    <definedName name="Jul">#N/A</definedName>
    <definedName name="July">[16]Source!$A$694:$C$846</definedName>
    <definedName name="Jun">#N/A</definedName>
    <definedName name="June">[16]Source!$A$569:$D$693</definedName>
    <definedName name="KBC">[11]PARTS!$X$3:$X$4</definedName>
    <definedName name="Key_Board">[11]PARTS!$AR$3:$AR$58</definedName>
    <definedName name="Keyboard">[12]PARTS!$AT$3:$AT$68</definedName>
    <definedName name="kk">#N/A</definedName>
    <definedName name="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PI">[10]Workings!$B$14</definedName>
    <definedName name="Kun">#REF!</definedName>
    <definedName name="kurs">#REF!</definedName>
    <definedName name="L">[25]PARTS!$X$3:$X$13</definedName>
    <definedName name="L_1394_chip">[11]PARTS!$V$3:$V$4</definedName>
    <definedName name="Labor">[5]PLcost!#REF!</definedName>
    <definedName name="LabourRate">#REF!</definedName>
    <definedName name="LANDIMP">#N/A</definedName>
    <definedName name="LANDIMP___0">#N/A</definedName>
    <definedName name="LANDIMP___1">#N/A</definedName>
    <definedName name="LANDIMP___2">#N/A</definedName>
    <definedName name="LANDIMP___3">#N/A</definedName>
    <definedName name="LANDIMP___5">#N/A</definedName>
    <definedName name="LANDREV">#N/A</definedName>
    <definedName name="LANDREV___0">#N/A</definedName>
    <definedName name="LANDREV___1">#N/A</definedName>
    <definedName name="LANDREV___2">#N/A</definedName>
    <definedName name="LANDREV___3">#N/A</definedName>
    <definedName name="LANDREV___5">#N/A</definedName>
    <definedName name="Language">[16]Settings!$B$2</definedName>
    <definedName name="Latest_Snapshot">[20]Admin!$Y$2</definedName>
    <definedName name="LatestBrandNum">#N/A</definedName>
    <definedName name="LC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D">[11]PARTS!$F$3:$F$61</definedName>
    <definedName name="LCD_Ele">[13]PARTS!$BD$3:$BD$15</definedName>
    <definedName name="LCD_Mecha">[13]PARTS!$BN$3:$BN$4</definedName>
    <definedName name="LCH">#REF!</definedName>
    <definedName name="LCH_HIGH">#REF!</definedName>
    <definedName name="lianluodan">#N/A</definedName>
    <definedName name="Lineitem">[18]Table!$C$6:$C$25</definedName>
    <definedName name="Liquid_Crystal">#N/A</definedName>
    <definedName name="lisihua" hidden="1">{"'Sheet1'!$A$1:$Z$85","'Sheet1'!$AB$3"}</definedName>
    <definedName name="ListOfWorkstreams">[20]Admin!$U$2:$U$15</definedName>
    <definedName name="l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m">#N/A</definedName>
    <definedName name="M_PEG">[11]PARTS!$AB$3:$AB$3</definedName>
    <definedName name="M2Q">#N/A</definedName>
    <definedName name="M630_L">[2]PARTS!$BJ$3:$BJ$22</definedName>
    <definedName name="Magic_Gate">[11]PARTS!$Z$3:$Z$8</definedName>
    <definedName name="ManuYld">#N/A</definedName>
    <definedName name="mar">#REF!</definedName>
    <definedName name="March">[16]Source!$A$215:$D$330</definedName>
    <definedName name="MARGIN">[11]Hidden!$B$7:$B$8</definedName>
    <definedName name="May">[16]Source!$A$452:$D$568</definedName>
    <definedName name="MB_Chipset_BER">[12]PARTS!$AD$3:$AD$3</definedName>
    <definedName name="MB_or_Chip_Set">[11]PARTS!$D$3:$D$11</definedName>
    <definedName name="MCRP_1099_final_no_subk">#REF!</definedName>
    <definedName name="MCRP_1099_final_w_subk">#REF!</definedName>
    <definedName name="Mech_Others">[11]PARTS!$BV$3:$BV$48</definedName>
    <definedName name="Mecha_Bezel">[12]PARTS!$BX$3:$BX$31</definedName>
    <definedName name="Mecha_Bottom">[12]PARTS!$BT$3:$BT$30</definedName>
    <definedName name="Mecha_Display">[12]PARTS!$BR$3:$BR$35</definedName>
    <definedName name="Mecha_PalmRest">[12]PARTS!$BV$3:$BV$28</definedName>
    <definedName name="Member">#N/A</definedName>
    <definedName name="Memory">[11]PARTS!$H$3:$H$39</definedName>
    <definedName name="Memory_Std">[12]PARTS!$N$3:$N$51</definedName>
    <definedName name="Memory_Stick">[12]PARTS!$BB$3:$BB$8</definedName>
    <definedName name="men">[25]PARTS!$BB$3:$BB$8</definedName>
    <definedName name="Metal">[13]PARTS!$BL$3:$BL$22</definedName>
    <definedName name="metric">[26]List!$L$2:$L$56</definedName>
    <definedName name="MFM">#N/A</definedName>
    <definedName name="MGSize">#N/A</definedName>
    <definedName name="MGSizeGen">#N/A</definedName>
    <definedName name="milestoneType">[15]List!$Q$2:$Q$5</definedName>
    <definedName name="mm">#N/A</definedName>
    <definedName name="Modem">[12]PARTS!$AN$3:$AN$9</definedName>
    <definedName name="Modem_BER">[12]PARTS!$AP$3:$AP$4</definedName>
    <definedName name="Modem_Card">[11]PARTS!$AD$3:$AD$6</definedName>
    <definedName name="MonthCellOffset">[16]Settings!$B$4</definedName>
    <definedName name="months">[17]Table!$E$4:$E$39</definedName>
    <definedName name="Mother_Board">[13]PARTS!$AB$3:$AB$40</definedName>
    <definedName name="mou">[2]PARTS!$BF$3:$BF$3</definedName>
    <definedName name="Mounted_board">[13]PARTS!$BH$3:$BH$97</definedName>
    <definedName name="Mounted_Board1">[11]PARTS!$AZ$3:$AZ$24</definedName>
    <definedName name="Mounted_Board4">[11]PARTS!$BF$3:$BF$3</definedName>
    <definedName name="Mouse">[13]PARTS!$AX$3:$AX$28</definedName>
    <definedName name="MPEG2_Encoder">[12]PARTS!$Z$3:$Z$3</definedName>
    <definedName name="mpm">#N/A</definedName>
    <definedName name="MQY">#N/A</definedName>
    <definedName name="MV">#N/A</definedName>
    <definedName name="MV___0">#N/A</definedName>
    <definedName name="MV___1">#N/A</definedName>
    <definedName name="MV___2">#N/A</definedName>
    <definedName name="MV___3">#N/A</definedName>
    <definedName name="MV___5">#N/A</definedName>
    <definedName name="NAChar">[16]Settings!$B$5</definedName>
    <definedName name="NAME">#REF!</definedName>
    <definedName name="NAME___0">"$"</definedName>
    <definedName name="NAME___7">"$"</definedName>
    <definedName name="neican2">#N/A</definedName>
    <definedName name="NIHUAO">#N/A</definedName>
    <definedName name="no" hidden="1">#REF!</definedName>
    <definedName name="Nov">#N/A</definedName>
    <definedName name="NumQ">#N/A</definedName>
    <definedName name="Oct">#N/A</definedName>
    <definedName name="October">[16]Source!$A$1160:$D$1316</definedName>
    <definedName name="OE">#N/A</definedName>
    <definedName name="OE___0">#N/A</definedName>
    <definedName name="OE___1">#N/A</definedName>
    <definedName name="OE___2">#N/A</definedName>
    <definedName name="OE___3">#N/A</definedName>
    <definedName name="OE___5">#N/A</definedName>
    <definedName name="Office">[12]PARTS!$CB$3:$CB$4</definedName>
    <definedName name="ok" hidden="1">{#N/A,#N/A,FALSE,"Gateway";#N/A,#N/A,FALSE,"NewYork";#N/A,#N/A,FALSE,"Ocean";#N/A,#N/A,FALSE,"GVH";#N/A,#N/A,FALSE,"GVM";#N/A,#N/A,FALSE,"GVT"}</definedName>
    <definedName name="ol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oo">#N/A</definedName>
    <definedName name="OPP">#N/A</definedName>
    <definedName name="Optical">[12]PARTS!$J$3:$J$73</definedName>
    <definedName name="Optical_STRG">[11]PARTS!$L$3:$L$52</definedName>
    <definedName name="Others">[11]PARTS!$CJ$3:$CJ$63</definedName>
    <definedName name="ow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P">#N/A</definedName>
    <definedName name="P___0">#N/A</definedName>
    <definedName name="P___1">#N/A</definedName>
    <definedName name="P___2">#N/A</definedName>
    <definedName name="P___3">#N/A</definedName>
    <definedName name="P___5">#N/A</definedName>
    <definedName name="P_M">#N/A</definedName>
    <definedName name="P_M___0">#N/A</definedName>
    <definedName name="P_M___1">#N/A</definedName>
    <definedName name="P_M___2">#N/A</definedName>
    <definedName name="P_M___3">#N/A</definedName>
    <definedName name="P_M___5">#N/A</definedName>
    <definedName name="pack1" hidden="1">{"'Template'!$A$1:$I$70","'Monitor'!$A$1:$N$6","'Desktop'!$A$1:$N$6","'Laptop'!$A$1:$N$6"}</definedName>
    <definedName name="Packinglist">#REF!</definedName>
    <definedName name="PAF">[15]List!$M$2:$M$4</definedName>
    <definedName name="PalmRest">[11]PARTS!$BR$3:$BR$26</definedName>
    <definedName name="PanelCode">#N/A</definedName>
    <definedName name="Panelization">#N/A</definedName>
    <definedName name="PanelName">#N/A</definedName>
    <definedName name="PC">[5]PLcost!#REF!</definedName>
    <definedName name="PC_10">[5]PLcost!#REF!</definedName>
    <definedName name="PC_ABS">[5]PLcost!#REF!</definedName>
    <definedName name="PC_ABS_Colour">[5]PLcost!#REF!</definedName>
    <definedName name="PC_Colour">[5]PLcost!#REF!</definedName>
    <definedName name="pgm">[17]Table!$C$4:$C$9</definedName>
    <definedName name="Plastic">[13]PARTS!$BJ$3:$BJ$47</definedName>
    <definedName name="PLcost">[5]PLcost!$B$16:$R$30</definedName>
    <definedName name="po">#N/A</definedName>
    <definedName name="POH">#N/A</definedName>
    <definedName name="Polarizer">#N/A</definedName>
    <definedName name="Polyimide">#N/A</definedName>
    <definedName name="Power_Supply">[13]PARTS!$AR$3:$AR$29</definedName>
    <definedName name="PriceDB">#N/A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oduct">#N/A</definedName>
    <definedName name="pu_Part">'[5]pu-Part'!$B$6:$M$71</definedName>
    <definedName name="PWB">[11]PARTS!$AJ$3:$AJ$28</definedName>
    <definedName name="Q" hidden="1">{"'Sheet1'!$A$1:$Z$85","'Sheet1'!$AB$3"}</definedName>
    <definedName name="Q_B_RG">#N/A</definedName>
    <definedName name="Q_R">#N/A</definedName>
    <definedName name="Q_RG">#N/A</definedName>
    <definedName name="q0">#N/A</definedName>
    <definedName name="Q1比率">#N/A</definedName>
    <definedName name="Q2比率">#N/A</definedName>
    <definedName name="Q3比率">#N/A</definedName>
    <definedName name="Q4比率">#N/A</definedName>
    <definedName name="QA">#REF!</definedName>
    <definedName name="QNum">#N/A</definedName>
    <definedName name="qqqq">#REF!</definedName>
    <definedName name="qqqqqqqqqqqqqqqqqqqqqqqqqqqqqqqqq">#REF!</definedName>
    <definedName name="Qty">#N/A</definedName>
    <definedName name="QUARTER1">#N/A</definedName>
    <definedName name="QUARTER2">#N/A</definedName>
    <definedName name="QUARTER3">#N/A</definedName>
    <definedName name="QUARTER4">#N/A</definedName>
    <definedName name="qweweretwtr">#REF!</definedName>
    <definedName name="qwweee3">#REF!</definedName>
    <definedName name="R_Q_F">#N/A</definedName>
    <definedName name="re">#REF!</definedName>
    <definedName name="Recorder">#REF!</definedName>
    <definedName name="RECORDER1">#REF!</definedName>
    <definedName name="RECORDER11">#REF!</definedName>
    <definedName name="RECORDER2">#REF!</definedName>
    <definedName name="RECORDER22">#REF!</definedName>
    <definedName name="RECORDER3">#REF!</definedName>
    <definedName name="RECORDER4">#REF!</definedName>
    <definedName name="RECORDER5">#REF!</definedName>
    <definedName name="Remote_Controller">[13]PARTS!$BR$3:$BR$23</definedName>
    <definedName name="RENMIN">#REF!</definedName>
    <definedName name="RepMonth">[10]Workings!$B$14</definedName>
    <definedName name="RepMonth___0">"$"</definedName>
    <definedName name="RepMonth___0___0">"$"</definedName>
    <definedName name="RepMonth___1">#N/A</definedName>
    <definedName name="RepMonth___10">#N/A</definedName>
    <definedName name="RepMonth___11">#N/A</definedName>
    <definedName name="RepMonth___12">#N/A</definedName>
    <definedName name="RepMonth___13">#N/A</definedName>
    <definedName name="RepMonth___14">#N/A</definedName>
    <definedName name="RepMonth___15">#N/A</definedName>
    <definedName name="RepMonth___16">#N/A</definedName>
    <definedName name="RepMonth___3">#N/A</definedName>
    <definedName name="RepMonth___4">#N/A</definedName>
    <definedName name="RepMonth___5">#N/A</definedName>
    <definedName name="RepMonth___6">#N/A</definedName>
    <definedName name="RepMonth___7">#N/A</definedName>
    <definedName name="RepMonth___8">#N/A</definedName>
    <definedName name="ReptQ">#N/A</definedName>
    <definedName name="RQty">#N/A</definedName>
    <definedName name="rrr">#N/A</definedName>
    <definedName name="rwegwA" hidden="1">{"'Sheet1'!$A$1:$Z$85","'Sheet1'!$AB$3"}</definedName>
    <definedName name="sadf">#REF!</definedName>
    <definedName name="sadjsad" hidden="1">{#N/A,#N/A,FALSE,"Ocean";#N/A,#N/A,FALSE,"NewYork";#N/A,#N/A,FALSE,"Gateway";#N/A,#N/A,FALSE,"GVH";#N/A,#N/A,FALSE,"GVM";#N/A,#N/A,FALSE,"GVT"}</definedName>
    <definedName name="safksf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les">#N/A</definedName>
    <definedName name="SAPBEXdnldView" hidden="1">"ASXXKXUVC4OG0W2F2EWLQ80WN"</definedName>
    <definedName name="SAPBEXrevision" hidden="1">1</definedName>
    <definedName name="SAPBEXsysID" hidden="1">"BWP"</definedName>
    <definedName name="SAPBEXwbID" hidden="1">"0DY5XSFECLQEGTRPLP42FKI0E"</definedName>
    <definedName name="SceneNum">#N/A</definedName>
    <definedName name="SceneNum1">#N/A</definedName>
    <definedName name="SceneNum2">#N/A</definedName>
    <definedName name="sda" hidden="1">{#N/A,#N/A,FALSE,"Ocean";#N/A,#N/A,FALSE,"NewYork";#N/A,#N/A,FALSE,"Gateway";#N/A,#N/A,FALSE,"GVH";#N/A,#N/A,FALSE,"GVM";#N/A,#N/A,FALSE,"GVT"}</definedName>
    <definedName name="sdfg">#REF!</definedName>
    <definedName name="SDSFDSDFGFD">#REF!</definedName>
    <definedName name="Sealant">#N/A</definedName>
    <definedName name="Select_Depreciation">#N/A</definedName>
    <definedName name="sep">#REF!</definedName>
    <definedName name="SeparChar">[16]Settings!$B$3</definedName>
    <definedName name="September">[16]Source!$A$1002:$D$1158</definedName>
    <definedName name="SER" hidden="1">{"'Sheet1'!$A$1:$Z$85","'Sheet1'!$AB$3"}</definedName>
    <definedName name="sh">#REF!</definedName>
    <definedName name="SHE">#N/A</definedName>
    <definedName name="sheet">#N/A</definedName>
    <definedName name="SHEET1">#N/A</definedName>
    <definedName name="sheet2">#N/A</definedName>
    <definedName name="sheet3">#N/A</definedName>
    <definedName name="SHEET5">#N/A</definedName>
    <definedName name="SHEET6">#N/A</definedName>
    <definedName name="Simplified_Displayworks_BOM">#N/A</definedName>
    <definedName name="SizeClass_Q_B_F">#N/A</definedName>
    <definedName name="SizeShare">#N/A</definedName>
    <definedName name="sm_Pcost">[5]sm_Pcost!$B$11:$H$82</definedName>
    <definedName name="sm_Tcost">#REF!</definedName>
    <definedName name="SMEquiv">#N/A</definedName>
    <definedName name="sop">#REF!</definedName>
    <definedName name="SortArea">#N/A</definedName>
    <definedName name="SortRange">OFFSET([20]Report_Temp!$A$3,,,COUNTA([20]Report_Temp!$A$3:$A$1048576),COUNTA([20]Report_Temp!$3:$3))</definedName>
    <definedName name="SourceData">[16]Source!$A$1:$D$65536</definedName>
    <definedName name="Spacers">#N/A</definedName>
    <definedName name="Speaker">[11]PARTS!$AV$3:$AV$21</definedName>
    <definedName name="ss">#N/A</definedName>
    <definedName name="stage">[14]List!$D$2:$D$8</definedName>
    <definedName name="stageSimplifiedProjected">[14]List!$G$2:$G$8</definedName>
    <definedName name="Start_Date">[20]Admin!$M$2</definedName>
    <definedName name="status">[15]List!$P$2:$P$5</definedName>
    <definedName name="Substrate">#N/A</definedName>
    <definedName name="SUM_HH">#N/A</definedName>
    <definedName name="Summary" hidden="1">{"'Sheet1'!$A$1:$Z$85","'Sheet1'!$AB$3"}</definedName>
    <definedName name="SWEET">#REF!</definedName>
    <definedName name="SWEETTIAN">#REF!</definedName>
    <definedName name="T0p2target">#N/A</definedName>
    <definedName name="T0target">#N/A</definedName>
    <definedName name="T1DATA">#N/A</definedName>
    <definedName name="T1target">#N/A</definedName>
    <definedName name="TableName">"Dummy"</definedName>
    <definedName name="TACT_Columns">#N/A</definedName>
    <definedName name="TaxTV">10%</definedName>
    <definedName name="TaxXL">5%</definedName>
    <definedName name="TEST0">#N/A</definedName>
    <definedName name="TEST1">#REF!</definedName>
    <definedName name="TEST10">#N/A</definedName>
    <definedName name="TEST2">#N/A</definedName>
    <definedName name="TEST3">#N/A</definedName>
    <definedName name="TEST4">#N/A</definedName>
    <definedName name="TEST5">#N/A</definedName>
    <definedName name="TEST6">#N/A</definedName>
    <definedName name="TEST7">#N/A</definedName>
    <definedName name="TEST8">#N/A</definedName>
    <definedName name="TEST9">#N/A</definedName>
    <definedName name="TESTHKEY">#REF!</definedName>
    <definedName name="TESTKEYS">#REF!</definedName>
    <definedName name="TESTVKEY">#REF!</definedName>
    <definedName name="TextRefCopyRangeCount" hidden="1">2</definedName>
    <definedName name="TFTDEP">#N/A</definedName>
    <definedName name="tgb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hird_Q">#N/A</definedName>
    <definedName name="timeAggregation">[15]List!$N$2:$N$4</definedName>
    <definedName name="TM1REBUILDOPTION">1</definedName>
    <definedName name="TOApprover">[15]List!$G$2:$G$2</definedName>
    <definedName name="tooling">#N/A</definedName>
    <definedName name="tooling___0">#N/A</definedName>
    <definedName name="tooling___1">#N/A</definedName>
    <definedName name="tooling___2">#N/A</definedName>
    <definedName name="tooling___3">#N/A</definedName>
    <definedName name="tooling___5">#N/A</definedName>
    <definedName name="TORNADO__263050_001">#REF!</definedName>
    <definedName name="Tornado_X1_Price">#REF!</definedName>
    <definedName name="TOTAL">#N/A</definedName>
    <definedName name="Touchpad">[11]PARTS!$AT$3:$AT$19</definedName>
    <definedName name="TQ">#N/A</definedName>
    <definedName name="TQLCM">#N/A</definedName>
    <definedName name="travelF">#N/A</definedName>
    <definedName name="tryre">#N/A</definedName>
    <definedName name="ttt">#N/A</definedName>
    <definedName name="TWW">#REF!</definedName>
    <definedName name="tyewruhreyh">#REF!</definedName>
    <definedName name="typeOfKPI">[15]List!$O$2:$O$53</definedName>
    <definedName name="ui" hidden="1">{#N/A,#N/A,FALSE,"Ocean";#N/A,#N/A,FALSE,"NewYork";#N/A,#N/A,FALSE,"Gateway";#N/A,#N/A,FALSE,"GVH";#N/A,#N/A,FALSE,"GVM";#N/A,#N/A,FALSE,"GVT"}</definedName>
    <definedName name="unit_price">#N/A</definedName>
    <definedName name="UnitTTL">#N/A</definedName>
    <definedName name="USD">[21]Workings!$B$3</definedName>
    <definedName name="USDT">#REF!</definedName>
    <definedName name="USDT1">#REF!</definedName>
    <definedName name="uy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V">#N/A</definedName>
    <definedName name="ValidBOMRange">'[27]Bom(P1)'!$B$8:$J$50</definedName>
    <definedName name="Version">[10]Workings!$B$15</definedName>
    <definedName name="Version___0">"$"</definedName>
    <definedName name="Version___0___0">"$"</definedName>
    <definedName name="Version___1">#N/A</definedName>
    <definedName name="Version___10">#N/A</definedName>
    <definedName name="Version___11">#N/A</definedName>
    <definedName name="Version___12">#N/A</definedName>
    <definedName name="Version___13">#N/A</definedName>
    <definedName name="Version___14">#N/A</definedName>
    <definedName name="Version___15">#N/A</definedName>
    <definedName name="Version___16">#N/A</definedName>
    <definedName name="Version___3">#N/A</definedName>
    <definedName name="Version___4">#N/A</definedName>
    <definedName name="Version___5">#N/A</definedName>
    <definedName name="Version___6">#N/A</definedName>
    <definedName name="Version___7">#N/A</definedName>
    <definedName name="Version___8">#N/A</definedName>
    <definedName name="Video_Chip">[11]PARTS!$P$3:$P$18</definedName>
    <definedName name="vital5">#N/A</definedName>
    <definedName name="W">#REF!</definedName>
    <definedName name="W_LAN_Card">[11]PARTS!$BX$3:$BX$14</definedName>
    <definedName name="weeklyStatus">[14]List!$B$2:$B$6</definedName>
    <definedName name="wef">#REF!</definedName>
    <definedName name="WER">#REF!</definedName>
    <definedName name="wer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er" hidden="1">{#N/A,#N/A,FALSE,"Ocean";#N/A,#N/A,FALSE,"NewYork";#N/A,#N/A,FALSE,"Gateway";#N/A,#N/A,FALSE,"GVH";#N/A,#N/A,FALSE,"GVM";#N/A,#N/A,FALSE,"GVT"}</definedName>
    <definedName name="werwt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treyewryth">#REF!</definedName>
    <definedName name="wewew" hidden="1">{#N/A,#N/A,FALSE,"Sales  total 9712";#N/A,#N/A,FALSE,"Sales  total 9712";#N/A,#N/A,FALSE,"Sales  total 9712";#N/A,#N/A,FALSE,"Sales  total 9712"}</definedName>
    <definedName name="Wireless_BER">[12]PARTS!$V$3:$V$4</definedName>
    <definedName name="Wireless_LAN">[12]PARTS!$T$3:$T$23</definedName>
    <definedName name="wi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K13A">#N/A</definedName>
    <definedName name="WK13B">#N/A</definedName>
    <definedName name="WK18A">#N/A</definedName>
    <definedName name="WK18B">#N/A</definedName>
    <definedName name="WK22A">#N/A</definedName>
    <definedName name="WK22B">#N/A</definedName>
    <definedName name="WK26A">#N/A</definedName>
    <definedName name="WK26B">#N/A</definedName>
    <definedName name="WK31A">#N/A</definedName>
    <definedName name="WK31B">#N/A</definedName>
    <definedName name="WK35A">#N/A</definedName>
    <definedName name="WK35B">#N/A</definedName>
    <definedName name="WK44A">#N/A</definedName>
    <definedName name="WK44B">#N/A</definedName>
    <definedName name="WK48A">#N/A</definedName>
    <definedName name="WK48B">#N/A</definedName>
    <definedName name="WK5A">#N/A</definedName>
    <definedName name="WK5B">#N/A</definedName>
    <definedName name="WK9A">#N/A</definedName>
    <definedName name="WK9B">#N/A</definedName>
    <definedName name="wl">#N/A</definedName>
    <definedName name="workstreamActionStatus">[15]List!$S$2:$S$4</definedName>
    <definedName name="WorkstreamRange">[20]Admin!$A$2:$A$24</definedName>
    <definedName name="wr">#N/A</definedName>
    <definedName name="wrn.al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Print." hidden="1">{"Summ",#N/A,FALSE,"Summary";"PL",#N/A,FALSE,"PL";"BS",#N/A,FALSE,"BS";"Varrep1",#N/A,FALSE,"Var Rep";"CashFl",#N/A,FALSE,"CashFlow";"Varrep2",#N/A,FALSE,"Var Rep";"Invent",#N/A,FALSE,"Invent"}</definedName>
    <definedName name="wrn.print._.all." hidden="1">{#N/A,#N/A,FALSE,"Gateway";#N/A,#N/A,FALSE,"NewYork";#N/A,#N/A,FALSE,"Ocean";#N/A,#N/A,FALSE,"GVH";#N/A,#N/A,FALSE,"GVM";#N/A,#N/A,FALSE,"GVT"}</definedName>
    <definedName name="wrn.REPORT." hidden="1">{#N/A,#N/A,FALSE,"Sales  total 9712";#N/A,#N/A,FALSE,"Sales  total 9712";#N/A,#N/A,FALSE,"Sales  total 9712";#N/A,#N/A,FALSE,"Sales  total 9712"}</definedName>
    <definedName name="WRRR">#REF!</definedName>
    <definedName name="ww">#REF!</definedName>
    <definedName name="WWW">#REF!</definedName>
    <definedName name="WWWWW">#REF!</definedName>
    <definedName name="x">#REF!</definedName>
    <definedName name="xcc">#N/A</definedName>
    <definedName name="xrate">[28]ReadMe!$I$4</definedName>
    <definedName name="XRefCopy1" hidden="1">#REF!</definedName>
    <definedName name="XRefCopy2" hidden="1">[29]Lead!#REF!</definedName>
    <definedName name="XRefCopyRangeCount" hidden="1">2</definedName>
    <definedName name="XRefPaste1" hidden="1">[29]Lead!#REF!</definedName>
    <definedName name="XRefPaste2" hidden="1">#REF!</definedName>
    <definedName name="XRefPasteRangeCount" hidden="1">2</definedName>
    <definedName name="XYZ" hidden="1">#REF!</definedName>
    <definedName name="YldCode">#N/A</definedName>
    <definedName name="YldCodeOld">#N/A</definedName>
    <definedName name="yre">#N/A</definedName>
    <definedName name="YSizeA">#N/A</definedName>
    <definedName name="YSizeB">#N/A</definedName>
    <definedName name="yt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yy">#N/A</definedName>
    <definedName name="Z_677C6337_708E_11D3_B400_0000E21227E8_.wvu.Rows" hidden="1">#REF!</definedName>
    <definedName name="z204bom">#N/A</definedName>
    <definedName name="z614bom">#N/A</definedName>
    <definedName name="z626bom">#N/A</definedName>
    <definedName name="zz">#N/A</definedName>
    <definedName name="zzzzz">#N/A</definedName>
    <definedName name="般日期">#N/A</definedName>
    <definedName name="版本日期">#N/A</definedName>
    <definedName name="报废" hidden="1">{"'Jan'!$AC$129:$AC$169"}</definedName>
    <definedName name="本期">#N/A</definedName>
    <definedName name="本月">#N/A</definedName>
    <definedName name="本月數">#N/A</definedName>
    <definedName name="比較期末">#N/A</definedName>
    <definedName name="表" hidden="1">#REF!</definedName>
    <definedName name="曹">#N/A</definedName>
    <definedName name="成本類科目">#N/A</definedName>
    <definedName name="單價">'[30]9906'!$C$2:$I$38</definedName>
    <definedName name="發" hidden="1">{"'生管'!$A$1:$H$43"}</definedName>
    <definedName name="費用">#REF!</definedName>
    <definedName name="費用轉嫁" hidden="1">{"'Sheet1'!$A$1:$Z$85","'Sheet1'!$AB$3"}</definedName>
    <definedName name="附頁">#REF!</definedName>
    <definedName name="負債類科目">#N/A</definedName>
    <definedName name="干燥车报表" hidden="1">#REF!</definedName>
    <definedName name="咯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更新">#REF!</definedName>
    <definedName name="工">#N/A</definedName>
    <definedName name="股東權益類科目">#N/A</definedName>
    <definedName name="固定资产" hidden="1">{"'Jan'!$AC$129:$AC$169"}</definedName>
    <definedName name="固定资产汇总表3" hidden="1">{"'生管'!$A$1:$H$43"}</definedName>
    <definedName name="管理費用類科目">#N/A</definedName>
    <definedName name="管理損益用">#REF!</definedName>
    <definedName name="好的">#REF!</definedName>
    <definedName name="集團匯率">#N/A</definedName>
    <definedName name="集團目標">#REF!</definedName>
    <definedName name="績效指標">#N/A</definedName>
    <definedName name="價格">#N/A</definedName>
    <definedName name="結果">#N/A</definedName>
    <definedName name="解雄偉">#REF!</definedName>
    <definedName name="金型購入計画＿提出用">#REF!</definedName>
    <definedName name="金型購入計画＿詳細">#REF!</definedName>
    <definedName name="撈板">#REF!</definedName>
    <definedName name="_xlnm.Recorder">#REF!</definedName>
    <definedName name="魅力">#REF!</definedName>
    <definedName name="內參">#N/A</definedName>
    <definedName name="內參1">#N/A</definedName>
    <definedName name="你還">#REF!</definedName>
    <definedName name="年度營收預測">#REF!</definedName>
    <definedName name="年總工時">#N/A</definedName>
    <definedName name="农" hidden="1">{"'生管'!$A$1:$H$43"}</definedName>
    <definedName name="农行" hidden="1">{"'生管'!$A$1:$H$43"}</definedName>
    <definedName name="浦发外债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期末">#N/A</definedName>
    <definedName name="全檢3">#REF!</definedName>
    <definedName name="日期">#N/A</definedName>
    <definedName name="上" hidden="1">'[31]8月ABL出貨明細'!#REF!</definedName>
    <definedName name="上期">#N/A</definedName>
    <definedName name="上月">#N/A</definedName>
    <definedName name="上月數">#N/A</definedName>
    <definedName name="生產成本類科目">#N/A</definedName>
    <definedName name="收入類科目">#N/A</definedName>
    <definedName name="所得税费用" hidden="1">{"'生管'!$A$1:$H$43"}</definedName>
    <definedName name="图">#REF!</definedName>
    <definedName name="推銷費用類科目">#N/A</definedName>
    <definedName name="未命名">#REF!</definedName>
    <definedName name="无" hidden="1">{"'Sheet1'!$A$1:$Z$85","'Sheet1'!$AB$3"}</definedName>
    <definedName name="無">#REF!</definedName>
    <definedName name="新資料表">#N/A</definedName>
    <definedName name="楊烈">#REF!</definedName>
    <definedName name="一">[10]Workings!$B$14</definedName>
    <definedName name="一个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移">#REF!</definedName>
    <definedName name="營業外收支類科目">#N/A</definedName>
    <definedName name="应付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預算curr">#N/A</definedName>
    <definedName name="原資料">#N/A</definedName>
    <definedName name="战果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真的" hidden="1">{"'Sheet1'!$A$1:$Z$85","'Sheet1'!$AB$3"}</definedName>
    <definedName name="中" hidden="1">#REF!</definedName>
    <definedName name="主营业务收入明细" hidden="1">{"'生管'!$A$1:$H$43"}</definedName>
    <definedName name="资" hidden="1">{"'Jan'!$AC$129:$AC$169"}</definedName>
    <definedName name="資產類科目">#N/A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4" i="35" l="1"/>
  <c r="J64" i="35"/>
  <c r="K64" i="35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BQ7" i="47"/>
  <c r="BR7" i="47"/>
  <c r="BS7" i="47"/>
  <c r="BS18" i="47" s="1"/>
  <c r="BT7" i="47"/>
  <c r="BU7" i="47"/>
  <c r="BV7" i="47"/>
  <c r="BW7" i="47"/>
  <c r="BX7" i="47"/>
  <c r="BY7" i="47"/>
  <c r="BZ7" i="47"/>
  <c r="CA7" i="47"/>
  <c r="CB7" i="47"/>
  <c r="CC7" i="47"/>
  <c r="CD7" i="47"/>
  <c r="CE7" i="47"/>
  <c r="CF7" i="47"/>
  <c r="CG7" i="47"/>
  <c r="CH7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BQ9" i="47"/>
  <c r="BR9" i="47"/>
  <c r="BS9" i="47"/>
  <c r="BT9" i="47"/>
  <c r="BU9" i="47"/>
  <c r="BV9" i="47"/>
  <c r="BW9" i="47"/>
  <c r="BW18" i="47" s="1"/>
  <c r="BX9" i="47"/>
  <c r="BY9" i="47"/>
  <c r="BZ9" i="47"/>
  <c r="CA9" i="47"/>
  <c r="CB9" i="47"/>
  <c r="CC9" i="47"/>
  <c r="CD9" i="47"/>
  <c r="CE9" i="47"/>
  <c r="CE18" i="47" s="1"/>
  <c r="CF9" i="47"/>
  <c r="CG9" i="47"/>
  <c r="CH9" i="47"/>
  <c r="BQ10" i="47"/>
  <c r="BR10" i="47"/>
  <c r="BS10" i="47"/>
  <c r="BT10" i="47"/>
  <c r="BU10" i="47"/>
  <c r="BV10" i="47"/>
  <c r="BW10" i="47"/>
  <c r="BX10" i="47"/>
  <c r="BY10" i="47"/>
  <c r="BZ10" i="47"/>
  <c r="CA10" i="47"/>
  <c r="CB10" i="47"/>
  <c r="CC10" i="47"/>
  <c r="CD10" i="47"/>
  <c r="CE10" i="47"/>
  <c r="CF10" i="47"/>
  <c r="CG10" i="47"/>
  <c r="CH10" i="47"/>
  <c r="BQ11" i="47"/>
  <c r="BR11" i="47"/>
  <c r="BS11" i="47"/>
  <c r="BT11" i="47"/>
  <c r="BU11" i="47"/>
  <c r="BV11" i="47"/>
  <c r="BW11" i="47"/>
  <c r="BX11" i="47"/>
  <c r="BY11" i="47"/>
  <c r="BZ11" i="47"/>
  <c r="CA11" i="47"/>
  <c r="CB11" i="47"/>
  <c r="CC11" i="47"/>
  <c r="CD11" i="47"/>
  <c r="CE11" i="47"/>
  <c r="CF11" i="47"/>
  <c r="CG11" i="47"/>
  <c r="CH11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BQ14" i="47"/>
  <c r="BR14" i="47"/>
  <c r="BS14" i="47"/>
  <c r="BT14" i="47"/>
  <c r="BU14" i="47"/>
  <c r="BV14" i="47"/>
  <c r="BW14" i="47"/>
  <c r="BX14" i="47"/>
  <c r="BY14" i="47"/>
  <c r="BZ14" i="47"/>
  <c r="CA14" i="47"/>
  <c r="CB14" i="47"/>
  <c r="CC14" i="47"/>
  <c r="CD14" i="47"/>
  <c r="CE14" i="47"/>
  <c r="CF14" i="47"/>
  <c r="CG14" i="47"/>
  <c r="CH14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BQ17" i="47"/>
  <c r="BR17" i="47"/>
  <c r="BS17" i="47"/>
  <c r="BT17" i="47"/>
  <c r="BU17" i="47"/>
  <c r="BV17" i="47"/>
  <c r="BW17" i="47"/>
  <c r="BX17" i="47"/>
  <c r="BY17" i="47"/>
  <c r="BZ17" i="47"/>
  <c r="CA17" i="47"/>
  <c r="CB17" i="47"/>
  <c r="CC17" i="47"/>
  <c r="CD17" i="47"/>
  <c r="CE17" i="47"/>
  <c r="CF17" i="47"/>
  <c r="CG17" i="47"/>
  <c r="CH17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BQ5" i="47"/>
  <c r="AP6" i="46"/>
  <c r="AQ6" i="46"/>
  <c r="AR6" i="46"/>
  <c r="AS6" i="46"/>
  <c r="AT6" i="46"/>
  <c r="AU6" i="46"/>
  <c r="AV6" i="46"/>
  <c r="AW6" i="46"/>
  <c r="AX6" i="46"/>
  <c r="AP7" i="46"/>
  <c r="AQ7" i="46"/>
  <c r="AR7" i="46"/>
  <c r="AS7" i="46"/>
  <c r="AT7" i="46"/>
  <c r="AU7" i="46"/>
  <c r="AV7" i="46"/>
  <c r="AW7" i="46"/>
  <c r="AX7" i="46"/>
  <c r="AP8" i="46"/>
  <c r="AQ8" i="46"/>
  <c r="AR8" i="46"/>
  <c r="AS8" i="46"/>
  <c r="AT8" i="46"/>
  <c r="AU8" i="46"/>
  <c r="AV8" i="46"/>
  <c r="AW8" i="46"/>
  <c r="AX8" i="46"/>
  <c r="AP9" i="46"/>
  <c r="AQ9" i="46"/>
  <c r="AR9" i="46"/>
  <c r="AS9" i="46"/>
  <c r="AT9" i="46"/>
  <c r="AU9" i="46"/>
  <c r="AV9" i="46"/>
  <c r="AW9" i="46"/>
  <c r="AX9" i="46"/>
  <c r="AP10" i="46"/>
  <c r="AQ10" i="46"/>
  <c r="AR10" i="46"/>
  <c r="AS10" i="46"/>
  <c r="AT10" i="46"/>
  <c r="AU10" i="46"/>
  <c r="AV10" i="46"/>
  <c r="AW10" i="46"/>
  <c r="AX10" i="46"/>
  <c r="AP11" i="46"/>
  <c r="AQ11" i="46"/>
  <c r="AR11" i="46"/>
  <c r="AS11" i="46"/>
  <c r="AT11" i="46"/>
  <c r="AU11" i="46"/>
  <c r="AV11" i="46"/>
  <c r="AW11" i="46"/>
  <c r="AX11" i="46"/>
  <c r="AP12" i="46"/>
  <c r="AQ12" i="46"/>
  <c r="AR12" i="46"/>
  <c r="AS12" i="46"/>
  <c r="AT12" i="46"/>
  <c r="AU12" i="46"/>
  <c r="AV12" i="46"/>
  <c r="AW12" i="46"/>
  <c r="AX12" i="46"/>
  <c r="AP13" i="46"/>
  <c r="AQ13" i="46"/>
  <c r="AR13" i="46"/>
  <c r="AS13" i="46"/>
  <c r="AT13" i="46"/>
  <c r="AU13" i="46"/>
  <c r="AV13" i="46"/>
  <c r="AW13" i="46"/>
  <c r="AX13" i="46"/>
  <c r="AP14" i="46"/>
  <c r="AQ14" i="46"/>
  <c r="AR14" i="46"/>
  <c r="AS14" i="46"/>
  <c r="AT14" i="46"/>
  <c r="AU14" i="46"/>
  <c r="AV14" i="46"/>
  <c r="AW14" i="46"/>
  <c r="AX14" i="46"/>
  <c r="AP15" i="46"/>
  <c r="AQ15" i="46"/>
  <c r="AR15" i="46"/>
  <c r="AS15" i="46"/>
  <c r="AT15" i="46"/>
  <c r="AU15" i="46"/>
  <c r="AV15" i="46"/>
  <c r="AW15" i="46"/>
  <c r="AX15" i="46"/>
  <c r="AP16" i="46"/>
  <c r="AQ16" i="46"/>
  <c r="AR16" i="46"/>
  <c r="AS16" i="46"/>
  <c r="AT16" i="46"/>
  <c r="AU16" i="46"/>
  <c r="AV16" i="46"/>
  <c r="AW16" i="46"/>
  <c r="AX16" i="46"/>
  <c r="AP17" i="46"/>
  <c r="AQ17" i="46"/>
  <c r="AR17" i="46"/>
  <c r="AS17" i="46"/>
  <c r="AT17" i="46"/>
  <c r="AU17" i="46"/>
  <c r="AV17" i="46"/>
  <c r="AW17" i="46"/>
  <c r="AX17" i="46"/>
  <c r="AP18" i="46"/>
  <c r="AQ18" i="46"/>
  <c r="AR18" i="46"/>
  <c r="AS18" i="46"/>
  <c r="AT18" i="46"/>
  <c r="AU18" i="46"/>
  <c r="AV18" i="46"/>
  <c r="AW18" i="46"/>
  <c r="AX18" i="46"/>
  <c r="AP19" i="46"/>
  <c r="AQ19" i="46"/>
  <c r="AR19" i="46"/>
  <c r="AS19" i="46"/>
  <c r="AT19" i="46"/>
  <c r="AU19" i="46"/>
  <c r="AV19" i="46"/>
  <c r="AW19" i="46"/>
  <c r="AX19" i="46"/>
  <c r="AP20" i="46"/>
  <c r="AQ20" i="46"/>
  <c r="AR20" i="46"/>
  <c r="AS20" i="46"/>
  <c r="AT20" i="46"/>
  <c r="AU20" i="46"/>
  <c r="AV20" i="46"/>
  <c r="AW20" i="46"/>
  <c r="AX20" i="46"/>
  <c r="AP21" i="46"/>
  <c r="AQ21" i="46"/>
  <c r="AR21" i="46"/>
  <c r="AS21" i="46"/>
  <c r="AT21" i="46"/>
  <c r="AU21" i="46"/>
  <c r="AV21" i="46"/>
  <c r="AW21" i="46"/>
  <c r="AX21" i="46"/>
  <c r="AP22" i="46"/>
  <c r="AQ22" i="46"/>
  <c r="AR22" i="46"/>
  <c r="AS22" i="46"/>
  <c r="AT22" i="46"/>
  <c r="AU22" i="46"/>
  <c r="AV22" i="46"/>
  <c r="AW22" i="46"/>
  <c r="AX22" i="46"/>
  <c r="AP23" i="46"/>
  <c r="AQ23" i="46"/>
  <c r="AR23" i="46"/>
  <c r="AS23" i="46"/>
  <c r="AT23" i="46"/>
  <c r="AU23" i="46"/>
  <c r="AV23" i="46"/>
  <c r="AW23" i="46"/>
  <c r="AX23" i="46"/>
  <c r="AP24" i="46"/>
  <c r="AQ24" i="46"/>
  <c r="AR24" i="46"/>
  <c r="AS24" i="46"/>
  <c r="AT24" i="46"/>
  <c r="AU24" i="46"/>
  <c r="AV24" i="46"/>
  <c r="AW24" i="46"/>
  <c r="AX24" i="46"/>
  <c r="AP25" i="46"/>
  <c r="AQ25" i="46"/>
  <c r="AR25" i="46"/>
  <c r="AS25" i="46"/>
  <c r="AT25" i="46"/>
  <c r="AU25" i="46"/>
  <c r="AV25" i="46"/>
  <c r="AW25" i="46"/>
  <c r="AX25" i="46"/>
  <c r="AP26" i="46"/>
  <c r="AQ26" i="46"/>
  <c r="AR26" i="46"/>
  <c r="AS26" i="46"/>
  <c r="AT26" i="46"/>
  <c r="AU26" i="46"/>
  <c r="AV26" i="46"/>
  <c r="AW26" i="46"/>
  <c r="AX26" i="46"/>
  <c r="AP27" i="46"/>
  <c r="AQ27" i="46"/>
  <c r="AR27" i="46"/>
  <c r="AS27" i="46"/>
  <c r="AT27" i="46"/>
  <c r="AU27" i="46"/>
  <c r="AV27" i="46"/>
  <c r="AW27" i="46"/>
  <c r="AX27" i="46"/>
  <c r="AP28" i="46"/>
  <c r="AQ28" i="46"/>
  <c r="AR28" i="46"/>
  <c r="AS28" i="46"/>
  <c r="AT28" i="46"/>
  <c r="AU28" i="46"/>
  <c r="AV28" i="46"/>
  <c r="AW28" i="46"/>
  <c r="AX28" i="46"/>
  <c r="AP29" i="46"/>
  <c r="AQ29" i="46"/>
  <c r="AR29" i="46"/>
  <c r="AS29" i="46"/>
  <c r="AT29" i="46"/>
  <c r="AU29" i="46"/>
  <c r="AV29" i="46"/>
  <c r="AW29" i="46"/>
  <c r="AX29" i="46"/>
  <c r="AP30" i="46"/>
  <c r="AQ30" i="46"/>
  <c r="AR30" i="46"/>
  <c r="AS30" i="46"/>
  <c r="AT30" i="46"/>
  <c r="AU30" i="46"/>
  <c r="AV30" i="46"/>
  <c r="AW30" i="46"/>
  <c r="AX30" i="46"/>
  <c r="AP31" i="46"/>
  <c r="AQ31" i="46"/>
  <c r="AR31" i="46"/>
  <c r="AS31" i="46"/>
  <c r="AT31" i="46"/>
  <c r="AU31" i="46"/>
  <c r="AV31" i="46"/>
  <c r="AW31" i="46"/>
  <c r="AX31" i="46"/>
  <c r="AP32" i="46"/>
  <c r="AQ32" i="46"/>
  <c r="AR32" i="46"/>
  <c r="AS32" i="46"/>
  <c r="AT32" i="46"/>
  <c r="AU32" i="46"/>
  <c r="AV32" i="46"/>
  <c r="AW32" i="46"/>
  <c r="AX32" i="46"/>
  <c r="AP33" i="46"/>
  <c r="AQ33" i="46"/>
  <c r="AR33" i="46"/>
  <c r="AS33" i="46"/>
  <c r="AT33" i="46"/>
  <c r="AU33" i="46"/>
  <c r="AV33" i="46"/>
  <c r="AW33" i="46"/>
  <c r="AX33" i="46"/>
  <c r="AP34" i="46"/>
  <c r="AQ34" i="46"/>
  <c r="AR34" i="46"/>
  <c r="AS34" i="46"/>
  <c r="AT34" i="46"/>
  <c r="AU34" i="46"/>
  <c r="AV34" i="46"/>
  <c r="AW34" i="46"/>
  <c r="AX34" i="46"/>
  <c r="AP35" i="46"/>
  <c r="AQ35" i="46"/>
  <c r="AR35" i="46"/>
  <c r="AS35" i="46"/>
  <c r="AT35" i="46"/>
  <c r="AU35" i="46"/>
  <c r="AV35" i="46"/>
  <c r="AW35" i="46"/>
  <c r="AX35" i="46"/>
  <c r="AP36" i="46"/>
  <c r="AQ36" i="46"/>
  <c r="AR36" i="46"/>
  <c r="AS36" i="46"/>
  <c r="AT36" i="46"/>
  <c r="AU36" i="46"/>
  <c r="AV36" i="46"/>
  <c r="AW36" i="46"/>
  <c r="AX36" i="46"/>
  <c r="AP37" i="46"/>
  <c r="AQ37" i="46"/>
  <c r="AR37" i="46"/>
  <c r="AS37" i="46"/>
  <c r="AT37" i="46"/>
  <c r="AU37" i="46"/>
  <c r="AV37" i="46"/>
  <c r="AW37" i="46"/>
  <c r="AX37" i="46"/>
  <c r="AP38" i="46"/>
  <c r="AQ38" i="46"/>
  <c r="AR38" i="46"/>
  <c r="AS38" i="46"/>
  <c r="AT38" i="46"/>
  <c r="AU38" i="46"/>
  <c r="AV38" i="46"/>
  <c r="AW38" i="46"/>
  <c r="AX38" i="46"/>
  <c r="AP39" i="46"/>
  <c r="AQ39" i="46"/>
  <c r="AR39" i="46"/>
  <c r="AS39" i="46"/>
  <c r="AT39" i="46"/>
  <c r="AU39" i="46"/>
  <c r="AV39" i="46"/>
  <c r="AW39" i="46"/>
  <c r="AX39" i="46"/>
  <c r="AP40" i="46"/>
  <c r="AQ40" i="46"/>
  <c r="AR40" i="46"/>
  <c r="AS40" i="46"/>
  <c r="AT40" i="46"/>
  <c r="AU40" i="46"/>
  <c r="AV40" i="46"/>
  <c r="AW40" i="46"/>
  <c r="AX40" i="46"/>
  <c r="AP41" i="46"/>
  <c r="AQ41" i="46"/>
  <c r="AR41" i="46"/>
  <c r="AS41" i="46"/>
  <c r="AT41" i="46"/>
  <c r="AU41" i="46"/>
  <c r="AV41" i="46"/>
  <c r="AW41" i="46"/>
  <c r="AX41" i="46"/>
  <c r="AP42" i="46"/>
  <c r="AQ42" i="46"/>
  <c r="AR42" i="46"/>
  <c r="AS42" i="46"/>
  <c r="AT42" i="46"/>
  <c r="AU42" i="46"/>
  <c r="AV42" i="46"/>
  <c r="AW42" i="46"/>
  <c r="AX42" i="46"/>
  <c r="AP43" i="46"/>
  <c r="AQ43" i="46"/>
  <c r="AR43" i="46"/>
  <c r="AS43" i="46"/>
  <c r="AT43" i="46"/>
  <c r="AU43" i="46"/>
  <c r="AV43" i="46"/>
  <c r="AW43" i="46"/>
  <c r="AX43" i="46"/>
  <c r="AP44" i="46"/>
  <c r="AQ44" i="46"/>
  <c r="AR44" i="46"/>
  <c r="AS44" i="46"/>
  <c r="AT44" i="46"/>
  <c r="AU44" i="46"/>
  <c r="AV44" i="46"/>
  <c r="AW44" i="46"/>
  <c r="AX44" i="46"/>
  <c r="AP45" i="46"/>
  <c r="AQ45" i="46"/>
  <c r="AR45" i="46"/>
  <c r="AS45" i="46"/>
  <c r="AT45" i="46"/>
  <c r="AU45" i="46"/>
  <c r="AV45" i="46"/>
  <c r="AW45" i="46"/>
  <c r="AX45" i="46"/>
  <c r="AP46" i="46"/>
  <c r="AQ46" i="46"/>
  <c r="AR46" i="46"/>
  <c r="AS46" i="46"/>
  <c r="AT46" i="46"/>
  <c r="AU46" i="46"/>
  <c r="AV46" i="46"/>
  <c r="AW46" i="46"/>
  <c r="AX46" i="46"/>
  <c r="AP47" i="46"/>
  <c r="AQ47" i="46"/>
  <c r="AR47" i="46"/>
  <c r="AS47" i="46"/>
  <c r="AT47" i="46"/>
  <c r="AU47" i="46"/>
  <c r="AV47" i="46"/>
  <c r="AW47" i="46"/>
  <c r="AX47" i="46"/>
  <c r="AP48" i="46"/>
  <c r="AQ48" i="46"/>
  <c r="AR48" i="46"/>
  <c r="AS48" i="46"/>
  <c r="AT48" i="46"/>
  <c r="AU48" i="46"/>
  <c r="AU132" i="46" s="1"/>
  <c r="K157" i="46" s="1"/>
  <c r="AV48" i="46"/>
  <c r="AW48" i="46"/>
  <c r="AX48" i="46"/>
  <c r="AP49" i="46"/>
  <c r="AQ49" i="46"/>
  <c r="AR49" i="46"/>
  <c r="AS49" i="46"/>
  <c r="AT49" i="46"/>
  <c r="AU49" i="46"/>
  <c r="AV49" i="46"/>
  <c r="AW49" i="46"/>
  <c r="AX49" i="46"/>
  <c r="AP50" i="46"/>
  <c r="AQ50" i="46"/>
  <c r="AR50" i="46"/>
  <c r="AS50" i="46"/>
  <c r="AS134" i="46" s="1"/>
  <c r="K173" i="46" s="1"/>
  <c r="AT50" i="46"/>
  <c r="AU50" i="46"/>
  <c r="AV50" i="46"/>
  <c r="AW50" i="46"/>
  <c r="AX50" i="46"/>
  <c r="AP51" i="46"/>
  <c r="AQ51" i="46"/>
  <c r="AR51" i="46"/>
  <c r="AS51" i="46"/>
  <c r="AT51" i="46"/>
  <c r="AU51" i="46"/>
  <c r="AV51" i="46"/>
  <c r="AW51" i="46"/>
  <c r="AX51" i="46"/>
  <c r="AP52" i="46"/>
  <c r="AQ52" i="46"/>
  <c r="AQ136" i="46" s="1"/>
  <c r="K189" i="46" s="1"/>
  <c r="AR52" i="46"/>
  <c r="AS52" i="46"/>
  <c r="AT52" i="46"/>
  <c r="AU52" i="46"/>
  <c r="AV52" i="46"/>
  <c r="AW52" i="46"/>
  <c r="AX52" i="46"/>
  <c r="AP53" i="46"/>
  <c r="AQ53" i="46"/>
  <c r="AR53" i="46"/>
  <c r="AS53" i="46"/>
  <c r="AT53" i="46"/>
  <c r="AU53" i="46"/>
  <c r="AV53" i="46"/>
  <c r="AW53" i="46"/>
  <c r="AX53" i="46"/>
  <c r="AX137" i="46" s="1"/>
  <c r="K205" i="46" s="1"/>
  <c r="AP54" i="46"/>
  <c r="AQ54" i="46"/>
  <c r="AR54" i="46"/>
  <c r="AS54" i="46"/>
  <c r="AT54" i="46"/>
  <c r="AU54" i="46"/>
  <c r="AV54" i="46"/>
  <c r="AW54" i="46"/>
  <c r="AX54" i="46"/>
  <c r="AP55" i="46"/>
  <c r="AQ55" i="46"/>
  <c r="AR55" i="46"/>
  <c r="AS55" i="46"/>
  <c r="AT55" i="46"/>
  <c r="AU55" i="46"/>
  <c r="AV55" i="46"/>
  <c r="AV132" i="46" s="1"/>
  <c r="K158" i="46" s="1"/>
  <c r="AW55" i="46"/>
  <c r="AX55" i="46"/>
  <c r="AP56" i="46"/>
  <c r="AQ56" i="46"/>
  <c r="AR56" i="46"/>
  <c r="AS56" i="46"/>
  <c r="AT56" i="46"/>
  <c r="AU56" i="46"/>
  <c r="AV56" i="46"/>
  <c r="AW56" i="46"/>
  <c r="AX56" i="46"/>
  <c r="AP57" i="46"/>
  <c r="AQ57" i="46"/>
  <c r="AR57" i="46"/>
  <c r="AS57" i="46"/>
  <c r="AT57" i="46"/>
  <c r="AT134" i="46" s="1"/>
  <c r="K174" i="46" s="1"/>
  <c r="AU57" i="46"/>
  <c r="AV57" i="46"/>
  <c r="AW57" i="46"/>
  <c r="AX57" i="46"/>
  <c r="AP58" i="46"/>
  <c r="AQ58" i="46"/>
  <c r="AR58" i="46"/>
  <c r="AS58" i="46"/>
  <c r="AT58" i="46"/>
  <c r="AU58" i="46"/>
  <c r="AV58" i="46"/>
  <c r="AW58" i="46"/>
  <c r="AX58" i="46"/>
  <c r="AP59" i="46"/>
  <c r="AQ59" i="46"/>
  <c r="AR59" i="46"/>
  <c r="AR136" i="46" s="1"/>
  <c r="K190" i="46" s="1"/>
  <c r="AS59" i="46"/>
  <c r="AT59" i="46"/>
  <c r="AU59" i="46"/>
  <c r="AV59" i="46"/>
  <c r="AW59" i="46"/>
  <c r="AX59" i="46"/>
  <c r="AP60" i="46"/>
  <c r="AQ60" i="46"/>
  <c r="AR60" i="46"/>
  <c r="AS60" i="46"/>
  <c r="AT60" i="46"/>
  <c r="AU60" i="46"/>
  <c r="AV60" i="46"/>
  <c r="AW60" i="46"/>
  <c r="AX60" i="46"/>
  <c r="AP61" i="46"/>
  <c r="AQ61" i="46"/>
  <c r="AR61" i="46"/>
  <c r="AS61" i="46"/>
  <c r="AT61" i="46"/>
  <c r="AU61" i="46"/>
  <c r="AV61" i="46"/>
  <c r="AW61" i="46"/>
  <c r="AX61" i="46"/>
  <c r="AP62" i="46"/>
  <c r="AQ62" i="46"/>
  <c r="AR62" i="46"/>
  <c r="AS62" i="46"/>
  <c r="AT62" i="46"/>
  <c r="AU62" i="46"/>
  <c r="AV62" i="46"/>
  <c r="AW62" i="46"/>
  <c r="AW132" i="46" s="1"/>
  <c r="K159" i="46" s="1"/>
  <c r="AX62" i="46"/>
  <c r="AP63" i="46"/>
  <c r="AQ63" i="46"/>
  <c r="AR63" i="46"/>
  <c r="AS63" i="46"/>
  <c r="AT63" i="46"/>
  <c r="AU63" i="46"/>
  <c r="AV63" i="46"/>
  <c r="AW63" i="46"/>
  <c r="AX63" i="46"/>
  <c r="AP64" i="46"/>
  <c r="AQ64" i="46"/>
  <c r="AR64" i="46"/>
  <c r="AS64" i="46"/>
  <c r="AT64" i="46"/>
  <c r="AU64" i="46"/>
  <c r="AU134" i="46" s="1"/>
  <c r="K175" i="46" s="1"/>
  <c r="AV64" i="46"/>
  <c r="AW64" i="46"/>
  <c r="AX64" i="46"/>
  <c r="AP65" i="46"/>
  <c r="AQ65" i="46"/>
  <c r="AR65" i="46"/>
  <c r="AS65" i="46"/>
  <c r="AT65" i="46"/>
  <c r="AU65" i="46"/>
  <c r="AV65" i="46"/>
  <c r="AW65" i="46"/>
  <c r="AX65" i="46"/>
  <c r="AP66" i="46"/>
  <c r="AQ66" i="46"/>
  <c r="AR66" i="46"/>
  <c r="AS66" i="46"/>
  <c r="AS136" i="46" s="1"/>
  <c r="K191" i="46" s="1"/>
  <c r="AT66" i="46"/>
  <c r="AU66" i="46"/>
  <c r="AV66" i="46"/>
  <c r="AW66" i="46"/>
  <c r="AX66" i="46"/>
  <c r="AP67" i="46"/>
  <c r="AQ67" i="46"/>
  <c r="AR67" i="46"/>
  <c r="AS67" i="46"/>
  <c r="AT67" i="46"/>
  <c r="AU67" i="46"/>
  <c r="AV67" i="46"/>
  <c r="AW67" i="46"/>
  <c r="AX67" i="46"/>
  <c r="AP68" i="46"/>
  <c r="AQ68" i="46"/>
  <c r="AQ131" i="46" s="1"/>
  <c r="K144" i="46" s="1"/>
  <c r="AR68" i="46"/>
  <c r="AS68" i="46"/>
  <c r="AT68" i="46"/>
  <c r="AU68" i="46"/>
  <c r="AV68" i="46"/>
  <c r="AW68" i="46"/>
  <c r="AX68" i="46"/>
  <c r="AP69" i="46"/>
  <c r="AQ69" i="46"/>
  <c r="AR69" i="46"/>
  <c r="AS69" i="46"/>
  <c r="AT69" i="46"/>
  <c r="AU69" i="46"/>
  <c r="AV69" i="46"/>
  <c r="AW69" i="46"/>
  <c r="AX69" i="46"/>
  <c r="AX132" i="46" s="1"/>
  <c r="K160" i="46" s="1"/>
  <c r="AP70" i="46"/>
  <c r="AQ70" i="46"/>
  <c r="AR70" i="46"/>
  <c r="AS70" i="46"/>
  <c r="AT70" i="46"/>
  <c r="AU70" i="46"/>
  <c r="AV70" i="46"/>
  <c r="AW70" i="46"/>
  <c r="AX70" i="46"/>
  <c r="AP71" i="46"/>
  <c r="AQ71" i="46"/>
  <c r="AR71" i="46"/>
  <c r="AS71" i="46"/>
  <c r="AT71" i="46"/>
  <c r="AU71" i="46"/>
  <c r="AV71" i="46"/>
  <c r="AV134" i="46" s="1"/>
  <c r="K176" i="46" s="1"/>
  <c r="AW71" i="46"/>
  <c r="AX71" i="46"/>
  <c r="AP72" i="46"/>
  <c r="AQ72" i="46"/>
  <c r="AR72" i="46"/>
  <c r="AS72" i="46"/>
  <c r="AT72" i="46"/>
  <c r="AU72" i="46"/>
  <c r="AV72" i="46"/>
  <c r="AW72" i="46"/>
  <c r="AX72" i="46"/>
  <c r="AP73" i="46"/>
  <c r="AQ73" i="46"/>
  <c r="AR73" i="46"/>
  <c r="AS73" i="46"/>
  <c r="AT73" i="46"/>
  <c r="AT136" i="46" s="1"/>
  <c r="K192" i="46" s="1"/>
  <c r="AU73" i="46"/>
  <c r="AV73" i="46"/>
  <c r="AW73" i="46"/>
  <c r="AX73" i="46"/>
  <c r="AP74" i="46"/>
  <c r="AQ74" i="46"/>
  <c r="AR74" i="46"/>
  <c r="AS74" i="46"/>
  <c r="AT74" i="46"/>
  <c r="AU74" i="46"/>
  <c r="AV74" i="46"/>
  <c r="AW74" i="46"/>
  <c r="AX74" i="46"/>
  <c r="AP75" i="46"/>
  <c r="AQ75" i="46"/>
  <c r="AR75" i="46"/>
  <c r="AR131" i="46" s="1"/>
  <c r="K145" i="46" s="1"/>
  <c r="AS75" i="46"/>
  <c r="AT75" i="46"/>
  <c r="AU75" i="46"/>
  <c r="AV75" i="46"/>
  <c r="AW75" i="46"/>
  <c r="AX75" i="46"/>
  <c r="AP76" i="46"/>
  <c r="AQ76" i="46"/>
  <c r="AR76" i="46"/>
  <c r="AS76" i="46"/>
  <c r="AT76" i="46"/>
  <c r="AU76" i="46"/>
  <c r="AV76" i="46"/>
  <c r="AW76" i="46"/>
  <c r="AX76" i="46"/>
  <c r="AP77" i="46"/>
  <c r="AP133" i="46" s="1"/>
  <c r="K161" i="46" s="1"/>
  <c r="AQ77" i="46"/>
  <c r="AR77" i="46"/>
  <c r="AS77" i="46"/>
  <c r="AT77" i="46"/>
  <c r="AU77" i="46"/>
  <c r="AV77" i="46"/>
  <c r="AW77" i="46"/>
  <c r="AX77" i="46"/>
  <c r="AP78" i="46"/>
  <c r="AQ78" i="46"/>
  <c r="AR78" i="46"/>
  <c r="AS78" i="46"/>
  <c r="AT78" i="46"/>
  <c r="AU78" i="46"/>
  <c r="AV78" i="46"/>
  <c r="AW78" i="46"/>
  <c r="AW134" i="46" s="1"/>
  <c r="K177" i="46" s="1"/>
  <c r="AX78" i="46"/>
  <c r="AP79" i="46"/>
  <c r="AQ79" i="46"/>
  <c r="AR79" i="46"/>
  <c r="AS79" i="46"/>
  <c r="AT79" i="46"/>
  <c r="AU79" i="46"/>
  <c r="AV79" i="46"/>
  <c r="AW79" i="46"/>
  <c r="AX79" i="46"/>
  <c r="AP80" i="46"/>
  <c r="AQ80" i="46"/>
  <c r="AR80" i="46"/>
  <c r="AS80" i="46"/>
  <c r="AT80" i="46"/>
  <c r="AU80" i="46"/>
  <c r="AU136" i="46" s="1"/>
  <c r="K193" i="46" s="1"/>
  <c r="AV80" i="46"/>
  <c r="AW80" i="46"/>
  <c r="AX80" i="46"/>
  <c r="AP81" i="46"/>
  <c r="AQ81" i="46"/>
  <c r="AR81" i="46"/>
  <c r="AS81" i="46"/>
  <c r="AT81" i="46"/>
  <c r="AU81" i="46"/>
  <c r="AV81" i="46"/>
  <c r="AW81" i="46"/>
  <c r="AX81" i="46"/>
  <c r="AP82" i="46"/>
  <c r="AQ82" i="46"/>
  <c r="AR82" i="46"/>
  <c r="AS82" i="46"/>
  <c r="AS131" i="46" s="1"/>
  <c r="K146" i="46" s="1"/>
  <c r="AT82" i="46"/>
  <c r="AU82" i="46"/>
  <c r="AV82" i="46"/>
  <c r="AW82" i="46"/>
  <c r="AX82" i="46"/>
  <c r="AP83" i="46"/>
  <c r="AQ83" i="46"/>
  <c r="AR83" i="46"/>
  <c r="AS83" i="46"/>
  <c r="AT83" i="46"/>
  <c r="AU83" i="46"/>
  <c r="AV83" i="46"/>
  <c r="AW83" i="46"/>
  <c r="AX83" i="46"/>
  <c r="AP84" i="46"/>
  <c r="AQ84" i="46"/>
  <c r="AQ133" i="46" s="1"/>
  <c r="K162" i="46" s="1"/>
  <c r="AR84" i="46"/>
  <c r="AS84" i="46"/>
  <c r="AT84" i="46"/>
  <c r="AU84" i="46"/>
  <c r="AV84" i="46"/>
  <c r="AW84" i="46"/>
  <c r="AX84" i="46"/>
  <c r="AP85" i="46"/>
  <c r="AQ85" i="46"/>
  <c r="AR85" i="46"/>
  <c r="AS85" i="46"/>
  <c r="AT85" i="46"/>
  <c r="AU85" i="46"/>
  <c r="AV85" i="46"/>
  <c r="AW85" i="46"/>
  <c r="AX85" i="46"/>
  <c r="AX134" i="46" s="1"/>
  <c r="K178" i="46" s="1"/>
  <c r="AP86" i="46"/>
  <c r="AQ86" i="46"/>
  <c r="AR86" i="46"/>
  <c r="AS86" i="46"/>
  <c r="AT86" i="46"/>
  <c r="AU86" i="46"/>
  <c r="AV86" i="46"/>
  <c r="AW86" i="46"/>
  <c r="AX86" i="46"/>
  <c r="AP87" i="46"/>
  <c r="AQ87" i="46"/>
  <c r="AR87" i="46"/>
  <c r="AS87" i="46"/>
  <c r="AT87" i="46"/>
  <c r="AU87" i="46"/>
  <c r="AV87" i="46"/>
  <c r="AV136" i="46" s="1"/>
  <c r="K194" i="46" s="1"/>
  <c r="AW87" i="46"/>
  <c r="AX87" i="46"/>
  <c r="AP88" i="46"/>
  <c r="AQ88" i="46"/>
  <c r="AR88" i="46"/>
  <c r="AS88" i="46"/>
  <c r="AT88" i="46"/>
  <c r="AU88" i="46"/>
  <c r="AV88" i="46"/>
  <c r="AW88" i="46"/>
  <c r="AX88" i="46"/>
  <c r="AP89" i="46"/>
  <c r="AQ89" i="46"/>
  <c r="AR89" i="46"/>
  <c r="AS89" i="46"/>
  <c r="AT89" i="46"/>
  <c r="AT131" i="46" s="1"/>
  <c r="K147" i="46" s="1"/>
  <c r="AU89" i="46"/>
  <c r="AV89" i="46"/>
  <c r="AW89" i="46"/>
  <c r="AX89" i="46"/>
  <c r="AP90" i="46"/>
  <c r="AQ90" i="46"/>
  <c r="AR90" i="46"/>
  <c r="AS90" i="46"/>
  <c r="AT90" i="46"/>
  <c r="AU90" i="46"/>
  <c r="AV90" i="46"/>
  <c r="AW90" i="46"/>
  <c r="AX90" i="46"/>
  <c r="AP91" i="46"/>
  <c r="AQ91" i="46"/>
  <c r="AR91" i="46"/>
  <c r="AR133" i="46" s="1"/>
  <c r="K163" i="46" s="1"/>
  <c r="AS91" i="46"/>
  <c r="AT91" i="46"/>
  <c r="AU91" i="46"/>
  <c r="AV91" i="46"/>
  <c r="AW91" i="46"/>
  <c r="AX91" i="46"/>
  <c r="AP92" i="46"/>
  <c r="AQ92" i="46"/>
  <c r="AR92" i="46"/>
  <c r="AS92" i="46"/>
  <c r="AT92" i="46"/>
  <c r="AU92" i="46"/>
  <c r="AV92" i="46"/>
  <c r="AW92" i="46"/>
  <c r="AX92" i="46"/>
  <c r="AP93" i="46"/>
  <c r="AP135" i="46" s="1"/>
  <c r="K179" i="46" s="1"/>
  <c r="AQ93" i="46"/>
  <c r="AR93" i="46"/>
  <c r="AS93" i="46"/>
  <c r="AT93" i="46"/>
  <c r="AU93" i="46"/>
  <c r="AV93" i="46"/>
  <c r="AW93" i="46"/>
  <c r="AX93" i="46"/>
  <c r="AP94" i="46"/>
  <c r="AQ94" i="46"/>
  <c r="AR94" i="46"/>
  <c r="AS94" i="46"/>
  <c r="AT94" i="46"/>
  <c r="AU94" i="46"/>
  <c r="AV94" i="46"/>
  <c r="AW94" i="46"/>
  <c r="AW136" i="46" s="1"/>
  <c r="K195" i="46" s="1"/>
  <c r="AX94" i="46"/>
  <c r="AP95" i="46"/>
  <c r="AQ95" i="46"/>
  <c r="AR95" i="46"/>
  <c r="AS95" i="46"/>
  <c r="AT95" i="46"/>
  <c r="AU95" i="46"/>
  <c r="AV95" i="46"/>
  <c r="AW95" i="46"/>
  <c r="AX95" i="46"/>
  <c r="AP96" i="46"/>
  <c r="AQ96" i="46"/>
  <c r="AR96" i="46"/>
  <c r="AS96" i="46"/>
  <c r="AT96" i="46"/>
  <c r="AU96" i="46"/>
  <c r="AU131" i="46" s="1"/>
  <c r="K148" i="46" s="1"/>
  <c r="AV96" i="46"/>
  <c r="AW96" i="46"/>
  <c r="AX96" i="46"/>
  <c r="AP97" i="46"/>
  <c r="AQ97" i="46"/>
  <c r="AR97" i="46"/>
  <c r="AS97" i="46"/>
  <c r="AT97" i="46"/>
  <c r="AU97" i="46"/>
  <c r="AV97" i="46"/>
  <c r="AW97" i="46"/>
  <c r="AX97" i="46"/>
  <c r="AP98" i="46"/>
  <c r="AQ98" i="46"/>
  <c r="AR98" i="46"/>
  <c r="AS98" i="46"/>
  <c r="AS133" i="46" s="1"/>
  <c r="K164" i="46" s="1"/>
  <c r="AT98" i="46"/>
  <c r="AU98" i="46"/>
  <c r="AV98" i="46"/>
  <c r="AW98" i="46"/>
  <c r="AX98" i="46"/>
  <c r="AP99" i="46"/>
  <c r="AQ99" i="46"/>
  <c r="AR99" i="46"/>
  <c r="AS99" i="46"/>
  <c r="AT99" i="46"/>
  <c r="AU99" i="46"/>
  <c r="AV99" i="46"/>
  <c r="AW99" i="46"/>
  <c r="AX99" i="46"/>
  <c r="AP100" i="46"/>
  <c r="AQ100" i="46"/>
  <c r="AQ135" i="46" s="1"/>
  <c r="K180" i="46" s="1"/>
  <c r="AR100" i="46"/>
  <c r="AS100" i="46"/>
  <c r="AT100" i="46"/>
  <c r="AU100" i="46"/>
  <c r="AV100" i="46"/>
  <c r="AW100" i="46"/>
  <c r="AX100" i="46"/>
  <c r="AP101" i="46"/>
  <c r="AQ101" i="46"/>
  <c r="AR101" i="46"/>
  <c r="AS101" i="46"/>
  <c r="AT101" i="46"/>
  <c r="AU101" i="46"/>
  <c r="AV101" i="46"/>
  <c r="AW101" i="46"/>
  <c r="AX101" i="46"/>
  <c r="AX136" i="46" s="1"/>
  <c r="K196" i="46" s="1"/>
  <c r="AP102" i="46"/>
  <c r="AQ102" i="46"/>
  <c r="AR102" i="46"/>
  <c r="AS102" i="46"/>
  <c r="AT102" i="46"/>
  <c r="AU102" i="46"/>
  <c r="AV102" i="46"/>
  <c r="AW102" i="46"/>
  <c r="AX102" i="46"/>
  <c r="AP103" i="46"/>
  <c r="AQ103" i="46"/>
  <c r="AR103" i="46"/>
  <c r="AS103" i="46"/>
  <c r="AT103" i="46"/>
  <c r="AU103" i="46"/>
  <c r="AV103" i="46"/>
  <c r="AV131" i="46" s="1"/>
  <c r="K149" i="46" s="1"/>
  <c r="AW103" i="46"/>
  <c r="AX103" i="46"/>
  <c r="AP104" i="46"/>
  <c r="AQ104" i="46"/>
  <c r="AR104" i="46"/>
  <c r="AS104" i="46"/>
  <c r="AT104" i="46"/>
  <c r="AU104" i="46"/>
  <c r="AV104" i="46"/>
  <c r="AW104" i="46"/>
  <c r="AX104" i="46"/>
  <c r="AP105" i="46"/>
  <c r="AQ105" i="46"/>
  <c r="AR105" i="46"/>
  <c r="AS105" i="46"/>
  <c r="AT105" i="46"/>
  <c r="AU105" i="46"/>
  <c r="AV105" i="46"/>
  <c r="AW105" i="46"/>
  <c r="AX105" i="46"/>
  <c r="AP106" i="46"/>
  <c r="AQ106" i="46"/>
  <c r="AR106" i="46"/>
  <c r="AS106" i="46"/>
  <c r="AT106" i="46"/>
  <c r="AU106" i="46"/>
  <c r="AV106" i="46"/>
  <c r="AW106" i="46"/>
  <c r="AX106" i="46"/>
  <c r="AP107" i="46"/>
  <c r="AQ107" i="46"/>
  <c r="AR107" i="46"/>
  <c r="AS107" i="46"/>
  <c r="AT107" i="46"/>
  <c r="AU107" i="46"/>
  <c r="AV107" i="46"/>
  <c r="AW107" i="46"/>
  <c r="AX107" i="46"/>
  <c r="AP108" i="46"/>
  <c r="AQ108" i="46"/>
  <c r="AR108" i="46"/>
  <c r="AS108" i="46"/>
  <c r="AT108" i="46"/>
  <c r="AU108" i="46"/>
  <c r="AV108" i="46"/>
  <c r="AW108" i="46"/>
  <c r="AX108" i="46"/>
  <c r="AP109" i="46"/>
  <c r="AP137" i="46" s="1"/>
  <c r="K197" i="46" s="1"/>
  <c r="AQ109" i="46"/>
  <c r="AR109" i="46"/>
  <c r="AS109" i="46"/>
  <c r="AT109" i="46"/>
  <c r="AU109" i="46"/>
  <c r="AV109" i="46"/>
  <c r="AW109" i="46"/>
  <c r="AX109" i="46"/>
  <c r="AP110" i="46"/>
  <c r="AQ110" i="46"/>
  <c r="AR110" i="46"/>
  <c r="AS110" i="46"/>
  <c r="AT110" i="46"/>
  <c r="AU110" i="46"/>
  <c r="AV110" i="46"/>
  <c r="AW110" i="46"/>
  <c r="AW131" i="46" s="1"/>
  <c r="K150" i="46" s="1"/>
  <c r="AX110" i="46"/>
  <c r="AP111" i="46"/>
  <c r="AQ111" i="46"/>
  <c r="AR111" i="46"/>
  <c r="AS111" i="46"/>
  <c r="AT111" i="46"/>
  <c r="AU111" i="46"/>
  <c r="AV111" i="46"/>
  <c r="AW111" i="46"/>
  <c r="AX111" i="46"/>
  <c r="AP112" i="46"/>
  <c r="AQ112" i="46"/>
  <c r="AR112" i="46"/>
  <c r="AS112" i="46"/>
  <c r="AT112" i="46"/>
  <c r="AU112" i="46"/>
  <c r="AU133" i="46" s="1"/>
  <c r="K166" i="46" s="1"/>
  <c r="AV112" i="46"/>
  <c r="AW112" i="46"/>
  <c r="AX112" i="46"/>
  <c r="AP113" i="46"/>
  <c r="AQ113" i="46"/>
  <c r="AR113" i="46"/>
  <c r="AS113" i="46"/>
  <c r="AT113" i="46"/>
  <c r="AU113" i="46"/>
  <c r="AV113" i="46"/>
  <c r="AW113" i="46"/>
  <c r="AX113" i="46"/>
  <c r="AP114" i="46"/>
  <c r="AQ114" i="46"/>
  <c r="AR114" i="46"/>
  <c r="AS114" i="46"/>
  <c r="AS135" i="46" s="1"/>
  <c r="K182" i="46" s="1"/>
  <c r="AT114" i="46"/>
  <c r="AU114" i="46"/>
  <c r="AV114" i="46"/>
  <c r="AW114" i="46"/>
  <c r="AX114" i="46"/>
  <c r="AP115" i="46"/>
  <c r="AQ115" i="46"/>
  <c r="AR115" i="46"/>
  <c r="AS115" i="46"/>
  <c r="AT115" i="46"/>
  <c r="AU115" i="46"/>
  <c r="AV115" i="46"/>
  <c r="AW115" i="46"/>
  <c r="AX115" i="46"/>
  <c r="AP116" i="46"/>
  <c r="AQ116" i="46"/>
  <c r="AR116" i="46"/>
  <c r="AS116" i="46"/>
  <c r="AT116" i="46"/>
  <c r="AU116" i="46"/>
  <c r="AV116" i="46"/>
  <c r="AW116" i="46"/>
  <c r="AX116" i="46"/>
  <c r="AP117" i="46"/>
  <c r="AQ117" i="46"/>
  <c r="AR117" i="46"/>
  <c r="AS117" i="46"/>
  <c r="AT117" i="46"/>
  <c r="AU117" i="46"/>
  <c r="AV117" i="46"/>
  <c r="AW117" i="46"/>
  <c r="AX117" i="46"/>
  <c r="AX131" i="46" s="1"/>
  <c r="K151" i="46" s="1"/>
  <c r="AP118" i="46"/>
  <c r="AQ118" i="46"/>
  <c r="AR118" i="46"/>
  <c r="AS118" i="46"/>
  <c r="AT118" i="46"/>
  <c r="AU118" i="46"/>
  <c r="AV118" i="46"/>
  <c r="AW118" i="46"/>
  <c r="AX118" i="46"/>
  <c r="AP119" i="46"/>
  <c r="AQ119" i="46"/>
  <c r="AR119" i="46"/>
  <c r="AS119" i="46"/>
  <c r="AT119" i="46"/>
  <c r="AU119" i="46"/>
  <c r="AV119" i="46"/>
  <c r="AW119" i="46"/>
  <c r="AX119" i="46"/>
  <c r="AP120" i="46"/>
  <c r="AQ120" i="46"/>
  <c r="AR120" i="46"/>
  <c r="AS120" i="46"/>
  <c r="AT120" i="46"/>
  <c r="AU120" i="46"/>
  <c r="AV120" i="46"/>
  <c r="AW120" i="46"/>
  <c r="AX120" i="46"/>
  <c r="AP121" i="46"/>
  <c r="AQ121" i="46"/>
  <c r="AR121" i="46"/>
  <c r="AS121" i="46"/>
  <c r="AT121" i="46"/>
  <c r="AU121" i="46"/>
  <c r="AV121" i="46"/>
  <c r="AW121" i="46"/>
  <c r="AX121" i="46"/>
  <c r="AP122" i="46"/>
  <c r="AQ122" i="46"/>
  <c r="AR122" i="46"/>
  <c r="AS122" i="46"/>
  <c r="AT122" i="46"/>
  <c r="AU122" i="46"/>
  <c r="AV122" i="46"/>
  <c r="AW122" i="46"/>
  <c r="AX122" i="46"/>
  <c r="AP123" i="46"/>
  <c r="AQ123" i="46"/>
  <c r="AR123" i="46"/>
  <c r="AS123" i="46"/>
  <c r="AT123" i="46"/>
  <c r="AU123" i="46"/>
  <c r="AV123" i="46"/>
  <c r="AW123" i="46"/>
  <c r="AX123" i="46"/>
  <c r="AP124" i="46"/>
  <c r="AQ124" i="46"/>
  <c r="AR124" i="46"/>
  <c r="AS124" i="46"/>
  <c r="AT124" i="46"/>
  <c r="AU124" i="46"/>
  <c r="AV124" i="46"/>
  <c r="AW124" i="46"/>
  <c r="AX124" i="46"/>
  <c r="AP125" i="46"/>
  <c r="AQ125" i="46"/>
  <c r="AR125" i="46"/>
  <c r="AS125" i="46"/>
  <c r="AT125" i="46"/>
  <c r="AU125" i="46"/>
  <c r="AV125" i="46"/>
  <c r="AW125" i="46"/>
  <c r="AX125" i="46"/>
  <c r="AP126" i="46"/>
  <c r="AQ126" i="46"/>
  <c r="AR126" i="46"/>
  <c r="AS126" i="46"/>
  <c r="AT126" i="46"/>
  <c r="AU126" i="46"/>
  <c r="AV126" i="46"/>
  <c r="AW126" i="46"/>
  <c r="AX126" i="46"/>
  <c r="AP127" i="46"/>
  <c r="AQ127" i="46"/>
  <c r="AR127" i="46"/>
  <c r="AS127" i="46"/>
  <c r="AT127" i="46"/>
  <c r="AU127" i="46"/>
  <c r="AV127" i="46"/>
  <c r="AW127" i="46"/>
  <c r="AX127" i="46"/>
  <c r="AP128" i="46"/>
  <c r="AQ128" i="46"/>
  <c r="AR128" i="46"/>
  <c r="AS128" i="46"/>
  <c r="AT128" i="46"/>
  <c r="AU128" i="46"/>
  <c r="AV128" i="46"/>
  <c r="AW128" i="46"/>
  <c r="AX128" i="46"/>
  <c r="AP129" i="46"/>
  <c r="AQ129" i="46"/>
  <c r="AR129" i="46"/>
  <c r="AS129" i="46"/>
  <c r="AT129" i="46"/>
  <c r="AU129" i="46"/>
  <c r="AV129" i="46"/>
  <c r="AW129" i="46"/>
  <c r="AX129" i="46"/>
  <c r="AP130" i="46"/>
  <c r="AQ130" i="46"/>
  <c r="AR130" i="46"/>
  <c r="AS130" i="46"/>
  <c r="AT130" i="46"/>
  <c r="AU130" i="46"/>
  <c r="AV130" i="46"/>
  <c r="AW130" i="46"/>
  <c r="AX130" i="46"/>
  <c r="AQ5" i="46"/>
  <c r="AR5" i="46"/>
  <c r="AS5" i="46"/>
  <c r="AT5" i="46"/>
  <c r="AU5" i="46"/>
  <c r="AV5" i="46"/>
  <c r="AW5" i="46"/>
  <c r="AX5" i="46"/>
  <c r="AP5" i="46"/>
  <c r="K33" i="47"/>
  <c r="J33" i="47"/>
  <c r="BP18" i="47"/>
  <c r="BO18" i="47"/>
  <c r="BN18" i="47"/>
  <c r="BM18" i="47"/>
  <c r="BL18" i="47"/>
  <c r="BK18" i="47"/>
  <c r="BJ18" i="47"/>
  <c r="BI18" i="47"/>
  <c r="BH18" i="47"/>
  <c r="BG18" i="47"/>
  <c r="BF18" i="47"/>
  <c r="BE18" i="47"/>
  <c r="BD18" i="47"/>
  <c r="BC18" i="47"/>
  <c r="BB18" i="47"/>
  <c r="BA18" i="47"/>
  <c r="AZ18" i="47"/>
  <c r="AY18" i="47"/>
  <c r="AX18" i="47"/>
  <c r="AW18" i="47"/>
  <c r="AV18" i="47"/>
  <c r="AU18" i="47"/>
  <c r="AT18" i="47"/>
  <c r="AS18" i="47"/>
  <c r="AR18" i="47"/>
  <c r="AQ18" i="47"/>
  <c r="AP18" i="47"/>
  <c r="AO18" i="47"/>
  <c r="AN18" i="47"/>
  <c r="AM18" i="47"/>
  <c r="AL18" i="47"/>
  <c r="AK18" i="47"/>
  <c r="AJ18" i="47"/>
  <c r="AI18" i="47"/>
  <c r="AH18" i="47"/>
  <c r="AG18" i="47"/>
  <c r="AF18" i="47"/>
  <c r="AE18" i="47"/>
  <c r="AD18" i="47"/>
  <c r="AC18" i="47"/>
  <c r="AB18" i="47"/>
  <c r="AA18" i="47"/>
  <c r="Z18" i="47"/>
  <c r="Y18" i="47"/>
  <c r="X18" i="47"/>
  <c r="W18" i="47"/>
  <c r="V18" i="47"/>
  <c r="U18" i="47"/>
  <c r="T18" i="47"/>
  <c r="S18" i="47"/>
  <c r="R18" i="47"/>
  <c r="Q18" i="47"/>
  <c r="P18" i="47"/>
  <c r="O18" i="47"/>
  <c r="BR18" i="47"/>
  <c r="J206" i="46"/>
  <c r="AO137" i="46"/>
  <c r="AN137" i="46"/>
  <c r="AM137" i="46"/>
  <c r="AL137" i="46"/>
  <c r="AK137" i="46"/>
  <c r="AJ137" i="46"/>
  <c r="AI137" i="46"/>
  <c r="AH137" i="46"/>
  <c r="AG137" i="46"/>
  <c r="AF137" i="46"/>
  <c r="AE137" i="46"/>
  <c r="AD137" i="46"/>
  <c r="AC137" i="46"/>
  <c r="AB137" i="46"/>
  <c r="AA137" i="46"/>
  <c r="Z137" i="46"/>
  <c r="Y137" i="46"/>
  <c r="X137" i="46"/>
  <c r="W137" i="46"/>
  <c r="V137" i="46"/>
  <c r="U137" i="46"/>
  <c r="T137" i="46"/>
  <c r="S137" i="46"/>
  <c r="R137" i="46"/>
  <c r="Q137" i="46"/>
  <c r="P137" i="46"/>
  <c r="O137" i="46"/>
  <c r="AO136" i="46"/>
  <c r="AN136" i="46"/>
  <c r="AM136" i="46"/>
  <c r="AL136" i="46"/>
  <c r="AK136" i="46"/>
  <c r="AJ136" i="46"/>
  <c r="AI136" i="46"/>
  <c r="AH136" i="46"/>
  <c r="AG136" i="46"/>
  <c r="AF136" i="46"/>
  <c r="AE136" i="46"/>
  <c r="AD136" i="46"/>
  <c r="AC136" i="46"/>
  <c r="AB136" i="46"/>
  <c r="AA136" i="46"/>
  <c r="Z136" i="46"/>
  <c r="Y136" i="46"/>
  <c r="X136" i="46"/>
  <c r="W136" i="46"/>
  <c r="V136" i="46"/>
  <c r="U136" i="46"/>
  <c r="T136" i="46"/>
  <c r="S136" i="46"/>
  <c r="R136" i="46"/>
  <c r="Q136" i="46"/>
  <c r="P136" i="46"/>
  <c r="O136" i="46"/>
  <c r="AO135" i="46"/>
  <c r="AN135" i="46"/>
  <c r="AM135" i="46"/>
  <c r="AL135" i="46"/>
  <c r="AK135" i="46"/>
  <c r="AJ135" i="46"/>
  <c r="AI135" i="46"/>
  <c r="AH135" i="46"/>
  <c r="AG135" i="46"/>
  <c r="AF135" i="46"/>
  <c r="AE135" i="46"/>
  <c r="AD135" i="46"/>
  <c r="AC135" i="46"/>
  <c r="AB135" i="46"/>
  <c r="AA135" i="46"/>
  <c r="Z135" i="46"/>
  <c r="Y135" i="46"/>
  <c r="X135" i="46"/>
  <c r="W135" i="46"/>
  <c r="V135" i="46"/>
  <c r="U135" i="46"/>
  <c r="T135" i="46"/>
  <c r="S135" i="46"/>
  <c r="R135" i="46"/>
  <c r="Q135" i="46"/>
  <c r="P135" i="46"/>
  <c r="O135" i="46"/>
  <c r="AO134" i="46"/>
  <c r="AN134" i="46"/>
  <c r="AM134" i="46"/>
  <c r="AL134" i="46"/>
  <c r="AK134" i="46"/>
  <c r="AJ134" i="46"/>
  <c r="AI134" i="46"/>
  <c r="AH134" i="46"/>
  <c r="AG134" i="46"/>
  <c r="AF134" i="46"/>
  <c r="AE134" i="46"/>
  <c r="AD134" i="46"/>
  <c r="AC134" i="46"/>
  <c r="AB134" i="46"/>
  <c r="AA134" i="46"/>
  <c r="Z134" i="46"/>
  <c r="Y134" i="46"/>
  <c r="X134" i="46"/>
  <c r="W134" i="46"/>
  <c r="V134" i="46"/>
  <c r="U134" i="46"/>
  <c r="T134" i="46"/>
  <c r="S134" i="46"/>
  <c r="R134" i="46"/>
  <c r="Q134" i="46"/>
  <c r="P134" i="46"/>
  <c r="O134" i="46"/>
  <c r="AO133" i="46"/>
  <c r="AN133" i="46"/>
  <c r="AM133" i="46"/>
  <c r="AL133" i="46"/>
  <c r="AK133" i="46"/>
  <c r="AJ133" i="46"/>
  <c r="AI133" i="46"/>
  <c r="AH133" i="46"/>
  <c r="AG133" i="46"/>
  <c r="AF133" i="46"/>
  <c r="AE133" i="46"/>
  <c r="AD133" i="46"/>
  <c r="AC133" i="46"/>
  <c r="AB133" i="46"/>
  <c r="AA133" i="46"/>
  <c r="Z133" i="46"/>
  <c r="Y133" i="46"/>
  <c r="X133" i="46"/>
  <c r="W133" i="46"/>
  <c r="V133" i="46"/>
  <c r="U133" i="46"/>
  <c r="T133" i="46"/>
  <c r="S133" i="46"/>
  <c r="R133" i="46"/>
  <c r="Q133" i="46"/>
  <c r="P133" i="46"/>
  <c r="O133" i="46"/>
  <c r="AO132" i="46"/>
  <c r="AN132" i="46"/>
  <c r="AM132" i="46"/>
  <c r="AL132" i="46"/>
  <c r="AK132" i="46"/>
  <c r="AJ132" i="46"/>
  <c r="AI132" i="46"/>
  <c r="AH132" i="46"/>
  <c r="AG132" i="46"/>
  <c r="AF132" i="46"/>
  <c r="AE132" i="46"/>
  <c r="AD132" i="46"/>
  <c r="AC132" i="46"/>
  <c r="AB132" i="46"/>
  <c r="AA132" i="46"/>
  <c r="Z132" i="46"/>
  <c r="Y132" i="46"/>
  <c r="X132" i="46"/>
  <c r="W132" i="46"/>
  <c r="V132" i="46"/>
  <c r="U132" i="46"/>
  <c r="T132" i="46"/>
  <c r="S132" i="46"/>
  <c r="R132" i="46"/>
  <c r="Q132" i="46"/>
  <c r="P132" i="46"/>
  <c r="O132" i="46"/>
  <c r="AO131" i="46"/>
  <c r="AN131" i="46"/>
  <c r="AM131" i="46"/>
  <c r="AL131" i="46"/>
  <c r="AK131" i="46"/>
  <c r="AJ131" i="46"/>
  <c r="AI131" i="46"/>
  <c r="AH131" i="46"/>
  <c r="AG131" i="46"/>
  <c r="AF131" i="46"/>
  <c r="AE131" i="46"/>
  <c r="AD131" i="46"/>
  <c r="AC131" i="46"/>
  <c r="AB131" i="46"/>
  <c r="AA131" i="46"/>
  <c r="Z131" i="46"/>
  <c r="Y131" i="46"/>
  <c r="X131" i="46"/>
  <c r="W131" i="46"/>
  <c r="V131" i="46"/>
  <c r="U131" i="46"/>
  <c r="T131" i="46"/>
  <c r="S131" i="46"/>
  <c r="R131" i="46"/>
  <c r="Q131" i="46"/>
  <c r="P131" i="46"/>
  <c r="O131" i="46"/>
  <c r="CR6" i="35"/>
  <c r="CS6" i="35"/>
  <c r="CT6" i="35"/>
  <c r="CU6" i="35"/>
  <c r="CV6" i="35"/>
  <c r="CW6" i="35"/>
  <c r="CX6" i="35"/>
  <c r="CY6" i="35"/>
  <c r="CZ6" i="35"/>
  <c r="DA6" i="35"/>
  <c r="DB6" i="35"/>
  <c r="DC6" i="35"/>
  <c r="DD6" i="35"/>
  <c r="DE6" i="35"/>
  <c r="DF6" i="35"/>
  <c r="DG6" i="35"/>
  <c r="DH6" i="35"/>
  <c r="DI6" i="35"/>
  <c r="DJ6" i="35"/>
  <c r="DK6" i="35"/>
  <c r="DL6" i="35"/>
  <c r="DM6" i="35"/>
  <c r="DN6" i="35"/>
  <c r="DO6" i="35"/>
  <c r="DP6" i="35"/>
  <c r="DQ6" i="35"/>
  <c r="DR6" i="35"/>
  <c r="CR7" i="35"/>
  <c r="CS7" i="35"/>
  <c r="CT7" i="35"/>
  <c r="CU7" i="35"/>
  <c r="CV7" i="35"/>
  <c r="CW7" i="35"/>
  <c r="CX7" i="35"/>
  <c r="CY7" i="35"/>
  <c r="CZ7" i="35"/>
  <c r="DA7" i="35"/>
  <c r="DB7" i="35"/>
  <c r="DC7" i="35"/>
  <c r="DD7" i="35"/>
  <c r="DE7" i="35"/>
  <c r="DF7" i="35"/>
  <c r="DG7" i="35"/>
  <c r="DH7" i="35"/>
  <c r="DI7" i="35"/>
  <c r="DJ7" i="35"/>
  <c r="DK7" i="35"/>
  <c r="DL7" i="35"/>
  <c r="DM7" i="35"/>
  <c r="DN7" i="35"/>
  <c r="DO7" i="35"/>
  <c r="DP7" i="35"/>
  <c r="DQ7" i="35"/>
  <c r="DR7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CR9" i="35"/>
  <c r="CS9" i="35"/>
  <c r="CT9" i="35"/>
  <c r="CU9" i="35"/>
  <c r="CV9" i="35"/>
  <c r="CW9" i="35"/>
  <c r="CX9" i="35"/>
  <c r="CY9" i="35"/>
  <c r="CZ9" i="35"/>
  <c r="DA9" i="35"/>
  <c r="DB9" i="35"/>
  <c r="DC9" i="35"/>
  <c r="DD9" i="35"/>
  <c r="DE9" i="35"/>
  <c r="DF9" i="35"/>
  <c r="DG9" i="35"/>
  <c r="DH9" i="35"/>
  <c r="DI9" i="35"/>
  <c r="DJ9" i="35"/>
  <c r="DK9" i="35"/>
  <c r="DL9" i="35"/>
  <c r="DM9" i="35"/>
  <c r="DN9" i="35"/>
  <c r="DO9" i="35"/>
  <c r="DP9" i="35"/>
  <c r="DQ9" i="35"/>
  <c r="DR9" i="35"/>
  <c r="CR10" i="35"/>
  <c r="CS10" i="35"/>
  <c r="CT10" i="35"/>
  <c r="CU10" i="35"/>
  <c r="CV10" i="35"/>
  <c r="CW10" i="35"/>
  <c r="CX10" i="35"/>
  <c r="CY10" i="35"/>
  <c r="CZ10" i="35"/>
  <c r="DA10" i="35"/>
  <c r="DB10" i="35"/>
  <c r="DC10" i="35"/>
  <c r="DD10" i="35"/>
  <c r="DE10" i="35"/>
  <c r="DF10" i="35"/>
  <c r="DG10" i="35"/>
  <c r="DH10" i="35"/>
  <c r="DI10" i="35"/>
  <c r="DJ10" i="35"/>
  <c r="DK10" i="35"/>
  <c r="DL10" i="35"/>
  <c r="DM10" i="35"/>
  <c r="DN10" i="35"/>
  <c r="DO10" i="35"/>
  <c r="DP10" i="35"/>
  <c r="DQ10" i="35"/>
  <c r="DR10" i="35"/>
  <c r="CR11" i="35"/>
  <c r="CS11" i="35"/>
  <c r="CT11" i="35"/>
  <c r="CU11" i="35"/>
  <c r="CV11" i="35"/>
  <c r="CW11" i="35"/>
  <c r="CX11" i="35"/>
  <c r="CY11" i="35"/>
  <c r="CZ11" i="35"/>
  <c r="DA11" i="35"/>
  <c r="DB11" i="35"/>
  <c r="DC11" i="35"/>
  <c r="DD11" i="35"/>
  <c r="DE11" i="35"/>
  <c r="DF11" i="35"/>
  <c r="DG11" i="35"/>
  <c r="DH11" i="35"/>
  <c r="DI11" i="35"/>
  <c r="DJ11" i="35"/>
  <c r="DK11" i="35"/>
  <c r="DL11" i="35"/>
  <c r="DM11" i="35"/>
  <c r="DN11" i="35"/>
  <c r="DO11" i="35"/>
  <c r="DP11" i="35"/>
  <c r="DQ11" i="35"/>
  <c r="DR11" i="35"/>
  <c r="CR12" i="35"/>
  <c r="CS12" i="35"/>
  <c r="CT12" i="35"/>
  <c r="CU12" i="35"/>
  <c r="CV12" i="35"/>
  <c r="CW12" i="35"/>
  <c r="CX12" i="35"/>
  <c r="CY12" i="35"/>
  <c r="CZ12" i="35"/>
  <c r="DA12" i="35"/>
  <c r="DB12" i="35"/>
  <c r="DC12" i="35"/>
  <c r="DD12" i="35"/>
  <c r="DE12" i="35"/>
  <c r="DF12" i="35"/>
  <c r="DG12" i="35"/>
  <c r="DH12" i="35"/>
  <c r="DI12" i="35"/>
  <c r="DJ12" i="35"/>
  <c r="DK12" i="35"/>
  <c r="DL12" i="35"/>
  <c r="DM12" i="35"/>
  <c r="DN12" i="35"/>
  <c r="DO12" i="35"/>
  <c r="DP12" i="35"/>
  <c r="DQ12" i="35"/>
  <c r="DR12" i="35"/>
  <c r="CR13" i="35"/>
  <c r="CS13" i="35"/>
  <c r="CT13" i="35"/>
  <c r="CU13" i="35"/>
  <c r="CV13" i="35"/>
  <c r="CW13" i="35"/>
  <c r="CX13" i="35"/>
  <c r="CY13" i="35"/>
  <c r="CZ13" i="35"/>
  <c r="DA13" i="35"/>
  <c r="DB13" i="35"/>
  <c r="DC13" i="35"/>
  <c r="DD13" i="35"/>
  <c r="DE13" i="35"/>
  <c r="DF13" i="35"/>
  <c r="DG13" i="35"/>
  <c r="DH13" i="35"/>
  <c r="DI13" i="35"/>
  <c r="DJ13" i="35"/>
  <c r="DK13" i="35"/>
  <c r="DL13" i="35"/>
  <c r="DM13" i="35"/>
  <c r="DN13" i="35"/>
  <c r="DO13" i="35"/>
  <c r="DP13" i="35"/>
  <c r="DQ13" i="35"/>
  <c r="DR13" i="35"/>
  <c r="CR14" i="35"/>
  <c r="CS14" i="35"/>
  <c r="CT14" i="35"/>
  <c r="CU14" i="35"/>
  <c r="CV14" i="35"/>
  <c r="CW14" i="35"/>
  <c r="CX14" i="35"/>
  <c r="CY14" i="35"/>
  <c r="CZ14" i="35"/>
  <c r="DA14" i="35"/>
  <c r="DB14" i="35"/>
  <c r="DC14" i="35"/>
  <c r="DD14" i="35"/>
  <c r="DE14" i="35"/>
  <c r="DF14" i="35"/>
  <c r="DG14" i="35"/>
  <c r="DH14" i="35"/>
  <c r="DI14" i="35"/>
  <c r="DJ14" i="35"/>
  <c r="DK14" i="35"/>
  <c r="DL14" i="35"/>
  <c r="DM14" i="35"/>
  <c r="DN14" i="35"/>
  <c r="DO14" i="35"/>
  <c r="DP14" i="35"/>
  <c r="DQ14" i="35"/>
  <c r="DR14" i="35"/>
  <c r="CR15" i="35"/>
  <c r="CS15" i="35"/>
  <c r="CT15" i="35"/>
  <c r="CU15" i="35"/>
  <c r="CV15" i="35"/>
  <c r="CW15" i="35"/>
  <c r="CX15" i="35"/>
  <c r="CY15" i="35"/>
  <c r="CZ15" i="35"/>
  <c r="DA15" i="35"/>
  <c r="DB15" i="35"/>
  <c r="DC15" i="35"/>
  <c r="DD15" i="35"/>
  <c r="DE15" i="35"/>
  <c r="DF15" i="35"/>
  <c r="DG15" i="35"/>
  <c r="DH15" i="35"/>
  <c r="DI15" i="35"/>
  <c r="DJ15" i="35"/>
  <c r="DK15" i="35"/>
  <c r="DL15" i="35"/>
  <c r="DM15" i="35"/>
  <c r="DN15" i="35"/>
  <c r="DO15" i="35"/>
  <c r="DP15" i="35"/>
  <c r="DQ15" i="35"/>
  <c r="DR15" i="35"/>
  <c r="CR16" i="35"/>
  <c r="CS16" i="35"/>
  <c r="CT16" i="35"/>
  <c r="CU16" i="35"/>
  <c r="CV16" i="35"/>
  <c r="CW16" i="35"/>
  <c r="CX16" i="35"/>
  <c r="CY16" i="35"/>
  <c r="CZ16" i="35"/>
  <c r="DA16" i="35"/>
  <c r="DB16" i="35"/>
  <c r="DC16" i="35"/>
  <c r="DD16" i="35"/>
  <c r="DE16" i="35"/>
  <c r="DF16" i="35"/>
  <c r="DG16" i="35"/>
  <c r="DH16" i="35"/>
  <c r="DI16" i="35"/>
  <c r="DJ16" i="35"/>
  <c r="DK16" i="35"/>
  <c r="DL16" i="35"/>
  <c r="DM16" i="35"/>
  <c r="DN16" i="35"/>
  <c r="DO16" i="35"/>
  <c r="DP16" i="35"/>
  <c r="DQ16" i="35"/>
  <c r="DR16" i="35"/>
  <c r="CR17" i="35"/>
  <c r="CS17" i="35"/>
  <c r="CT17" i="35"/>
  <c r="CU17" i="35"/>
  <c r="CV17" i="35"/>
  <c r="CW17" i="35"/>
  <c r="CX17" i="35"/>
  <c r="CY17" i="35"/>
  <c r="CZ17" i="35"/>
  <c r="DA17" i="35"/>
  <c r="DB17" i="35"/>
  <c r="DC17" i="35"/>
  <c r="DD17" i="35"/>
  <c r="DE17" i="35"/>
  <c r="DF17" i="35"/>
  <c r="DG17" i="35"/>
  <c r="DH17" i="35"/>
  <c r="DI17" i="35"/>
  <c r="DJ17" i="35"/>
  <c r="DK17" i="35"/>
  <c r="DL17" i="35"/>
  <c r="DM17" i="35"/>
  <c r="DN17" i="35"/>
  <c r="DO17" i="35"/>
  <c r="DP17" i="35"/>
  <c r="DQ17" i="35"/>
  <c r="DR17" i="35"/>
  <c r="CR18" i="35"/>
  <c r="CS18" i="35"/>
  <c r="CT18" i="35"/>
  <c r="CU18" i="35"/>
  <c r="CV18" i="35"/>
  <c r="CW18" i="35"/>
  <c r="CX18" i="35"/>
  <c r="CY18" i="35"/>
  <c r="CZ18" i="35"/>
  <c r="DA18" i="35"/>
  <c r="DB18" i="35"/>
  <c r="DC18" i="35"/>
  <c r="DD18" i="35"/>
  <c r="DE18" i="35"/>
  <c r="DF18" i="35"/>
  <c r="DG18" i="35"/>
  <c r="DH18" i="35"/>
  <c r="DI18" i="35"/>
  <c r="DJ18" i="35"/>
  <c r="DK18" i="35"/>
  <c r="DL18" i="35"/>
  <c r="DM18" i="35"/>
  <c r="DN18" i="35"/>
  <c r="DO18" i="35"/>
  <c r="DP18" i="35"/>
  <c r="DQ18" i="35"/>
  <c r="DR18" i="35"/>
  <c r="CR19" i="35"/>
  <c r="CS19" i="35"/>
  <c r="CT19" i="35"/>
  <c r="CU19" i="35"/>
  <c r="CV19" i="35"/>
  <c r="CW19" i="35"/>
  <c r="CX19" i="35"/>
  <c r="CY19" i="35"/>
  <c r="CZ19" i="35"/>
  <c r="DA19" i="35"/>
  <c r="DB19" i="35"/>
  <c r="DC19" i="35"/>
  <c r="DD19" i="35"/>
  <c r="DE19" i="35"/>
  <c r="DF19" i="35"/>
  <c r="DG19" i="35"/>
  <c r="DH19" i="35"/>
  <c r="DI19" i="35"/>
  <c r="DJ19" i="35"/>
  <c r="DK19" i="35"/>
  <c r="DL19" i="35"/>
  <c r="DM19" i="35"/>
  <c r="DN19" i="35"/>
  <c r="DO19" i="35"/>
  <c r="DP19" i="35"/>
  <c r="DQ19" i="35"/>
  <c r="DR19" i="35"/>
  <c r="CR20" i="35"/>
  <c r="CS20" i="35"/>
  <c r="CT20" i="35"/>
  <c r="CU20" i="35"/>
  <c r="CV20" i="35"/>
  <c r="CW20" i="35"/>
  <c r="CX20" i="35"/>
  <c r="CY20" i="35"/>
  <c r="CZ20" i="35"/>
  <c r="DA20" i="35"/>
  <c r="DB20" i="35"/>
  <c r="DC20" i="35"/>
  <c r="DD20" i="35"/>
  <c r="DE20" i="35"/>
  <c r="DF20" i="35"/>
  <c r="DG20" i="35"/>
  <c r="DH20" i="35"/>
  <c r="DI20" i="35"/>
  <c r="DJ20" i="35"/>
  <c r="DK20" i="35"/>
  <c r="DL20" i="35"/>
  <c r="DM20" i="35"/>
  <c r="DN20" i="35"/>
  <c r="DO20" i="35"/>
  <c r="DP20" i="35"/>
  <c r="DQ20" i="35"/>
  <c r="DR20" i="35"/>
  <c r="CR21" i="35"/>
  <c r="CS21" i="35"/>
  <c r="CT21" i="35"/>
  <c r="CU21" i="35"/>
  <c r="CV21" i="35"/>
  <c r="CW21" i="35"/>
  <c r="CX21" i="35"/>
  <c r="CY21" i="35"/>
  <c r="CZ21" i="35"/>
  <c r="DA21" i="35"/>
  <c r="DB21" i="35"/>
  <c r="DC21" i="35"/>
  <c r="DD21" i="35"/>
  <c r="DE21" i="35"/>
  <c r="DF21" i="35"/>
  <c r="DG21" i="35"/>
  <c r="DH21" i="35"/>
  <c r="DI21" i="35"/>
  <c r="DJ21" i="35"/>
  <c r="DK21" i="35"/>
  <c r="DL21" i="35"/>
  <c r="DM21" i="35"/>
  <c r="DN21" i="35"/>
  <c r="DO21" i="35"/>
  <c r="DP21" i="35"/>
  <c r="DQ21" i="35"/>
  <c r="DR21" i="35"/>
  <c r="CR22" i="35"/>
  <c r="CS22" i="35"/>
  <c r="CT22" i="35"/>
  <c r="CU22" i="35"/>
  <c r="CV22" i="35"/>
  <c r="CW22" i="35"/>
  <c r="CX22" i="35"/>
  <c r="CY22" i="35"/>
  <c r="CZ22" i="35"/>
  <c r="DA22" i="35"/>
  <c r="DB22" i="35"/>
  <c r="DC22" i="35"/>
  <c r="DD22" i="35"/>
  <c r="DE22" i="35"/>
  <c r="DF22" i="35"/>
  <c r="DG22" i="35"/>
  <c r="DH22" i="35"/>
  <c r="DI22" i="35"/>
  <c r="DJ22" i="35"/>
  <c r="DK22" i="35"/>
  <c r="DL22" i="35"/>
  <c r="DM22" i="35"/>
  <c r="DN22" i="35"/>
  <c r="DO22" i="35"/>
  <c r="DP22" i="35"/>
  <c r="DQ22" i="35"/>
  <c r="DR22" i="35"/>
  <c r="CR23" i="35"/>
  <c r="CS23" i="35"/>
  <c r="CT23" i="35"/>
  <c r="CU23" i="35"/>
  <c r="CV23" i="35"/>
  <c r="CW23" i="35"/>
  <c r="CX23" i="35"/>
  <c r="CY23" i="35"/>
  <c r="CZ23" i="35"/>
  <c r="DA23" i="35"/>
  <c r="DB23" i="35"/>
  <c r="DC23" i="35"/>
  <c r="DD23" i="35"/>
  <c r="DE23" i="35"/>
  <c r="DF23" i="35"/>
  <c r="DG23" i="35"/>
  <c r="DH23" i="35"/>
  <c r="DI23" i="35"/>
  <c r="DJ23" i="35"/>
  <c r="DK23" i="35"/>
  <c r="DL23" i="35"/>
  <c r="DM23" i="35"/>
  <c r="DN23" i="35"/>
  <c r="DO23" i="35"/>
  <c r="DP23" i="35"/>
  <c r="DQ23" i="35"/>
  <c r="DR23" i="35"/>
  <c r="CR24" i="35"/>
  <c r="CS24" i="35"/>
  <c r="CT24" i="35"/>
  <c r="CU24" i="35"/>
  <c r="CV24" i="35"/>
  <c r="CW24" i="35"/>
  <c r="CX24" i="35"/>
  <c r="CY24" i="35"/>
  <c r="CZ24" i="35"/>
  <c r="DA24" i="35"/>
  <c r="DB24" i="35"/>
  <c r="DC24" i="35"/>
  <c r="DD24" i="35"/>
  <c r="DE24" i="35"/>
  <c r="DF24" i="35"/>
  <c r="DG24" i="35"/>
  <c r="DH24" i="35"/>
  <c r="DI24" i="35"/>
  <c r="DJ24" i="35"/>
  <c r="DK24" i="35"/>
  <c r="DL24" i="35"/>
  <c r="DM24" i="35"/>
  <c r="DN24" i="35"/>
  <c r="DO24" i="35"/>
  <c r="DP24" i="35"/>
  <c r="DQ24" i="35"/>
  <c r="DR24" i="35"/>
  <c r="CR25" i="35"/>
  <c r="CS25" i="35"/>
  <c r="CT25" i="35"/>
  <c r="CU25" i="35"/>
  <c r="CV25" i="35"/>
  <c r="CW25" i="35"/>
  <c r="CX25" i="35"/>
  <c r="CY25" i="35"/>
  <c r="CZ25" i="35"/>
  <c r="DA25" i="35"/>
  <c r="DB25" i="35"/>
  <c r="DC25" i="35"/>
  <c r="DD25" i="35"/>
  <c r="DE25" i="35"/>
  <c r="DF25" i="35"/>
  <c r="DG25" i="35"/>
  <c r="DH25" i="35"/>
  <c r="DI25" i="35"/>
  <c r="DJ25" i="35"/>
  <c r="DK25" i="35"/>
  <c r="DL25" i="35"/>
  <c r="DM25" i="35"/>
  <c r="DN25" i="35"/>
  <c r="DO25" i="35"/>
  <c r="DP25" i="35"/>
  <c r="DQ25" i="35"/>
  <c r="DR25" i="35"/>
  <c r="CR26" i="35"/>
  <c r="CS26" i="35"/>
  <c r="CT26" i="35"/>
  <c r="CU26" i="35"/>
  <c r="CV26" i="35"/>
  <c r="CW26" i="35"/>
  <c r="CX26" i="35"/>
  <c r="CY26" i="35"/>
  <c r="CZ26" i="35"/>
  <c r="DA26" i="35"/>
  <c r="DB26" i="35"/>
  <c r="DC26" i="35"/>
  <c r="DD26" i="35"/>
  <c r="DE26" i="35"/>
  <c r="DF26" i="35"/>
  <c r="DG26" i="35"/>
  <c r="DH26" i="35"/>
  <c r="DI26" i="35"/>
  <c r="DJ26" i="35"/>
  <c r="DK26" i="35"/>
  <c r="DL26" i="35"/>
  <c r="DM26" i="35"/>
  <c r="DN26" i="35"/>
  <c r="DO26" i="35"/>
  <c r="DP26" i="35"/>
  <c r="DQ26" i="35"/>
  <c r="DR26" i="35"/>
  <c r="CR27" i="35"/>
  <c r="CS27" i="35"/>
  <c r="CT27" i="35"/>
  <c r="CU27" i="35"/>
  <c r="CV27" i="35"/>
  <c r="CW27" i="35"/>
  <c r="CX27" i="35"/>
  <c r="CY27" i="35"/>
  <c r="CZ27" i="35"/>
  <c r="DA27" i="35"/>
  <c r="DB27" i="35"/>
  <c r="DC27" i="35"/>
  <c r="DD27" i="35"/>
  <c r="DE27" i="35"/>
  <c r="DF27" i="35"/>
  <c r="DG27" i="35"/>
  <c r="DH27" i="35"/>
  <c r="DI27" i="35"/>
  <c r="DJ27" i="35"/>
  <c r="DK27" i="35"/>
  <c r="DL27" i="35"/>
  <c r="DM27" i="35"/>
  <c r="DN27" i="35"/>
  <c r="DO27" i="35"/>
  <c r="DP27" i="35"/>
  <c r="DQ27" i="35"/>
  <c r="DR27" i="35"/>
  <c r="CR28" i="35"/>
  <c r="CS28" i="35"/>
  <c r="CT28" i="35"/>
  <c r="CU28" i="35"/>
  <c r="CV28" i="35"/>
  <c r="CW28" i="35"/>
  <c r="CX28" i="35"/>
  <c r="CY28" i="35"/>
  <c r="CZ28" i="35"/>
  <c r="DA28" i="35"/>
  <c r="DB28" i="35"/>
  <c r="DC28" i="35"/>
  <c r="DD28" i="35"/>
  <c r="DE28" i="35"/>
  <c r="DF28" i="35"/>
  <c r="DG28" i="35"/>
  <c r="DH28" i="35"/>
  <c r="DI28" i="35"/>
  <c r="DJ28" i="35"/>
  <c r="DK28" i="35"/>
  <c r="DL28" i="35"/>
  <c r="DM28" i="35"/>
  <c r="DN28" i="35"/>
  <c r="DO28" i="35"/>
  <c r="DP28" i="35"/>
  <c r="DQ28" i="35"/>
  <c r="DR28" i="35"/>
  <c r="CS5" i="35"/>
  <c r="CT5" i="35"/>
  <c r="CU5" i="35"/>
  <c r="CV5" i="35"/>
  <c r="CW5" i="35"/>
  <c r="CX5" i="35"/>
  <c r="CY5" i="35"/>
  <c r="CZ5" i="35"/>
  <c r="DA5" i="35"/>
  <c r="DB5" i="35"/>
  <c r="DC5" i="35"/>
  <c r="DD5" i="35"/>
  <c r="DE5" i="35"/>
  <c r="DF5" i="35"/>
  <c r="DG5" i="35"/>
  <c r="DH5" i="35"/>
  <c r="DI5" i="35"/>
  <c r="DJ5" i="35"/>
  <c r="DK5" i="35"/>
  <c r="DL5" i="35"/>
  <c r="DM5" i="35"/>
  <c r="DN5" i="35"/>
  <c r="DO5" i="35"/>
  <c r="DP5" i="35"/>
  <c r="DQ5" i="35"/>
  <c r="DR5" i="35"/>
  <c r="CR5" i="35"/>
  <c r="BQ18" i="47" l="1"/>
  <c r="BU18" i="47"/>
  <c r="BY18" i="47"/>
  <c r="BV18" i="47"/>
  <c r="L29" i="47" s="1"/>
  <c r="CH18" i="47"/>
  <c r="BT18" i="47"/>
  <c r="BX18" i="47"/>
  <c r="BZ18" i="47"/>
  <c r="CD18" i="47"/>
  <c r="L28" i="47" s="1"/>
  <c r="CA18" i="47"/>
  <c r="L25" i="47" s="1"/>
  <c r="CB18" i="47"/>
  <c r="L26" i="47" s="1"/>
  <c r="AW137" i="46"/>
  <c r="K204" i="46" s="1"/>
  <c r="AP136" i="46"/>
  <c r="K188" i="46" s="1"/>
  <c r="AR134" i="46"/>
  <c r="K172" i="46" s="1"/>
  <c r="AT132" i="46"/>
  <c r="K156" i="46" s="1"/>
  <c r="AV137" i="46"/>
  <c r="K203" i="46" s="1"/>
  <c r="AQ137" i="46"/>
  <c r="K198" i="46" s="1"/>
  <c r="AR135" i="46"/>
  <c r="K181" i="46" s="1"/>
  <c r="AT133" i="46"/>
  <c r="K165" i="46" s="1"/>
  <c r="AX135" i="46"/>
  <c r="K187" i="46" s="1"/>
  <c r="AQ134" i="46"/>
  <c r="K171" i="46" s="1"/>
  <c r="AS132" i="46"/>
  <c r="K155" i="46" s="1"/>
  <c r="AU137" i="46"/>
  <c r="K202" i="46" s="1"/>
  <c r="AW135" i="46"/>
  <c r="K186" i="46" s="1"/>
  <c r="AP134" i="46"/>
  <c r="K170" i="46" s="1"/>
  <c r="AR132" i="46"/>
  <c r="K154" i="46" s="1"/>
  <c r="AT137" i="46"/>
  <c r="K201" i="46" s="1"/>
  <c r="AV135" i="46"/>
  <c r="K185" i="46" s="1"/>
  <c r="AX133" i="46"/>
  <c r="K169" i="46" s="1"/>
  <c r="AQ132" i="46"/>
  <c r="K153" i="46" s="1"/>
  <c r="AS137" i="46"/>
  <c r="K200" i="46" s="1"/>
  <c r="AU135" i="46"/>
  <c r="K184" i="46" s="1"/>
  <c r="AW133" i="46"/>
  <c r="K168" i="46" s="1"/>
  <c r="AP132" i="46"/>
  <c r="K152" i="46" s="1"/>
  <c r="AR137" i="46"/>
  <c r="K199" i="46" s="1"/>
  <c r="AT135" i="46"/>
  <c r="K183" i="46" s="1"/>
  <c r="AV133" i="46"/>
  <c r="K167" i="46" s="1"/>
  <c r="CG18" i="47"/>
  <c r="CF18" i="47"/>
  <c r="CC18" i="47"/>
  <c r="AP131" i="46"/>
  <c r="L24" i="47" l="1"/>
  <c r="L33" i="47" s="1"/>
  <c r="L35" i="47" s="1"/>
  <c r="L30" i="47"/>
  <c r="L31" i="47"/>
  <c r="L32" i="47"/>
  <c r="L27" i="47"/>
  <c r="K143" i="46"/>
  <c r="K206" i="46" s="1"/>
  <c r="BP31" i="35"/>
  <c r="BO31" i="35"/>
  <c r="BN31" i="35"/>
  <c r="BM31" i="35"/>
  <c r="BL31" i="35"/>
  <c r="BK31" i="35"/>
  <c r="BJ31" i="35"/>
  <c r="BI31" i="35"/>
  <c r="BH31" i="35"/>
  <c r="BG31" i="35"/>
  <c r="BF31" i="35"/>
  <c r="BE31" i="35"/>
  <c r="BD31" i="35"/>
  <c r="BC31" i="35"/>
  <c r="BB31" i="35"/>
  <c r="BA31" i="35"/>
  <c r="AZ31" i="35"/>
  <c r="AY31" i="35"/>
  <c r="AX31" i="35"/>
  <c r="AW31" i="35"/>
  <c r="AV31" i="35"/>
  <c r="AU31" i="35"/>
  <c r="AT31" i="35"/>
  <c r="AS31" i="35"/>
  <c r="AR31" i="35"/>
  <c r="AQ31" i="35"/>
  <c r="AP31" i="35"/>
  <c r="BP30" i="35"/>
  <c r="BO30" i="35"/>
  <c r="BN30" i="35"/>
  <c r="BM30" i="35"/>
  <c r="BL30" i="35"/>
  <c r="BK30" i="35"/>
  <c r="BJ30" i="35"/>
  <c r="BI30" i="35"/>
  <c r="BH30" i="35"/>
  <c r="BG30" i="35"/>
  <c r="BF30" i="35"/>
  <c r="BE30" i="35"/>
  <c r="BD30" i="35"/>
  <c r="BC30" i="35"/>
  <c r="BB30" i="35"/>
  <c r="BA30" i="35"/>
  <c r="AZ30" i="35"/>
  <c r="AY30" i="35"/>
  <c r="AX30" i="35"/>
  <c r="AW30" i="35"/>
  <c r="AV30" i="35"/>
  <c r="AU30" i="35"/>
  <c r="AT30" i="35"/>
  <c r="AS30" i="35"/>
  <c r="AR30" i="35"/>
  <c r="AQ30" i="35"/>
  <c r="AP30" i="35"/>
  <c r="BP29" i="35"/>
  <c r="BO29" i="35"/>
  <c r="BN29" i="35"/>
  <c r="BM29" i="35"/>
  <c r="BL29" i="35"/>
  <c r="BK29" i="35"/>
  <c r="BJ29" i="35"/>
  <c r="BI29" i="35"/>
  <c r="BH29" i="35"/>
  <c r="BG29" i="35"/>
  <c r="BF29" i="35"/>
  <c r="BE29" i="35"/>
  <c r="BD29" i="35"/>
  <c r="BC29" i="35"/>
  <c r="BB29" i="35"/>
  <c r="BA29" i="35"/>
  <c r="AZ29" i="35"/>
  <c r="AY29" i="35"/>
  <c r="AX29" i="35"/>
  <c r="AW29" i="35"/>
  <c r="AV29" i="35"/>
  <c r="AU29" i="35"/>
  <c r="AT29" i="35"/>
  <c r="AS29" i="35"/>
  <c r="AR29" i="35"/>
  <c r="AQ29" i="35"/>
  <c r="AP29" i="35"/>
  <c r="CQ31" i="35"/>
  <c r="CP31" i="35"/>
  <c r="CO31" i="35"/>
  <c r="CN31" i="35"/>
  <c r="CM31" i="35"/>
  <c r="CL31" i="35"/>
  <c r="CK31" i="35"/>
  <c r="CJ31" i="35"/>
  <c r="CI31" i="35"/>
  <c r="CH31" i="35"/>
  <c r="CG31" i="35"/>
  <c r="CF31" i="35"/>
  <c r="CE31" i="35"/>
  <c r="CD31" i="35"/>
  <c r="CC31" i="35"/>
  <c r="CB31" i="35"/>
  <c r="CA31" i="35"/>
  <c r="BZ31" i="35"/>
  <c r="BY31" i="35"/>
  <c r="BX31" i="35"/>
  <c r="BW31" i="35"/>
  <c r="BV31" i="35"/>
  <c r="BU31" i="35"/>
  <c r="BT31" i="35"/>
  <c r="BS31" i="35"/>
  <c r="BR31" i="35"/>
  <c r="BQ31" i="35"/>
  <c r="AO31" i="35"/>
  <c r="AN31" i="35"/>
  <c r="AM31" i="35"/>
  <c r="AL31" i="35"/>
  <c r="AK31" i="35"/>
  <c r="AJ31" i="35"/>
  <c r="AI31" i="35"/>
  <c r="AH31" i="35"/>
  <c r="AG31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CQ30" i="35"/>
  <c r="CP30" i="35"/>
  <c r="CO30" i="35"/>
  <c r="CN30" i="35"/>
  <c r="CM30" i="35"/>
  <c r="CL30" i="35"/>
  <c r="CK30" i="35"/>
  <c r="CJ30" i="35"/>
  <c r="CI30" i="35"/>
  <c r="CH30" i="35"/>
  <c r="CG30" i="35"/>
  <c r="CF30" i="35"/>
  <c r="CE30" i="35"/>
  <c r="CD30" i="35"/>
  <c r="CC30" i="35"/>
  <c r="CB30" i="35"/>
  <c r="CA30" i="35"/>
  <c r="BZ30" i="35"/>
  <c r="BY30" i="35"/>
  <c r="BX30" i="35"/>
  <c r="BW30" i="35"/>
  <c r="BV30" i="35"/>
  <c r="BU30" i="35"/>
  <c r="BT30" i="35"/>
  <c r="BS30" i="35"/>
  <c r="BR30" i="35"/>
  <c r="BQ30" i="35"/>
  <c r="AO30" i="35"/>
  <c r="AN30" i="35"/>
  <c r="AM30" i="35"/>
  <c r="AL30" i="35"/>
  <c r="AK30" i="35"/>
  <c r="AJ30" i="35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CQ29" i="35"/>
  <c r="CP29" i="35"/>
  <c r="CO29" i="35"/>
  <c r="CN29" i="35"/>
  <c r="CM29" i="35"/>
  <c r="CL29" i="35"/>
  <c r="CK29" i="35"/>
  <c r="CJ29" i="35"/>
  <c r="CI29" i="35"/>
  <c r="CH29" i="35"/>
  <c r="CG29" i="35"/>
  <c r="CF29" i="35"/>
  <c r="CE29" i="35"/>
  <c r="CD29" i="35"/>
  <c r="CC29" i="35"/>
  <c r="CB29" i="35"/>
  <c r="CA29" i="35"/>
  <c r="BZ29" i="35"/>
  <c r="BY29" i="35"/>
  <c r="BX29" i="35"/>
  <c r="BW29" i="35"/>
  <c r="BV29" i="35"/>
  <c r="BU29" i="35"/>
  <c r="BT29" i="35"/>
  <c r="BS29" i="35"/>
  <c r="BR29" i="35"/>
  <c r="BQ29" i="35"/>
  <c r="AO29" i="35"/>
  <c r="AN29" i="35"/>
  <c r="AM29" i="35"/>
  <c r="AL29" i="35"/>
  <c r="AK29" i="35"/>
  <c r="AJ29" i="35"/>
  <c r="AI29" i="35"/>
  <c r="AH29" i="35"/>
  <c r="AG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K207" i="46" l="1"/>
  <c r="K208" i="46"/>
  <c r="L34" i="47"/>
  <c r="L36" i="47" s="1"/>
  <c r="K209" i="46"/>
  <c r="DD29" i="35"/>
  <c r="DE29" i="35"/>
  <c r="CW29" i="35"/>
  <c r="DK30" i="35"/>
  <c r="CU30" i="35"/>
  <c r="DB31" i="35"/>
  <c r="CR31" i="35"/>
  <c r="DF29" i="35"/>
  <c r="DO30" i="35"/>
  <c r="DR29" i="35"/>
  <c r="CS31" i="35"/>
  <c r="DL30" i="35"/>
  <c r="DM29" i="35"/>
  <c r="DA31" i="35"/>
  <c r="CV30" i="35"/>
  <c r="DA30" i="35"/>
  <c r="CS30" i="35"/>
  <c r="DP31" i="35"/>
  <c r="CZ31" i="35"/>
  <c r="DH29" i="35"/>
  <c r="DR31" i="35"/>
  <c r="DM30" i="35"/>
  <c r="DC31" i="35"/>
  <c r="CX30" i="35"/>
  <c r="DI29" i="35"/>
  <c r="CS29" i="35"/>
  <c r="DG29" i="35"/>
  <c r="CR29" i="35"/>
  <c r="CW30" i="35"/>
  <c r="DN30" i="35"/>
  <c r="DQ29" i="35"/>
  <c r="DA29" i="35"/>
  <c r="CY30" i="35"/>
  <c r="DB29" i="35"/>
  <c r="CT29" i="35"/>
  <c r="CW31" i="35"/>
  <c r="DP30" i="35"/>
  <c r="DH30" i="35"/>
  <c r="CZ30" i="35"/>
  <c r="CR30" i="35"/>
  <c r="DK29" i="35"/>
  <c r="CU29" i="35"/>
  <c r="CX31" i="35"/>
  <c r="DQ30" i="35"/>
  <c r="DI30" i="35"/>
  <c r="DO31" i="35"/>
  <c r="CY31" i="35"/>
  <c r="DJ30" i="35"/>
  <c r="CT30" i="35"/>
  <c r="DJ29" i="35"/>
  <c r="DC29" i="35"/>
  <c r="DL29" i="35"/>
  <c r="CV29" i="35"/>
  <c r="DD31" i="35"/>
  <c r="DR30" i="35"/>
  <c r="DB30" i="35"/>
  <c r="DM31" i="35"/>
  <c r="DH31" i="35"/>
  <c r="DE31" i="35"/>
  <c r="DC30" i="35"/>
  <c r="DN29" i="35"/>
  <c r="CX29" i="35"/>
  <c r="DN31" i="35"/>
  <c r="DI31" i="35"/>
  <c r="DF31" i="35"/>
  <c r="DD30" i="35"/>
  <c r="DO29" i="35"/>
  <c r="CY29" i="35"/>
  <c r="M44" i="35" s="1"/>
  <c r="DJ31" i="35"/>
  <c r="DG31" i="35"/>
  <c r="CT31" i="35"/>
  <c r="DE30" i="35"/>
  <c r="DP29" i="35"/>
  <c r="CZ29" i="35"/>
  <c r="DK31" i="35"/>
  <c r="CU31" i="35"/>
  <c r="DF30" i="35"/>
  <c r="DQ31" i="35"/>
  <c r="DL31" i="35"/>
  <c r="CV31" i="35"/>
  <c r="DG30" i="35"/>
  <c r="M45" i="35" l="1"/>
  <c r="M40" i="35"/>
  <c r="M46" i="35"/>
  <c r="M57" i="35"/>
  <c r="M54" i="35"/>
  <c r="M55" i="35"/>
  <c r="M41" i="35"/>
  <c r="M58" i="35"/>
  <c r="M61" i="35"/>
  <c r="M56" i="35"/>
  <c r="M38" i="35"/>
  <c r="M52" i="35"/>
  <c r="M60" i="35"/>
  <c r="M49" i="35"/>
  <c r="M39" i="35"/>
  <c r="M63" i="35"/>
  <c r="M42" i="35"/>
  <c r="M48" i="35"/>
  <c r="M53" i="35"/>
  <c r="M47" i="35"/>
  <c r="M59" i="35"/>
  <c r="M62" i="35"/>
  <c r="M50" i="35"/>
  <c r="M43" i="35"/>
  <c r="M51" i="35"/>
  <c r="M37" i="35"/>
  <c r="M64" i="35" l="1"/>
  <c r="M67" i="35" l="1"/>
  <c r="M65" i="35"/>
  <c r="M68" i="35"/>
  <c r="M66" i="35"/>
  <c r="M69" i="35" l="1"/>
</calcChain>
</file>

<file path=xl/sharedStrings.xml><?xml version="1.0" encoding="utf-8"?>
<sst xmlns="http://schemas.openxmlformats.org/spreadsheetml/2006/main" count="1222" uniqueCount="154">
  <si>
    <t>#</t>
  </si>
  <si>
    <t>As IS</t>
  </si>
  <si>
    <t>BU</t>
  </si>
  <si>
    <t>Function</t>
  </si>
  <si>
    <t>TO-BE</t>
  </si>
  <si>
    <t>專案難易程度</t>
  </si>
  <si>
    <t>Baseline(Hrs)：基於一個專案且未使用Teamcenter系統——a</t>
  </si>
  <si>
    <t>系統抓取時間(Hrs)：基於一個效益點使用Teamcenter系統專案匯總操作時間——b</t>
    <phoneticPr fontId="26" type="noConversion"/>
  </si>
  <si>
    <t>系統抓取數據：對應效益點操作的專案數量——C</t>
    <phoneticPr fontId="26" type="noConversion"/>
  </si>
  <si>
    <t>效益(Hrs)——a*c-b</t>
    <phoneticPr fontId="26" type="noConversion"/>
  </si>
  <si>
    <t>用例</t>
  </si>
  <si>
    <t>DT</t>
  </si>
  <si>
    <t>MNT</t>
  </si>
  <si>
    <t>PRT</t>
  </si>
  <si>
    <t>業務方案</t>
  </si>
  <si>
    <t>D</t>
  </si>
  <si>
    <t>H</t>
  </si>
  <si>
    <t>L</t>
  </si>
  <si>
    <t>Cable Design</t>
  </si>
  <si>
    <t>PSU Design</t>
  </si>
  <si>
    <t>TA Design</t>
  </si>
  <si>
    <t>Chassis Design</t>
  </si>
  <si>
    <t>PCA Design</t>
  </si>
  <si>
    <t>Simulation</t>
  </si>
  <si>
    <t>效益點</t>
  </si>
  <si>
    <t>定義及計算公式
(a-b)*c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</si>
  <si>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</si>
  <si>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</si>
  <si>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</si>
  <si>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</si>
  <si>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</si>
  <si>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</si>
  <si>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</si>
  <si>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</si>
  <si>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</si>
  <si>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/</t>
  </si>
  <si>
    <t>V</t>
  </si>
  <si>
    <t>SD/ME</t>
  </si>
  <si>
    <t>ecad_hint.map製作效率</t>
  </si>
  <si>
    <t>(人工完成ecad_hint.map時間-程式生成ecad_hint.map時間)*電子元器件3D模型數量</t>
  </si>
  <si>
    <t>E1</t>
  </si>
  <si>
    <t>E2</t>
  </si>
  <si>
    <t>E3</t>
  </si>
  <si>
    <t>ME</t>
  </si>
  <si>
    <t>人工編制PartList時間</t>
  </si>
  <si>
    <r>
      <rPr>
        <sz val="12"/>
        <color rgb="FF000000"/>
        <rFont val="Calibri"/>
        <family val="2"/>
      </rPr>
      <t>Σ</t>
    </r>
    <r>
      <rPr>
        <sz val="12"/>
        <color rgb="FF000000"/>
        <rFont val="宋体"/>
        <family val="3"/>
        <charset val="134"/>
      </rPr>
      <t>(人工編制PartList時間-自動導出PartList時間） * PartList編制次數</t>
    </r>
  </si>
  <si>
    <t>PNMS集成同步物料信息時間</t>
  </si>
  <si>
    <r>
      <rPr>
        <sz val="12"/>
        <color rgb="FF000000"/>
        <rFont val="Calibri"/>
        <family val="2"/>
      </rPr>
      <t>Σ</t>
    </r>
    <r>
      <rPr>
        <sz val="12"/>
        <color rgb="FF000000"/>
        <rFont val="宋体"/>
        <family val="3"/>
        <charset val="134"/>
      </rPr>
      <t>(人工更新HHPN資訊時間） * 更新HHPN資訊次數</t>
    </r>
  </si>
  <si>
    <t>EE/DC</t>
  </si>
  <si>
    <t>原理圖比對效率</t>
  </si>
  <si>
    <t>Σ(線下比對原理圖平均時間-線上比對原理圖平均時間)*C(n,m)</t>
  </si>
  <si>
    <t>EE/DC/ID/Layout/ME/PSU/SD/SIM(機)/SIM(電)/TA</t>
  </si>
  <si>
    <t>任務溝通等郵件發送及資料傳遞時間</t>
  </si>
  <si>
    <r>
      <rPr>
        <sz val="12"/>
        <color rgb="FF000000"/>
        <rFont val="Calibri"/>
        <family val="3"/>
        <charset val="161"/>
      </rPr>
      <t>Σ</t>
    </r>
    <r>
      <rPr>
        <sz val="12"/>
        <color rgb="FF000000"/>
        <rFont val="宋体"/>
        <family val="3"/>
        <charset val="134"/>
      </rPr>
      <t>(任務溝通時間-系統任務創建及發送時間） * 任務傳遞次數</t>
    </r>
    <phoneticPr fontId="26" type="noConversion"/>
  </si>
  <si>
    <t>跨部門協同：設計資料傳遞時間</t>
  </si>
  <si>
    <r>
      <rPr>
        <sz val="12"/>
        <color rgb="FF000000"/>
        <rFont val="Calibri"/>
        <family val="3"/>
        <charset val="161"/>
      </rPr>
      <t>Σ</t>
    </r>
    <r>
      <rPr>
        <sz val="12"/>
        <color rgb="FF000000"/>
        <rFont val="宋体"/>
        <family val="3"/>
        <charset val="134"/>
      </rPr>
      <t>(綫下設計資料傳遞時間-系統傳遞資料時間） * 資料傳遞次數</t>
    </r>
    <phoneticPr fontId="26" type="noConversion"/>
  </si>
  <si>
    <t>ME/PSU/SD/ID/TA</t>
    <phoneticPr fontId="26" type="noConversion"/>
  </si>
  <si>
    <t>跨部門協同：人工整理設計數據時間</t>
  </si>
  <si>
    <t>Σ(人工整理設計數據時間-系統轉階段時間） * 轉階段次數</t>
  </si>
  <si>
    <t>提升圖文檔資料檢索效率</t>
  </si>
  <si>
    <t>Σ(線下查找圖文檔時間-線上Team內外個人電腦內差查找時間)*圖文檔數量</t>
  </si>
  <si>
    <t>Total</t>
  </si>
  <si>
    <t>客戶</t>
  </si>
  <si>
    <t>專案難易
程度</t>
  </si>
  <si>
    <t>Phase</t>
    <phoneticPr fontId="26" type="noConversion"/>
  </si>
  <si>
    <t>2022/X/1</t>
    <phoneticPr fontId="26" type="noConversion"/>
  </si>
  <si>
    <t>運算技術群&amp; 設計服務處</t>
  </si>
  <si>
    <t>專案數量（TC系统抓取）</t>
  </si>
  <si>
    <t>效益
(Hrs)</t>
  </si>
  <si>
    <t>DHL</t>
  </si>
  <si>
    <t>P0/Ideation</t>
  </si>
  <si>
    <t>P1/Feasiblity</t>
  </si>
  <si>
    <t>P2/Planning</t>
  </si>
  <si>
    <t>P3/Design</t>
  </si>
  <si>
    <t>P4/EVT</t>
  </si>
  <si>
    <t>P5/DVT</t>
  </si>
  <si>
    <t>P6/PVT</t>
  </si>
  <si>
    <t>P7/MP-NPI</t>
  </si>
  <si>
    <t>P8/MP-Sustaining</t>
  </si>
  <si>
    <t>BU name</t>
  </si>
  <si>
    <t>OT
% of total hrs</t>
  </si>
  <si>
    <t>OT wage
(KUSD/hr)</t>
  </si>
  <si>
    <t>Attrition
% of total hrs</t>
  </si>
  <si>
    <t>Normal wage
(KUSD/hr)</t>
  </si>
  <si>
    <t>運算技術群</t>
  </si>
  <si>
    <t xml:space="preserve"> 設計服務處</t>
  </si>
  <si>
    <t>顯示技術群</t>
  </si>
  <si>
    <t>成像 技術群</t>
  </si>
  <si>
    <t>SSBU</t>
  </si>
  <si>
    <t xml:space="preserve">Total </t>
    <phoneticPr fontId="26" type="noConversion"/>
  </si>
  <si>
    <t>DT FTE效益總和 (KUSD)</t>
    <phoneticPr fontId="26" type="noConversion"/>
  </si>
  <si>
    <t>All</t>
    <phoneticPr fontId="26" type="noConversion"/>
  </si>
  <si>
    <t>A0</t>
  </si>
  <si>
    <t>A</t>
  </si>
  <si>
    <t>B</t>
  </si>
  <si>
    <t>C</t>
  </si>
  <si>
    <t>E</t>
  </si>
  <si>
    <t>F</t>
  </si>
  <si>
    <t>Σ(人工編制PartList時間-自動導出PartList時間） * PartList編制次數</t>
  </si>
  <si>
    <t>Σ(人工更新HHPN資訊時間） * 更新HHPN資訊次數</t>
  </si>
  <si>
    <t>EE/PI</t>
  </si>
  <si>
    <t>Symbol共用節省設計時間</t>
  </si>
  <si>
    <t>Σ單顆共用Symbol電子料數*平均完成一顆Symbol時間</t>
  </si>
  <si>
    <t>EE</t>
  </si>
  <si>
    <t>在TC系統中維護CIS物料信息時間（CIS系統集成）</t>
  </si>
  <si>
    <t>(人工在TC系統中維護CIS電子料信息時間-CIS系統集成TC創建電子料時間)*電子料數量</t>
  </si>
  <si>
    <t>Design BOM比對效率</t>
  </si>
  <si>
    <t>Σ(線下比對Design BOM平均時間-線上比對Design BOM平均時間)*C(n,m)</t>
  </si>
  <si>
    <t>CE</t>
  </si>
  <si>
    <t>在TC系統中批量建立替代群組時間</t>
  </si>
  <si>
    <t>(人工在TC系統中創建&amp;維護替代群組時間-系統批量創建&amp;維護替代料群組時間)*替代群組數量</t>
  </si>
  <si>
    <t>首版E-BOM製作效率</t>
  </si>
  <si>
    <t>(線下完成首版E-BOM搭建時間-系統完成首版E-BOM搭建時間) * 首版BOM數量</t>
  </si>
  <si>
    <t>E-BOM修改製作效率</t>
  </si>
  <si>
    <t>Σ(線下完成E-BOM修改時間-系統完成E-BOM修改時間) * BOM變更數量</t>
  </si>
  <si>
    <t>EBOM比對效率</t>
  </si>
  <si>
    <t>Σ(線下比對EBOM平均時間-線上比對EBOM平均時間)*C(n,m)</t>
  </si>
  <si>
    <t>Layout</t>
  </si>
  <si>
    <t>Footprint &amp; PAD共用節省設計時間</t>
  </si>
  <si>
    <t>Σ單顆共用Footprint&amp;PAD電子料數*平均完成一顆Footprint&amp;PAD時間</t>
  </si>
  <si>
    <t>Placement信息更新進Design BOM時間</t>
  </si>
  <si>
    <r>
      <rPr>
        <sz val="12"/>
        <rFont val="Calibri"/>
        <family val="3"/>
        <charset val="161"/>
      </rPr>
      <t>Σ</t>
    </r>
    <r>
      <rPr>
        <sz val="12"/>
        <rFont val="宋体"/>
        <family val="3"/>
        <charset val="134"/>
      </rPr>
      <t>(EE原理圖維護正反面時間-系統自動更新design BOM正反面時間) * 各個階段出BOM數量</t>
    </r>
    <phoneticPr fontId="26" type="noConversion"/>
  </si>
  <si>
    <t>導出滿足SAP導入格式BOM的時間</t>
  </si>
  <si>
    <t>Σ(線下製作滿足SAP導入格式BOM的時間-系統導出滿足SAP導入格式BOM的時間)* Release BOM數量</t>
  </si>
  <si>
    <t>EE/PI/Layout/CE/BOM Team/ME/ID</t>
    <phoneticPr fontId="26" type="noConversion"/>
  </si>
  <si>
    <t>Σ(任務溝通時間-系統任務創建及發送時間） * 任務傳遞次數</t>
  </si>
  <si>
    <t>Σ(綫下設計資料傳遞時間-系統傳遞資料時間） * 資料傳遞次數</t>
  </si>
  <si>
    <t>/</t>
    <phoneticPr fontId="26" type="noConversion"/>
  </si>
  <si>
    <t>ME/ID</t>
    <phoneticPr fontId="26" type="noConversion"/>
  </si>
  <si>
    <t>Phase</t>
  </si>
  <si>
    <t>顯示技術群</t>
    <phoneticPr fontId="26" type="noConversion"/>
  </si>
  <si>
    <t>專案數量（TC系统抓取）</t>
    <phoneticPr fontId="26" type="noConversion"/>
  </si>
  <si>
    <t>MNT FTE效益總和 (KUSD)</t>
    <phoneticPr fontId="26" type="noConversion"/>
  </si>
  <si>
    <t>Printer</t>
  </si>
  <si>
    <t>IID</t>
  </si>
  <si>
    <t>ME/EE/Layout/CE</t>
  </si>
  <si>
    <t>跨部門協同：設計資料傳遞時間</t>
    <phoneticPr fontId="26" type="noConversion"/>
  </si>
  <si>
    <t>成像 技術群</t>
    <phoneticPr fontId="26" type="noConversion"/>
  </si>
  <si>
    <t>Printer/ID</t>
  </si>
  <si>
    <t>PRT FTE效益總和 (KUSD)</t>
    <phoneticPr fontId="26" type="noConversion"/>
  </si>
  <si>
    <t>BU</t>
    <phoneticPr fontId="26" type="noConversion"/>
  </si>
  <si>
    <t>專案難易程度</t>
    <phoneticPr fontId="26" type="noConversion"/>
  </si>
  <si>
    <t>客户</t>
    <phoneticPr fontId="26" type="noConversion"/>
  </si>
  <si>
    <t>產品線</t>
    <phoneticPr fontId="26" type="noConversion"/>
  </si>
  <si>
    <t>专案ID</t>
    <phoneticPr fontId="26" type="noConversion"/>
  </si>
  <si>
    <t>专案名称</t>
    <phoneticPr fontId="26" type="noConversion"/>
  </si>
  <si>
    <t>設計服務處-FTE-加班費用(KUSD)</t>
    <phoneticPr fontId="26" type="noConversion"/>
  </si>
  <si>
    <t>運算技術群-FTE-加班費用(KUSD)</t>
    <phoneticPr fontId="26" type="noConversion"/>
  </si>
  <si>
    <t>運算技術群-FTE-人力費用(KUSD)</t>
    <phoneticPr fontId="26" type="noConversion"/>
  </si>
  <si>
    <t>設計服務處-FTE-人力費用(KUSD)</t>
    <phoneticPr fontId="26" type="noConversion"/>
  </si>
  <si>
    <t>顯示技術群-FTE-人力費用(KUSD)</t>
    <phoneticPr fontId="26" type="noConversion"/>
  </si>
  <si>
    <t>顯示技術群-FTE-加班費用(KUSD)</t>
    <phoneticPr fontId="26" type="noConversion"/>
  </si>
  <si>
    <t>成像技術群-FTE-人力費用(KUSD</t>
    <phoneticPr fontId="26" type="noConversion"/>
  </si>
  <si>
    <t>成像技術群-FTE-加班費用(KUSD)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</si>
</sst>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0.000"/>
    <numFmt numFmtId="177" formatCode="[$¥-804]#,##0_);[Red]\([$¥-804]#,##0\)"/>
    <numFmt numFmtId="178" formatCode="yyyy&quot;年&quot;m&quot;月&quot;;@"/>
    <numFmt numFmtId="179" formatCode="[$-409]d\-mmm;@"/>
    <numFmt numFmtId="180" formatCode="0.00_ "/>
    <numFmt numFmtId="181" formatCode="0_);[Red]\(0\)"/>
    <numFmt numFmtId="182" formatCode="0.0_);[Red]\(0.0\)"/>
    <numFmt numFmtId="183" formatCode="0.0"/>
    <numFmt numFmtId="184" formatCode="0.00_);[Red]\(0.00\)"/>
    <numFmt numFmtId="186" formatCode="0.0000_);[Red]\(0.0000\)"/>
  </numFmts>
  <fonts count="37" x14ac:knownFonts="1">
    <font>
      <sz val="11"/>
      <color theme="1"/>
      <name val="等线"/>
      <charset val="134"/>
      <scheme val="minor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8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12"/>
      <color theme="8" tint="-0.249977111117893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新細明體"/>
      <family val="1"/>
    </font>
    <font>
      <sz val="12"/>
      <color rgb="FF000000"/>
      <name val="Calibri"/>
      <family val="2"/>
    </font>
    <font>
      <sz val="9"/>
      <name val="等线"/>
      <family val="3"/>
      <charset val="134"/>
      <scheme val="minor"/>
    </font>
    <font>
      <sz val="12"/>
      <name val="宋体"/>
      <family val="3"/>
    </font>
    <font>
      <sz val="12"/>
      <color rgb="FF000000"/>
      <name val="等线"/>
      <family val="3"/>
      <charset val="134"/>
    </font>
    <font>
      <sz val="12"/>
      <color rgb="FF000000"/>
      <name val="Calibri"/>
      <family val="3"/>
      <charset val="161"/>
    </font>
    <font>
      <sz val="12"/>
      <color rgb="FF000000"/>
      <name val="宋体"/>
      <family val="3"/>
      <charset val="161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2"/>
      <name val="宋体"/>
      <family val="3"/>
      <charset val="161"/>
    </font>
    <font>
      <sz val="12"/>
      <name val="Calibri"/>
      <family val="3"/>
      <charset val="161"/>
    </font>
    <font>
      <sz val="10"/>
      <name val="宋体"/>
      <family val="3"/>
      <charset val="134"/>
    </font>
    <font>
      <b/>
      <sz val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>
      <alignment vertical="center"/>
    </xf>
    <xf numFmtId="0" fontId="21" fillId="0" borderId="0">
      <alignment vertical="center"/>
    </xf>
    <xf numFmtId="179" fontId="19" fillId="0" borderId="0">
      <alignment vertical="center"/>
    </xf>
    <xf numFmtId="177" fontId="21" fillId="0" borderId="0">
      <alignment vertical="center"/>
    </xf>
    <xf numFmtId="179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179" fontId="21" fillId="0" borderId="0">
      <alignment vertical="center"/>
    </xf>
    <xf numFmtId="0" fontId="17" fillId="0" borderId="0">
      <alignment vertical="center"/>
    </xf>
    <xf numFmtId="179" fontId="17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177" fontId="23" fillId="0" borderId="0"/>
    <xf numFmtId="179" fontId="22" fillId="0" borderId="0">
      <alignment vertical="center"/>
    </xf>
    <xf numFmtId="0" fontId="22" fillId="0" borderId="0">
      <alignment vertical="center"/>
    </xf>
    <xf numFmtId="177" fontId="24" fillId="0" borderId="0">
      <alignment vertical="center"/>
    </xf>
    <xf numFmtId="0" fontId="19" fillId="0" borderId="0">
      <alignment vertical="center"/>
    </xf>
    <xf numFmtId="177" fontId="20" fillId="0" borderId="0"/>
    <xf numFmtId="177" fontId="20" fillId="0" borderId="0"/>
    <xf numFmtId="0" fontId="19" fillId="0" borderId="0">
      <alignment vertical="center"/>
    </xf>
    <xf numFmtId="177" fontId="19" fillId="0" borderId="0">
      <alignment vertical="center"/>
    </xf>
  </cellStyleXfs>
  <cellXfs count="232">
    <xf numFmtId="0" fontId="0" fillId="0" borderId="0" xfId="0">
      <alignment vertical="center"/>
    </xf>
    <xf numFmtId="0" fontId="1" fillId="0" borderId="0" xfId="6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2" borderId="1" xfId="5" applyFont="1" applyFill="1" applyBorder="1" applyAlignment="1">
      <alignment horizontal="center" vertical="center" wrapText="1"/>
    </xf>
    <xf numFmtId="0" fontId="1" fillId="2" borderId="1" xfId="5" applyFont="1" applyFill="1" applyBorder="1" applyAlignment="1">
      <alignment horizontal="center" vertical="center" wrapText="1"/>
    </xf>
    <xf numFmtId="0" fontId="1" fillId="4" borderId="1" xfId="5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/>
    </xf>
    <xf numFmtId="9" fontId="11" fillId="0" borderId="4" xfId="0" applyNumberFormat="1" applyFont="1" applyBorder="1" applyAlignment="1">
      <alignment horizontal="center" vertical="center"/>
    </xf>
    <xf numFmtId="176" fontId="11" fillId="6" borderId="4" xfId="0" applyNumberFormat="1" applyFont="1" applyFill="1" applyBorder="1" applyAlignment="1">
      <alignment horizontal="center" vertical="center"/>
    </xf>
    <xf numFmtId="176" fontId="11" fillId="6" borderId="9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9" fontId="10" fillId="0" borderId="1" xfId="0" applyNumberFormat="1" applyFont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176" fontId="10" fillId="6" borderId="11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left" vertical="center"/>
    </xf>
    <xf numFmtId="9" fontId="11" fillId="0" borderId="1" xfId="0" applyNumberFormat="1" applyFont="1" applyBorder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1" fillId="6" borderId="11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9" fontId="11" fillId="0" borderId="13" xfId="0" applyNumberFormat="1" applyFont="1" applyBorder="1" applyAlignment="1">
      <alignment horizontal="center" vertical="center"/>
    </xf>
    <xf numFmtId="176" fontId="11" fillId="6" borderId="13" xfId="0" applyNumberFormat="1" applyFont="1" applyFill="1" applyBorder="1" applyAlignment="1">
      <alignment horizontal="center" vertical="center"/>
    </xf>
    <xf numFmtId="176" fontId="11" fillId="6" borderId="14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15" fillId="0" borderId="1" xfId="6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 readingOrder="1"/>
    </xf>
    <xf numFmtId="0" fontId="16" fillId="9" borderId="1" xfId="16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181" fontId="8" fillId="9" borderId="1" xfId="0" applyNumberFormat="1" applyFont="1" applyFill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0" fontId="4" fillId="9" borderId="1" xfId="16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83" fontId="15" fillId="0" borderId="1" xfId="6" applyNumberFormat="1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84" fontId="3" fillId="0" borderId="0" xfId="0" applyNumberFormat="1" applyFont="1">
      <alignment vertical="center"/>
    </xf>
    <xf numFmtId="184" fontId="12" fillId="0" borderId="0" xfId="0" applyNumberFormat="1" applyFont="1">
      <alignment vertical="center"/>
    </xf>
    <xf numFmtId="184" fontId="3" fillId="0" borderId="0" xfId="0" applyNumberFormat="1" applyFon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4" fontId="13" fillId="10" borderId="1" xfId="0" applyNumberFormat="1" applyFont="1" applyFill="1" applyBorder="1" applyAlignment="1">
      <alignment horizontal="center" vertical="center"/>
    </xf>
    <xf numFmtId="184" fontId="13" fillId="9" borderId="1" xfId="0" applyNumberFormat="1" applyFont="1" applyFill="1" applyBorder="1" applyAlignment="1">
      <alignment horizontal="center" vertical="center"/>
    </xf>
    <xf numFmtId="184" fontId="15" fillId="0" borderId="1" xfId="6" applyNumberFormat="1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1" fillId="0" borderId="0" xfId="6" applyNumberFormat="1" applyFont="1" applyAlignment="1">
      <alignment horizontal="center" vertical="center"/>
    </xf>
    <xf numFmtId="184" fontId="27" fillId="0" borderId="1" xfId="6" applyNumberFormat="1" applyFont="1" applyBorder="1" applyAlignment="1">
      <alignment horizontal="center" vertical="center"/>
    </xf>
    <xf numFmtId="0" fontId="9" fillId="9" borderId="1" xfId="0" applyFont="1" applyFill="1" applyBorder="1">
      <alignment vertical="center"/>
    </xf>
    <xf numFmtId="0" fontId="3" fillId="0" borderId="0" xfId="8" applyFont="1">
      <alignment vertical="center"/>
    </xf>
    <xf numFmtId="184" fontId="17" fillId="0" borderId="0" xfId="8" applyNumberFormat="1" applyAlignment="1">
      <alignment horizontal="center" vertical="center"/>
    </xf>
    <xf numFmtId="0" fontId="17" fillId="0" borderId="0" xfId="8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3" fillId="0" borderId="0" xfId="8" applyFont="1" applyAlignment="1">
      <alignment horizontal="left" vertical="center"/>
    </xf>
    <xf numFmtId="181" fontId="8" fillId="9" borderId="1" xfId="8" applyNumberFormat="1" applyFont="1" applyFill="1" applyBorder="1" applyAlignment="1">
      <alignment horizontal="center" vertical="center"/>
    </xf>
    <xf numFmtId="180" fontId="3" fillId="0" borderId="1" xfId="8" applyNumberFormat="1" applyFont="1" applyBorder="1" applyAlignment="1">
      <alignment horizontal="center" vertical="center"/>
    </xf>
    <xf numFmtId="0" fontId="10" fillId="0" borderId="5" xfId="8" applyFont="1" applyBorder="1" applyAlignment="1">
      <alignment horizontal="left" vertical="center"/>
    </xf>
    <xf numFmtId="0" fontId="10" fillId="0" borderId="6" xfId="8" applyFont="1" applyBorder="1" applyAlignment="1">
      <alignment horizontal="center" vertical="center" wrapText="1"/>
    </xf>
    <xf numFmtId="0" fontId="10" fillId="0" borderId="17" xfId="8" applyFont="1" applyBorder="1" applyAlignment="1">
      <alignment horizontal="center" vertical="center" wrapText="1"/>
    </xf>
    <xf numFmtId="0" fontId="11" fillId="0" borderId="8" xfId="8" applyFont="1" applyBorder="1" applyAlignment="1">
      <alignment horizontal="left" vertical="center"/>
    </xf>
    <xf numFmtId="9" fontId="11" fillId="0" borderId="4" xfId="8" applyNumberFormat="1" applyFont="1" applyBorder="1" applyAlignment="1">
      <alignment horizontal="center" vertical="center"/>
    </xf>
    <xf numFmtId="176" fontId="11" fillId="6" borderId="4" xfId="8" applyNumberFormat="1" applyFont="1" applyFill="1" applyBorder="1" applyAlignment="1">
      <alignment horizontal="center" vertical="center"/>
    </xf>
    <xf numFmtId="176" fontId="11" fillId="6" borderId="18" xfId="8" applyNumberFormat="1" applyFont="1" applyFill="1" applyBorder="1" applyAlignment="1">
      <alignment horizontal="center" vertical="center"/>
    </xf>
    <xf numFmtId="0" fontId="10" fillId="0" borderId="10" xfId="8" applyFont="1" applyBorder="1" applyAlignment="1">
      <alignment horizontal="left" vertical="center"/>
    </xf>
    <xf numFmtId="9" fontId="10" fillId="0" borderId="1" xfId="8" applyNumberFormat="1" applyFont="1" applyBorder="1" applyAlignment="1">
      <alignment horizontal="center" vertical="center"/>
    </xf>
    <xf numFmtId="176" fontId="10" fillId="6" borderId="1" xfId="8" applyNumberFormat="1" applyFont="1" applyFill="1" applyBorder="1" applyAlignment="1">
      <alignment horizontal="center" vertical="center"/>
    </xf>
    <xf numFmtId="176" fontId="10" fillId="6" borderId="19" xfId="8" applyNumberFormat="1" applyFont="1" applyFill="1" applyBorder="1" applyAlignment="1">
      <alignment horizontal="center" vertical="center"/>
    </xf>
    <xf numFmtId="0" fontId="11" fillId="6" borderId="10" xfId="8" applyFont="1" applyFill="1" applyBorder="1" applyAlignment="1">
      <alignment horizontal="left" vertical="center"/>
    </xf>
    <xf numFmtId="9" fontId="11" fillId="0" borderId="1" xfId="8" applyNumberFormat="1" applyFont="1" applyBorder="1" applyAlignment="1">
      <alignment horizontal="center" vertical="center"/>
    </xf>
    <xf numFmtId="176" fontId="11" fillId="6" borderId="1" xfId="8" applyNumberFormat="1" applyFont="1" applyFill="1" applyBorder="1" applyAlignment="1">
      <alignment horizontal="center" vertical="center"/>
    </xf>
    <xf numFmtId="176" fontId="11" fillId="6" borderId="19" xfId="8" applyNumberFormat="1" applyFont="1" applyFill="1" applyBorder="1" applyAlignment="1">
      <alignment horizontal="center" vertical="center"/>
    </xf>
    <xf numFmtId="0" fontId="11" fillId="0" borderId="10" xfId="8" applyFont="1" applyBorder="1" applyAlignment="1">
      <alignment horizontal="left" vertical="center"/>
    </xf>
    <xf numFmtId="0" fontId="11" fillId="0" borderId="12" xfId="8" applyFont="1" applyBorder="1" applyAlignment="1">
      <alignment horizontal="center" vertical="center"/>
    </xf>
    <xf numFmtId="9" fontId="11" fillId="0" borderId="13" xfId="8" applyNumberFormat="1" applyFont="1" applyBorder="1" applyAlignment="1">
      <alignment horizontal="center" vertical="center"/>
    </xf>
    <xf numFmtId="176" fontId="11" fillId="6" borderId="13" xfId="8" applyNumberFormat="1" applyFont="1" applyFill="1" applyBorder="1" applyAlignment="1">
      <alignment horizontal="center" vertical="center"/>
    </xf>
    <xf numFmtId="176" fontId="11" fillId="6" borderId="20" xfId="8" applyNumberFormat="1" applyFont="1" applyFill="1" applyBorder="1" applyAlignment="1">
      <alignment horizontal="center" vertical="center"/>
    </xf>
    <xf numFmtId="182" fontId="3" fillId="0" borderId="1" xfId="8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4" fillId="9" borderId="1" xfId="16" applyFont="1" applyFill="1" applyBorder="1" applyAlignment="1">
      <alignment vertical="center" wrapText="1"/>
    </xf>
    <xf numFmtId="180" fontId="1" fillId="0" borderId="1" xfId="0" applyNumberFormat="1" applyFont="1" applyBorder="1" applyAlignment="1">
      <alignment horizontal="center" vertical="center"/>
    </xf>
    <xf numFmtId="181" fontId="35" fillId="9" borderId="1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center" vertical="center"/>
    </xf>
    <xf numFmtId="176" fontId="10" fillId="6" borderId="4" xfId="0" applyNumberFormat="1" applyFont="1" applyFill="1" applyBorder="1" applyAlignment="1">
      <alignment horizontal="center" vertical="center"/>
    </xf>
    <xf numFmtId="176" fontId="10" fillId="6" borderId="9" xfId="0" applyNumberFormat="1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176" fontId="10" fillId="6" borderId="13" xfId="0" applyNumberFormat="1" applyFont="1" applyFill="1" applyBorder="1" applyAlignment="1">
      <alignment horizontal="center" vertical="center"/>
    </xf>
    <xf numFmtId="176" fontId="10" fillId="6" borderId="14" xfId="0" applyNumberFormat="1" applyFont="1" applyFill="1" applyBorder="1" applyAlignment="1">
      <alignment horizontal="center" vertical="center"/>
    </xf>
    <xf numFmtId="182" fontId="1" fillId="0" borderId="1" xfId="0" applyNumberFormat="1" applyFont="1" applyBorder="1" applyAlignment="1">
      <alignment horizontal="center" vertical="center"/>
    </xf>
    <xf numFmtId="180" fontId="18" fillId="0" borderId="1" xfId="0" applyNumberFormat="1" applyFont="1" applyBorder="1" applyAlignment="1">
      <alignment horizontal="center" vertical="center"/>
    </xf>
    <xf numFmtId="0" fontId="15" fillId="9" borderId="1" xfId="16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center" vertical="center" wrapText="1" readingOrder="1"/>
    </xf>
    <xf numFmtId="0" fontId="4" fillId="8" borderId="1" xfId="5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left" vertical="center" wrapText="1" readingOrder="1"/>
    </xf>
    <xf numFmtId="0" fontId="30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14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184" fontId="13" fillId="10" borderId="11" xfId="0" applyNumberFormat="1" applyFont="1" applyFill="1" applyBorder="1" applyAlignment="1">
      <alignment horizontal="center" vertical="center"/>
    </xf>
    <xf numFmtId="184" fontId="13" fillId="10" borderId="15" xfId="0" applyNumberFormat="1" applyFont="1" applyFill="1" applyBorder="1" applyAlignment="1">
      <alignment horizontal="center" vertical="center"/>
    </xf>
    <xf numFmtId="184" fontId="13" fillId="10" borderId="16" xfId="0" applyNumberFormat="1" applyFont="1" applyFill="1" applyBorder="1" applyAlignment="1">
      <alignment horizontal="center" vertical="center"/>
    </xf>
    <xf numFmtId="184" fontId="31" fillId="9" borderId="11" xfId="0" applyNumberFormat="1" applyFont="1" applyFill="1" applyBorder="1" applyAlignment="1">
      <alignment horizontal="center" vertical="center"/>
    </xf>
    <xf numFmtId="184" fontId="31" fillId="9" borderId="15" xfId="0" applyNumberFormat="1" applyFont="1" applyFill="1" applyBorder="1" applyAlignment="1">
      <alignment horizontal="center" vertical="center"/>
    </xf>
    <xf numFmtId="184" fontId="31" fillId="9" borderId="16" xfId="0" applyNumberFormat="1" applyFont="1" applyFill="1" applyBorder="1" applyAlignment="1">
      <alignment horizontal="center" vertical="center"/>
    </xf>
    <xf numFmtId="0" fontId="31" fillId="9" borderId="11" xfId="0" applyFont="1" applyFill="1" applyBorder="1" applyAlignment="1">
      <alignment horizontal="center" vertical="center"/>
    </xf>
    <xf numFmtId="0" fontId="31" fillId="9" borderId="15" xfId="0" applyFont="1" applyFill="1" applyBorder="1" applyAlignment="1">
      <alignment horizontal="center" vertical="center"/>
    </xf>
    <xf numFmtId="0" fontId="31" fillId="9" borderId="16" xfId="0" applyFont="1" applyFill="1" applyBorder="1" applyAlignment="1">
      <alignment horizontal="center" vertical="center"/>
    </xf>
    <xf numFmtId="0" fontId="31" fillId="9" borderId="11" xfId="0" applyFont="1" applyFill="1" applyBorder="1" applyAlignment="1">
      <alignment horizontal="center" vertical="center" wrapText="1"/>
    </xf>
    <xf numFmtId="0" fontId="31" fillId="9" borderId="15" xfId="0" applyFont="1" applyFill="1" applyBorder="1" applyAlignment="1">
      <alignment horizontal="center" vertical="center" wrapText="1"/>
    </xf>
    <xf numFmtId="0" fontId="31" fillId="9" borderId="16" xfId="0" applyFont="1" applyFill="1" applyBorder="1" applyAlignment="1">
      <alignment horizontal="center" vertical="center" wrapText="1"/>
    </xf>
    <xf numFmtId="0" fontId="4" fillId="2" borderId="11" xfId="5" applyFont="1" applyFill="1" applyBorder="1" applyAlignment="1">
      <alignment horizontal="center" vertical="center" wrapText="1"/>
    </xf>
    <xf numFmtId="0" fontId="4" fillId="2" borderId="15" xfId="5" applyFont="1" applyFill="1" applyBorder="1" applyAlignment="1">
      <alignment horizontal="center" vertical="center" wrapText="1"/>
    </xf>
    <xf numFmtId="184" fontId="13" fillId="9" borderId="11" xfId="0" applyNumberFormat="1" applyFont="1" applyFill="1" applyBorder="1" applyAlignment="1">
      <alignment horizontal="center" vertical="center"/>
    </xf>
    <xf numFmtId="184" fontId="13" fillId="9" borderId="15" xfId="0" applyNumberFormat="1" applyFont="1" applyFill="1" applyBorder="1" applyAlignment="1">
      <alignment horizontal="center" vertical="center"/>
    </xf>
    <xf numFmtId="184" fontId="13" fillId="9" borderId="16" xfId="0" applyNumberFormat="1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4" fillId="3" borderId="1" xfId="5" applyFont="1" applyFill="1" applyBorder="1" applyAlignment="1">
      <alignment horizontal="center" vertical="center" wrapText="1"/>
    </xf>
    <xf numFmtId="177" fontId="7" fillId="5" borderId="1" xfId="20" applyFont="1" applyFill="1" applyBorder="1" applyAlignment="1">
      <alignment horizontal="center" vertical="center"/>
    </xf>
    <xf numFmtId="0" fontId="8" fillId="6" borderId="1" xfId="8" applyFont="1" applyFill="1" applyBorder="1" applyAlignment="1">
      <alignment horizontal="left" vertical="center"/>
    </xf>
    <xf numFmtId="0" fontId="6" fillId="5" borderId="1" xfId="8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178" fontId="6" fillId="5" borderId="1" xfId="8" applyNumberFormat="1" applyFont="1" applyFill="1" applyBorder="1" applyAlignment="1">
      <alignment horizontal="center" vertical="center" wrapText="1"/>
    </xf>
    <xf numFmtId="0" fontId="16" fillId="9" borderId="1" xfId="16" applyFont="1" applyFill="1" applyBorder="1" applyAlignment="1">
      <alignment horizontal="center" vertical="center" wrapText="1"/>
    </xf>
    <xf numFmtId="0" fontId="6" fillId="7" borderId="1" xfId="8" applyFont="1" applyFill="1" applyBorder="1" applyAlignment="1">
      <alignment horizontal="center" vertical="center" wrapText="1"/>
    </xf>
    <xf numFmtId="0" fontId="3" fillId="0" borderId="11" xfId="8" applyFont="1" applyBorder="1" applyAlignment="1">
      <alignment horizontal="center" vertical="center"/>
    </xf>
    <xf numFmtId="0" fontId="3" fillId="0" borderId="15" xfId="8" applyFont="1" applyBorder="1" applyAlignment="1">
      <alignment horizontal="center" vertical="center"/>
    </xf>
    <xf numFmtId="0" fontId="3" fillId="0" borderId="16" xfId="8" applyFont="1" applyBorder="1" applyAlignment="1">
      <alignment horizontal="center" vertical="center"/>
    </xf>
    <xf numFmtId="0" fontId="9" fillId="7" borderId="11" xfId="8" applyFont="1" applyFill="1" applyBorder="1" applyAlignment="1">
      <alignment horizontal="center" vertical="center"/>
    </xf>
    <xf numFmtId="0" fontId="9" fillId="7" borderId="15" xfId="8" applyFont="1" applyFill="1" applyBorder="1" applyAlignment="1">
      <alignment horizontal="center" vertical="center"/>
    </xf>
    <xf numFmtId="0" fontId="9" fillId="7" borderId="16" xfId="8" applyFont="1" applyFill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0" fontId="32" fillId="9" borderId="11" xfId="0" applyFont="1" applyFill="1" applyBorder="1" applyAlignment="1">
      <alignment horizontal="center" vertical="center" wrapText="1"/>
    </xf>
    <xf numFmtId="0" fontId="32" fillId="9" borderId="15" xfId="0" applyFont="1" applyFill="1" applyBorder="1" applyAlignment="1">
      <alignment horizontal="center" vertical="center" wrapText="1"/>
    </xf>
    <xf numFmtId="0" fontId="32" fillId="10" borderId="11" xfId="0" applyFont="1" applyFill="1" applyBorder="1" applyAlignment="1">
      <alignment horizontal="center" vertical="center"/>
    </xf>
    <xf numFmtId="0" fontId="32" fillId="10" borderId="15" xfId="0" applyFont="1" applyFill="1" applyBorder="1" applyAlignment="1">
      <alignment horizontal="center" vertical="center"/>
    </xf>
    <xf numFmtId="0" fontId="32" fillId="10" borderId="16" xfId="0" applyFont="1" applyFill="1" applyBorder="1" applyAlignment="1">
      <alignment horizontal="center" vertical="center"/>
    </xf>
    <xf numFmtId="0" fontId="32" fillId="9" borderId="11" xfId="0" applyFont="1" applyFill="1" applyBorder="1" applyAlignment="1">
      <alignment horizontal="center" vertical="center"/>
    </xf>
    <xf numFmtId="0" fontId="32" fillId="9" borderId="15" xfId="0" applyFont="1" applyFill="1" applyBorder="1" applyAlignment="1">
      <alignment horizontal="center" vertical="center"/>
    </xf>
    <xf numFmtId="0" fontId="32" fillId="9" borderId="16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32" fillId="10" borderId="11" xfId="0" applyFont="1" applyFill="1" applyBorder="1" applyAlignment="1">
      <alignment horizontal="center" vertical="center" wrapText="1"/>
    </xf>
    <xf numFmtId="0" fontId="32" fillId="10" borderId="1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 readingOrder="1"/>
    </xf>
    <xf numFmtId="0" fontId="15" fillId="0" borderId="3" xfId="0" applyFont="1" applyBorder="1" applyAlignment="1">
      <alignment horizontal="center" vertical="center" wrapText="1" readingOrder="1"/>
    </xf>
    <xf numFmtId="0" fontId="15" fillId="0" borderId="4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33" fillId="0" borderId="2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8" fontId="4" fillId="5" borderId="11" xfId="0" applyNumberFormat="1" applyFont="1" applyFill="1" applyBorder="1" applyAlignment="1">
      <alignment horizontal="center" vertical="center" wrapText="1"/>
    </xf>
    <xf numFmtId="178" fontId="4" fillId="5" borderId="16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left" vertical="center"/>
    </xf>
    <xf numFmtId="177" fontId="35" fillId="5" borderId="1" xfId="3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36" fillId="7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84" fontId="13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78" fontId="6" fillId="5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9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7" fillId="5" borderId="1" xfId="3" applyFont="1" applyFill="1" applyBorder="1" applyAlignment="1">
      <alignment horizontal="center" vertical="center"/>
    </xf>
    <xf numFmtId="0" fontId="3" fillId="0" borderId="11" xfId="8" applyFont="1" applyBorder="1" applyAlignment="1">
      <alignment horizontal="left" vertical="center"/>
    </xf>
    <xf numFmtId="0" fontId="3" fillId="0" borderId="15" xfId="8" applyFont="1" applyBorder="1" applyAlignment="1">
      <alignment horizontal="left" vertical="center"/>
    </xf>
    <xf numFmtId="0" fontId="3" fillId="0" borderId="16" xfId="8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86" fontId="3" fillId="0" borderId="1" xfId="0" applyNumberFormat="1" applyFont="1" applyBorder="1" applyAlignment="1">
      <alignment horizontal="center" vertical="center"/>
    </xf>
    <xf numFmtId="186" fontId="9" fillId="7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Border="1" applyAlignment="1">
      <alignment horizontal="center" vertical="center"/>
    </xf>
    <xf numFmtId="186" fontId="36" fillId="7" borderId="1" xfId="0" applyNumberFormat="1" applyFont="1" applyFill="1" applyBorder="1" applyAlignment="1">
      <alignment horizontal="center" vertical="center"/>
    </xf>
    <xf numFmtId="186" fontId="3" fillId="0" borderId="1" xfId="8" applyNumberFormat="1" applyFont="1" applyBorder="1" applyAlignment="1">
      <alignment horizontal="center" vertical="center"/>
    </xf>
    <xf numFmtId="186" fontId="9" fillId="7" borderId="1" xfId="8" applyNumberFormat="1" applyFont="1" applyFill="1" applyBorder="1" applyAlignment="1">
      <alignment horizontal="center" vertical="center"/>
    </xf>
  </cellXfs>
  <cellStyles count="21">
    <cellStyle name="Normal 6" xfId="3" xr:uid="{00000000-0005-0000-0000-000000000000}"/>
    <cellStyle name="Normal 6 2" xfId="7" xr:uid="{00000000-0005-0000-0000-000001000000}"/>
    <cellStyle name="Normal 6 2 2" xfId="1" xr:uid="{00000000-0005-0000-0000-000002000000}"/>
    <cellStyle name="Normal 6 3" xfId="20" xr:uid="{21AA97A9-9E55-4D46-AFBF-43A3521D43A1}"/>
    <cellStyle name="常规" xfId="0" builtinId="0"/>
    <cellStyle name="常规 12" xfId="2" xr:uid="{00000000-0005-0000-0000-000004000000}"/>
    <cellStyle name="常规 2" xfId="8" xr:uid="{00000000-0005-0000-0000-000005000000}"/>
    <cellStyle name="常规 3" xfId="9" xr:uid="{00000000-0005-0000-0000-000006000000}"/>
    <cellStyle name="常规 3 2" xfId="6" xr:uid="{00000000-0005-0000-0000-000007000000}"/>
    <cellStyle name="常规 4" xfId="11" xr:uid="{00000000-0005-0000-0000-000008000000}"/>
    <cellStyle name="常规 5" xfId="12" xr:uid="{00000000-0005-0000-0000-000009000000}"/>
    <cellStyle name="千位分隔 2" xfId="10" xr:uid="{00000000-0005-0000-0000-00000A000000}"/>
    <cellStyle name="一般 2 3" xfId="13" xr:uid="{00000000-0005-0000-0000-00000B000000}"/>
    <cellStyle name="一般 2 3 2" xfId="14" xr:uid="{00000000-0005-0000-0000-00000C000000}"/>
    <cellStyle name="一般 2 3 2 2" xfId="19" xr:uid="{00000000-0005-0000-0000-00000D000000}"/>
    <cellStyle name="一般 26" xfId="15" xr:uid="{00000000-0005-0000-0000-00000E000000}"/>
    <cellStyle name="一般 3" xfId="16" xr:uid="{00000000-0005-0000-0000-00000F000000}"/>
    <cellStyle name="一般 3 2" xfId="4" xr:uid="{00000000-0005-0000-0000-000010000000}"/>
    <cellStyle name="一般 3 2 2" xfId="5" xr:uid="{00000000-0005-0000-0000-000011000000}"/>
    <cellStyle name="一般 4" xfId="17" xr:uid="{00000000-0005-0000-0000-000012000000}"/>
    <cellStyle name="一般 5" xfId="18" xr:uid="{00000000-0005-0000-0000-000013000000}"/>
  </cellStyles>
  <dxfs count="0"/>
  <tableStyles count="0" defaultTableStyle="TableStyleMedium2" defaultPivotStyle="PivotStyleLight16"/>
  <colors>
    <mruColors>
      <color rgb="FF0099FF"/>
      <color rgb="FF0066FF"/>
      <color rgb="FF0000FF"/>
      <color rgb="FF41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lhmis\&#26700;&#38754;\Quotation%20database\MS60\PVT\ME\MS60%20PVT%20ME%20BOM0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guest\LOCALS~1\Temp\EWM-PNK-008-B(3MB33,34-001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VTX/Application/VTT_Business_Planning_for_Note/Simula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0000112409\Local%20Settings\Temporary%20Internet%20Files\Content.IE5\QLZSPCVI\Simulation1126(Viento&amp;Genova)\Simulation1126(Viento&amp;Genova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z01svnt01\DTI\Documents%20and%20Settings\lknazovcik\My%20Documents\1st~5th%20%20week%2013_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FXN_DataUploadTemplate_20200120_RD_0121%20update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20200302%20Upload%20template%20DTSA%20Wuhan_Placeholder%20initiative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lhnbepd015\d$\c5163\16DVD%20SOP\004-&#29289;&#26009;&#25237;&#2083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LYNNET~1/AppData/Local/Temp/notes67A731/Initiative%20on%20a%20page%20custom%20rep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JAMESL~1/AppData/Local/Temp/notes17A462/20131211.%20A3%20template.%20vF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https://foxconn-my.sharepoint.com/Users/William%20Chen/Box%20Sync/2019%20Foxconn%20DTS%20-%20D%20Group%20Quarterly%20Sprints/01_TO/99_Working%20folder/William%20Chen/Program%20Dashboard%20Related/PowerQ%20+%20Pivot%20Based%20Dashboard/20200315%20Steerco%20Dashboard%20v29.xlsx?0592EEB8" TargetMode="External"/><Relationship Id="rId1" Type="http://schemas.openxmlformats.org/officeDocument/2006/relationships/externalLinkPath" Target="file:///\\0592EEB8\20200315%20Steerco%20Dashboard%20v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Project\MS90\BOM\MS90%20EVT%20RD%20ME%20Part%20list%200609291450_modified_by_Coop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atveer%20Bhatia/Documents/DoNotBackup/L4%20Gantt%20report%20-%2020140807_1750%20-%20Copy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mario.JP\Local%20Settings\Temporary%20Internet%20Files\OLKD\ITC\&#20225;&#30011;&#21407;&#20385;\05%20Summer\3_Mega\FY05_Summer_JP_Note_Ver0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9579;&#24950;&#26480;\MS03\MP\CCU3&#30456;&#38364;\DOCUME~1\guest\LOCALS~1\Temp\EWM-PNK-008-B(3MB33,34-001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14.%20Procurement_Scrubbed_Sophi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Tim%20Lin/Box%20Sync/TQO002%20BUP/00_TO/08_Daily%20dashboard/Jan-10/20170110_Daily%20dashboard_8pm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&#26421;&#26421;\MS02\SOP%20FOR%20DVT\DOCUME~1\guest\LOCALS~1\Temp\EWM-PNK-008-B(3MB33,34-00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ophia%20Lim/Box%20Sync/Foxconn%20Wave%20launch%20working%20folder/4.%20Data/4.%20Second%20data%20upload/Upload%20Files/13.%20ADJ_Scrubbed_Sophia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DVD%20DATA%20Don't%20DELETE/sop/&#22823;&#26495;/AWA-MHP-014-D(2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Yining%20Wu/Desktop/How%20to%20make%20money/Study/Foxconn/baseline/Foxconn%20IDP%20Master%20Model_20190924_12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5655%20&#22266;&#23450;&#36039;&#29986;%20Leadsheet%20&#30340;%20&#24037;&#20316;&#3492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Documents%20and%20Settings\lknazovcik\Local%20Settings\Temporary%20Internet%20Files\OLK3\Reporty\Reporty\Standar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smt003\PCAUSERS\Public\Products\Compaq\007699-001\SOP\S_SOP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-001439\&#40613;&#33521;&#29790;\WINDOWS\TEMP\ACBEL\08\DATA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VD%20DATA%20Don't%20DELETE\sop\&#22823;&#26495;\AWA-MHP-014-D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foxconn\SILONG\cost%20calculate\IBM\local%20vendor&amp;CR3\SquadronsL4_CostAnalysis_082703Czech(releasedtoCzech)--loacal%20vendo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VD%20DATA%20Don't%20DELETE\sop\&#22823;&#26495;\AWA-MHP-014-D(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lhmis\LOCALS~1\Temp\notesFFF692\M780\HPL%20summary%2090-0704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Estela\LOCALS~1\Temp\C.Lotus.Notes.Data\DVD%20DATA%20Don't%20DELETE\sop\&#22823;&#26495;\AWA-MHP-014-D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fxa0254\SIMON\87\8706\&#32993;&#20121;&#26480;86\8605\8605ML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本彙總"/>
      <sheetName val="組裝件"/>
      <sheetName val="ME  BOM "/>
      <sheetName val="(1) Revision History"/>
      <sheetName val="MS60 PVT-ME-BOM (2)"/>
      <sheetName val="MS60 PVT-ME-BOM"/>
      <sheetName val="L5 by color"/>
      <sheetName val="Sheet2"/>
      <sheetName val="Sheet3"/>
      <sheetName val="DBM"/>
      <sheetName val="2004"/>
      <sheetName val="ME__BOM_"/>
      <sheetName val="(1)_Revision_History"/>
      <sheetName val="MS60_PVT-ME-BOM_(2)"/>
      <sheetName val="MS60_PVT-ME-BOM"/>
      <sheetName val="L5_by_color"/>
      <sheetName val="General Inputs"/>
      <sheetName val="WKXWKB"/>
      <sheetName val="9K3"/>
      <sheetName val="多層板M"/>
      <sheetName val="ME-Partlist"/>
      <sheetName val="各BU效益財務轉換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Workings"/>
      <sheetName val="清冊"/>
      <sheetName val="614-BOM"/>
      <sheetName val="DBM"/>
      <sheetName val="9906"/>
      <sheetName val="PARTS"/>
      <sheetName val="Hidden"/>
      <sheetName val="ME-Partlist"/>
      <sheetName val="Basic_Information"/>
      <sheetName val="MS60 PVT-ME-BOM"/>
      <sheetName val="2004"/>
      <sheetName val="FA-LISTING"/>
      <sheetName val="MS60_PVT-ME-BOM"/>
      <sheetName val="非機種"/>
      <sheetName val="EWM-PNK-008-B(3MB33,34-001)"/>
      <sheetName val="截止單據"/>
      <sheetName val="(All)FF"/>
      <sheetName val="Input commodity fallout"/>
      <sheetName val="Reporting"/>
      <sheetName val="Data lists"/>
      <sheetName val="聯絡方式"/>
      <sheetName val="法規課84上半年經營實績"/>
      <sheetName val="8605ML91"/>
      <sheetName val="bq SlsOIWW"/>
      <sheetName val="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323 Aroma _JAW"/>
      <sheetName val="@1005324 Aroma _JBX"/>
      <sheetName val="@1005325 Zion2 _JBX"/>
      <sheetName val="@1005326 Nora2 _JKX"/>
      <sheetName val="@1005327 Zion2 _JAW"/>
      <sheetName val="@1005351 Aroma _JCX"/>
      <sheetName val="@1005371 Baltimre CTO"/>
      <sheetName val="SUMMARY"/>
      <sheetName val="@1003969 Zion _JAW"/>
      <sheetName val="@1003970 VGN-E50B_D"/>
      <sheetName val="@1004063 VGN-A17GP"/>
      <sheetName val="@1004064 VGN-A15GP"/>
      <sheetName val="@1004066 VGN-A19GP"/>
      <sheetName val="@1004068 PCG-K76P"/>
      <sheetName val="@1004069 PCG-K74"/>
      <sheetName val="@1004070 VGN-S18GP"/>
      <sheetName val="@1004071 VGN-S16GP"/>
      <sheetName val="@1004072 PCG-TR5GP"/>
      <sheetName val="@1004950 VGN-A29GP"/>
      <sheetName val="@1004952 VGN-S28GP"/>
      <sheetName val="@1004953 VGN-S26GP"/>
      <sheetName val="@1004954 PCG-K86P"/>
      <sheetName val="@1004956 VGN-T17GP"/>
      <sheetName val="@1004958 VGN-B88GP"/>
      <sheetName val="@1004965 VGN-T16G"/>
      <sheetName val="@1005281 VGN-U8G"/>
      <sheetName val="@1005282 VGN-BB55G"/>
      <sheetName val="@1004983 VGN-A29TP"/>
      <sheetName val="@1004985 VGN-S28TP"/>
      <sheetName val="@1004986 VGN-S26TP"/>
      <sheetName val="@1004988 VGN-T17TP"/>
      <sheetName val="@1005534 VGN-BB55T"/>
      <sheetName val="@1004991 VGN-A29SP"/>
      <sheetName val="@1004993 VGN-S28SP"/>
      <sheetName val="@1004994 VGN-S26SP"/>
      <sheetName val="@1004995 PCG-K86S"/>
      <sheetName val="@1004997 VGN-T16SP"/>
      <sheetName val="@1005532 VGN-BB55S"/>
      <sheetName val="@1004042 VGN-A17LP"/>
      <sheetName val="@1004043 VGN-A15LP"/>
      <sheetName val="@1004045 VGN-A19LP"/>
      <sheetName val="@1004047 VGN-S18LP"/>
      <sheetName val="@1004048 VGN-S16LP"/>
      <sheetName val="@1004049 PCG-TR5L"/>
      <sheetName val="@1004057 VGN-A17SP"/>
      <sheetName val="@1004058 VGN-A19SP"/>
      <sheetName val="@1004059 VGN-S18SP"/>
      <sheetName val="@1004060 VGN-S16SP"/>
      <sheetName val="@1004061 PCG-K76SP"/>
      <sheetName val="@1004062 PCG-K74"/>
      <sheetName val="@1004050 VGN-A17TP"/>
      <sheetName val="@1004052 VGN-A19TP"/>
      <sheetName val="@1004054 VGN-S18TP"/>
      <sheetName val="@1004055 VGN-S16TP"/>
      <sheetName val="@1004056 PCG-TR5TP"/>
      <sheetName val="@1004965 Aroma_IBWEHK"/>
      <sheetName val="@1005533 VGN-BB55L"/>
      <sheetName val="@1004959 VGN-B88L"/>
      <sheetName val="@1004938 VGN-A29CP"/>
      <sheetName val="@1004940 VGN-A23CP"/>
      <sheetName val="@1004941 VGN-A21C"/>
      <sheetName val="@1004942 VGN-S28CP"/>
      <sheetName val="@1004943 VGN-S27C"/>
      <sheetName val="@1004944 VGN-S26C"/>
      <sheetName val="@1004945 VGN-T17C_S"/>
      <sheetName val="@1004946 VGN-T15C_S"/>
      <sheetName val="@1004947 VGN-B88C"/>
      <sheetName val="@1004948 VGN-B55C"/>
      <sheetName val="@1004949 VGN-U8C"/>
      <sheetName val="@1005280 VGN-S25C"/>
      <sheetName val="@1005531 VGN-T15C_T"/>
      <sheetName val="@1004957 VGN-T16LP"/>
      <sheetName val="@1004960 VGN-A29LP"/>
      <sheetName val="@1004962 VGN-S28LP"/>
      <sheetName val="@1004963 VGN-S26LP"/>
      <sheetName val="@1004964 VGN-T17LP"/>
      <sheetName val="@1005711 JediH_IAW"/>
      <sheetName val="@1005716 LeonS_IAW"/>
      <sheetName val="@1005717 Leon3_IAW"/>
      <sheetName val="@1005718 Aroma2_IAW"/>
      <sheetName val="@1005719 Aroma2_IBW"/>
      <sheetName val="@1005720 Spirit_IAW"/>
      <sheetName val="@1005721 Spirit_IBW"/>
      <sheetName val="@1005722 Baltimore2_IAW"/>
      <sheetName val="@1005723 Baltimore2_IBW"/>
      <sheetName val="@1005994 Baijiu_IAW"/>
      <sheetName val="@1006057 LeonS_IBWETH"/>
      <sheetName val="@1006058 LeonS_IBWK"/>
      <sheetName val="@1006061 Leon3_IBWETH-S"/>
      <sheetName val="@1006062 Leon3_IBWK-S"/>
      <sheetName val="@1006065 Aroma2_ICWETH"/>
      <sheetName val="@1006066 Aroma2_ICWK"/>
      <sheetName val="@1005686 JediH_CAW"/>
      <sheetName val="@1005687 Leon3_CAW"/>
      <sheetName val="@1005688 Leon3_CBX"/>
      <sheetName val="@1005689 Leon3_CCX"/>
      <sheetName val="@1005690 Aroma2_CAX"/>
      <sheetName val="@1005691 Aroma2_CBX"/>
      <sheetName val="@1005692 Spirit_CAW"/>
      <sheetName val="@1005693 Spirit_CBX"/>
      <sheetName val="@1005694 Baltimore2_CAX"/>
      <sheetName val="@1005695 Baltimore2_CBX"/>
      <sheetName val="@1005992 Baijiu_CAX"/>
      <sheetName val="@1004031 VGN-A19CP"/>
      <sheetName val="@1004032 VGN-A15CP"/>
      <sheetName val="@1004035 VGN-A17CP"/>
      <sheetName val="@1004037 VGN-S18CP"/>
      <sheetName val="@1004038 VGN-S17C"/>
      <sheetName val="@1004039 VGN-S16C"/>
      <sheetName val="@1004040 PCG-TR5C"/>
      <sheetName val="@1004041 PCG-TR5ZC"/>
      <sheetName val="@1004312 VGN-A13CP"/>
      <sheetName val="@1004313 VGN-A11C"/>
      <sheetName val="@1004811 VGN-X505AP"/>
      <sheetName val="@1005351 VGN-T50B_L"/>
      <sheetName val="@1006091 VGN-T30B_L"/>
      <sheetName val="@1005373 Baltimore_BTO"/>
      <sheetName val="28179230 PCG-K23     UC7"/>
      <sheetName val="@1005233 Wine3+_UCX"/>
      <sheetName val="@1005239 Baltimore_UEW"/>
      <sheetName val="@1003954 VGN-A50B"/>
      <sheetName val="@1005312 Jedi2+ _JCX"/>
      <sheetName val="@1005240 Baltimore_UFW"/>
      <sheetName val="Simulation"/>
      <sheetName val="@1005596 Spirit _JBX"/>
      <sheetName val="@1005597 Spirit _JCX"/>
      <sheetName val="@1005991 Baijiu_JAX"/>
      <sheetName val="@1005601 Leon 3_ JBX"/>
      <sheetName val="@1005604 Aroma2 _JCX"/>
      <sheetName val="@1004952 Leon2_IAW"/>
      <sheetName val="@1004953 Leon2_IBW"/>
      <sheetName val="@1004956 Aroma_IAW"/>
      <sheetName val="@1004957 Aroma_IBW"/>
      <sheetName val="@1005281 Zion2_IAX"/>
      <sheetName val="@1005244 Aroma_UAW"/>
      <sheetName val="@1005245 Aroma_UBX"/>
      <sheetName val="@1005246 Aroma_UBW"/>
      <sheetName val="@1005247 Aroma_UCW"/>
      <sheetName val="@1005248 Aroma_UDW"/>
      <sheetName val="@1005453 Baltimore_UHW"/>
      <sheetName val="@1005454 Baltimore_UJW"/>
      <sheetName val="@1005455 Baltimore_UKW"/>
      <sheetName val="@1003962 PCG-TR5B"/>
      <sheetName val="@1003963 PCG-TR5EB"/>
      <sheetName val="@1003965 VGN-U50"/>
      <sheetName val="@1004977 Baltimore_EAW"/>
      <sheetName val="@1004978 Baltimore_EBW"/>
      <sheetName val="@1006702 IRX-3350IAWE"/>
      <sheetName val="@1006703 IRX-3350ICWEHK"/>
      <sheetName val="@1005694 VGN-B99C"/>
      <sheetName val="@1006011 Baijiu_JBW"/>
      <sheetName val="@1006012 Baijiu_JCW"/>
      <sheetName val="@1006667 IRX-3330JAW"/>
      <sheetName val="@1005600 VGN-S72PB_B"/>
      <sheetName val="@1006661 IRX-3340JAX-L"/>
      <sheetName val="@1006662 IRX-3340JAX-T"/>
      <sheetName val="@1006663 IRX-3340JBX-L"/>
      <sheetName val="@1006664 IRX-3340JCTO1"/>
      <sheetName val="@1006665 IRX-3340JCTO2"/>
      <sheetName val="@1006666 IRX-3340JCW-L"/>
      <sheetName val="28197810 IRX-3330JAW"/>
      <sheetName val="28197610 IRX-3360JBX"/>
      <sheetName val="@1006671 IRX-3360JCTO1"/>
      <sheetName val="@1006672 IRX-3360JCTO2"/>
      <sheetName val="28198010 IRX-3310JAW-B"/>
      <sheetName val="28198011 IRX-3310JBX-S"/>
      <sheetName val="@1006675 IRX-3310JCTO1-S"/>
      <sheetName val="@1006676 IRX-3310JCTO2-S"/>
      <sheetName val="28198012 IRX-3310JCW"/>
      <sheetName val="@1006678 IRX-3370JAW"/>
      <sheetName val="@1006679 IRX-3370JCTO1"/>
      <sheetName val="@1006680 IRX-3230JAX"/>
      <sheetName val="@1006681 IRX-3230JBX"/>
      <sheetName val="@1006682 IRX-3230JCTO1"/>
      <sheetName val="@1006683 IRX-3230JCTO2"/>
      <sheetName val="@1006684 IRX-3230JCX"/>
      <sheetName val="@1006685 IRX-3230JDX"/>
      <sheetName val="28197210 IRX-3290JAX"/>
      <sheetName val="28197211 IRX-3290JBX"/>
      <sheetName val="@1006688 IRX-3290JCTO1"/>
      <sheetName val="@1006689 IRX-3290JCTO2"/>
      <sheetName val="@1006873 IRX-3370JCTO2"/>
      <sheetName val="@1006716 IRX-3350CAX"/>
      <sheetName val="@1006717 IRX-3350CBX"/>
      <sheetName val="28197630 IRX-3360UAXE"/>
      <sheetName val="@1005594 VGN-E72B_S"/>
      <sheetName val="@1006687 IRX-3290JBX"/>
      <sheetName val="28198230 VGN-FS680_W UC7"/>
      <sheetName val="28198232 VGN-FS660_W UC7"/>
      <sheetName val="28198233 VGN-FS640_W UC7"/>
      <sheetName val="Workings"/>
      <sheetName val="清冊"/>
      <sheetName val="zasset"/>
      <sheetName val="@1005323_Aroma__JAW"/>
      <sheetName val="@1005324_Aroma__JBX"/>
      <sheetName val="@1005325_Zion2__JBX"/>
      <sheetName val="@1005326_Nora2__JKX"/>
      <sheetName val="@1005327_Zion2__JAW"/>
      <sheetName val="@1005351_Aroma__JCX"/>
      <sheetName val="@1005371_Baltimre_CTO"/>
      <sheetName val="@1003969_Zion__JAW"/>
      <sheetName val="@1003970_VGN-E50B_D"/>
      <sheetName val="@1004063_VGN-A17GP"/>
      <sheetName val="@1004064_VGN-A15GP"/>
      <sheetName val="@1004066_VGN-A19GP"/>
      <sheetName val="@1004068_PCG-K76P"/>
      <sheetName val="@1004069_PCG-K74"/>
      <sheetName val="@1004070_VGN-S18GP"/>
      <sheetName val="@1004071_VGN-S16GP"/>
      <sheetName val="@1004072_PCG-TR5GP"/>
      <sheetName val="@1004950_VGN-A29GP"/>
      <sheetName val="@1004952_VGN-S28GP"/>
      <sheetName val="@1004953_VGN-S26GP"/>
      <sheetName val="@1004954_PCG-K86P"/>
      <sheetName val="@1004956_VGN-T17GP"/>
      <sheetName val="@1004958_VGN-B88GP"/>
      <sheetName val="@1004965_VGN-T16G"/>
      <sheetName val="@1005281_VGN-U8G"/>
      <sheetName val="@1005282_VGN-BB55G"/>
      <sheetName val="@1004983_VGN-A29TP"/>
      <sheetName val="@1004985_VGN-S28TP"/>
      <sheetName val="@1004986_VGN-S26TP"/>
      <sheetName val="@1004988_VGN-T17TP"/>
      <sheetName val="@1005534_VGN-BB55T"/>
      <sheetName val="@1004991_VGN-A29SP"/>
      <sheetName val="@1004993_VGN-S28SP"/>
      <sheetName val="@1004994_VGN-S26SP"/>
      <sheetName val="@1004995_PCG-K86S"/>
      <sheetName val="@1004997_VGN-T16SP"/>
      <sheetName val="@1005532_VGN-BB55S"/>
      <sheetName val="@1004042_VGN-A17LP"/>
      <sheetName val="@1004043_VGN-A15LP"/>
      <sheetName val="@1004045_VGN-A19LP"/>
      <sheetName val="@1004047_VGN-S18LP"/>
      <sheetName val="@1004048_VGN-S16LP"/>
      <sheetName val="@1004049_PCG-TR5L"/>
      <sheetName val="@1004057_VGN-A17SP"/>
      <sheetName val="@1004058_VGN-A19SP"/>
      <sheetName val="@1004059_VGN-S18SP"/>
      <sheetName val="@1004060_VGN-S16SP"/>
      <sheetName val="@1004061_PCG-K76SP"/>
      <sheetName val="@1004062_PCG-K74"/>
      <sheetName val="@1004050_VGN-A17TP"/>
      <sheetName val="@1004052_VGN-A19TP"/>
      <sheetName val="@1004054_VGN-S18TP"/>
      <sheetName val="@1004055_VGN-S16TP"/>
      <sheetName val="@1004056_PCG-TR5TP"/>
      <sheetName val="@1004965_Aroma_IBWEHK"/>
      <sheetName val="@1005533_VGN-BB55L"/>
      <sheetName val="@1004959_VGN-B88L"/>
      <sheetName val="@1004938_VGN-A29CP"/>
      <sheetName val="@1004940_VGN-A23CP"/>
      <sheetName val="@1004941_VGN-A21C"/>
      <sheetName val="@1004942_VGN-S28CP"/>
      <sheetName val="@1004943_VGN-S27C"/>
      <sheetName val="@1004944_VGN-S26C"/>
      <sheetName val="@1004945_VGN-T17C_S"/>
      <sheetName val="@1004946_VGN-T15C_S"/>
      <sheetName val="@1004947_VGN-B88C"/>
      <sheetName val="@1004948_VGN-B55C"/>
      <sheetName val="@1004949_VGN-U8C"/>
      <sheetName val="@1005280_VGN-S25C"/>
      <sheetName val="@1005531_VGN-T15C_T"/>
      <sheetName val="@1004957_VGN-T16LP"/>
      <sheetName val="@1004960_VGN-A29LP"/>
      <sheetName val="@1004962_VGN-S28LP"/>
      <sheetName val="@1004963_VGN-S26LP"/>
      <sheetName val="@1004964_VGN-T17LP"/>
      <sheetName val="@1005711_JediH_IAW"/>
      <sheetName val="@1005716_LeonS_IAW"/>
      <sheetName val="@1005717_Leon3_IAW"/>
      <sheetName val="@1005718_Aroma2_IAW"/>
      <sheetName val="@1005719_Aroma2_IBW"/>
      <sheetName val="@1005720_Spirit_IAW"/>
      <sheetName val="@1005721_Spirit_IBW"/>
      <sheetName val="@1005722_Baltimore2_IAW"/>
      <sheetName val="@1005723_Baltimore2_IBW"/>
      <sheetName val="@1005994_Baijiu_IAW"/>
      <sheetName val="@1006057_LeonS_IBWETH"/>
      <sheetName val="@1006058_LeonS_IBWK"/>
      <sheetName val="@1006061_Leon3_IBWETH-S"/>
      <sheetName val="@1006062_Leon3_IBWK-S"/>
      <sheetName val="@1006065_Aroma2_ICWETH"/>
      <sheetName val="@1006066_Aroma2_ICWK"/>
      <sheetName val="@1005686_JediH_CAW"/>
      <sheetName val="@1005687_Leon3_CAW"/>
      <sheetName val="@1005688_Leon3_CBX"/>
      <sheetName val="@1005689_Leon3_CCX"/>
      <sheetName val="@1005690_Aroma2_CAX"/>
      <sheetName val="@1005691_Aroma2_CBX"/>
      <sheetName val="@1005692_Spirit_CAW"/>
      <sheetName val="@1005693_Spirit_CBX"/>
      <sheetName val="@1005694_Baltimore2_CAX"/>
      <sheetName val="@1005695_Baltimore2_CBX"/>
      <sheetName val="@1005992_Baijiu_CAX"/>
      <sheetName val="@1004031_VGN-A19CP"/>
      <sheetName val="@1004032_VGN-A15CP"/>
      <sheetName val="@1004035_VGN-A17CP"/>
      <sheetName val="@1004037_VGN-S18CP"/>
      <sheetName val="@1004038_VGN-S17C"/>
      <sheetName val="@1004039_VGN-S16C"/>
      <sheetName val="@1004040_PCG-TR5C"/>
      <sheetName val="@1004041_PCG-TR5ZC"/>
      <sheetName val="@1004312_VGN-A13CP"/>
      <sheetName val="@1004313_VGN-A11C"/>
      <sheetName val="@1004811_VGN-X505AP"/>
      <sheetName val="@1005351_VGN-T50B_L"/>
      <sheetName val="@1006091_VGN-T30B_L"/>
      <sheetName val="@1005373_Baltimore_BTO"/>
      <sheetName val="28179230_PCG-K23_____UC7"/>
      <sheetName val="@1005233_Wine3+_UCX"/>
      <sheetName val="@1005239_Baltimore_UEW"/>
      <sheetName val="@1003954_VGN-A50B"/>
      <sheetName val="@1005312_Jedi2+__JCX"/>
      <sheetName val="@1005240_Baltimore_UFW"/>
      <sheetName val="@1005596_Spirit__JBX"/>
      <sheetName val="@1005597_Spirit__JCX"/>
      <sheetName val="@1005991_Baijiu_JAX"/>
      <sheetName val="@1005601_Leon_3__JBX"/>
      <sheetName val="@1005604_Aroma2__JCX"/>
      <sheetName val="@1004952_Leon2_IAW"/>
      <sheetName val="@1004953_Leon2_IBW"/>
      <sheetName val="@1004956_Aroma_IAW"/>
      <sheetName val="@1004957_Aroma_IBW"/>
      <sheetName val="@1005281_Zion2_IAX"/>
      <sheetName val="@1005244_Aroma_UAW"/>
      <sheetName val="@1005245_Aroma_UBX"/>
      <sheetName val="@1005246_Aroma_UBW"/>
      <sheetName val="@1005247_Aroma_UCW"/>
      <sheetName val="@1005248_Aroma_UDW"/>
      <sheetName val="@1005453_Baltimore_UHW"/>
      <sheetName val="@1005454_Baltimore_UJW"/>
      <sheetName val="@1005455_Baltimore_UKW"/>
      <sheetName val="@1003962_PCG-TR5B"/>
      <sheetName val="@1003963_PCG-TR5EB"/>
      <sheetName val="@1003965_VGN-U50"/>
      <sheetName val="@1004977_Baltimore_EAW"/>
      <sheetName val="@1004978_Baltimore_EBW"/>
      <sheetName val="@1006702_IRX-3350IAWE"/>
      <sheetName val="@1006703_IRX-3350ICWEHK"/>
      <sheetName val="@1005694_VGN-B99C"/>
      <sheetName val="@1006011_Baijiu_JBW"/>
      <sheetName val="@1006012_Baijiu_JCW"/>
      <sheetName val="@1006667_IRX-3330JAW"/>
      <sheetName val="@1005600_VGN-S72PB_B"/>
      <sheetName val="@1006661_IRX-3340JAX-L"/>
      <sheetName val="@1006662_IRX-3340JAX-T"/>
      <sheetName val="@1006663_IRX-3340JBX-L"/>
      <sheetName val="@1006664_IRX-3340JCTO1"/>
      <sheetName val="@1006665_IRX-3340JCTO2"/>
      <sheetName val="@1006666_IRX-3340JCW-L"/>
      <sheetName val="28197810_IRX-3330JAW"/>
      <sheetName val="28197610_IRX-3360JBX"/>
      <sheetName val="@1006671_IRX-3360JCTO1"/>
      <sheetName val="@1006672_IRX-3360JCTO2"/>
      <sheetName val="28198010_IRX-3310JAW-B"/>
      <sheetName val="28198011_IRX-3310JBX-S"/>
      <sheetName val="@1006675_IRX-3310JCTO1-S"/>
      <sheetName val="@1006676_IRX-3310JCTO2-S"/>
      <sheetName val="28198012_IRX-3310JCW"/>
      <sheetName val="@1006678_IRX-3370JAW"/>
      <sheetName val="@1006679_IRX-3370JCTO1"/>
      <sheetName val="@1006680_IRX-3230JAX"/>
      <sheetName val="@1006681_IRX-3230JBX"/>
      <sheetName val="@1006682_IRX-3230JCTO1"/>
      <sheetName val="@1006683_IRX-3230JCTO2"/>
      <sheetName val="@1006684_IRX-3230JCX"/>
      <sheetName val="@1006685_IRX-3230JD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745 Viento3_JBX"/>
      <sheetName val="@1005747 Genova2_JBX"/>
      <sheetName val="SUMMARY"/>
      <sheetName val="05Spring"/>
      <sheetName val="Mare&amp;Viento05春"/>
      <sheetName val="Sheet1"/>
      <sheetName val="JMP.EPVT(0831rev)"/>
      <sheetName val="@1005745_Viento3_JBX"/>
      <sheetName val="@1005747_Genova2_JBX"/>
      <sheetName val="JMP_EPVT(0831rev)"/>
      <sheetName val="Workings"/>
      <sheetName val="A07_港_空港マスタ・SCEI倉庫マスタ"/>
      <sheetName val="清冊"/>
      <sheetName val="614-BOM"/>
      <sheetName val="Tact Time-Test"/>
      <sheetName val="inspect capa"/>
      <sheetName val="Inspection Tact Time"/>
      <sheetName val="Tact Time-Photo"/>
      <sheetName val="Tact Time Etch"/>
      <sheetName val="Tact Time-TF"/>
      <sheetName val="32&quot; FHD TW"/>
      <sheetName val=""/>
      <sheetName val="截止單據"/>
      <sheetName val="MS60 PVT-ME-BOM"/>
      <sheetName val="@1005745_Viento3_JBX1"/>
      <sheetName val="@1005747_Genova2_JBX1"/>
      <sheetName val="JMP_EPVT(0831rev)1"/>
      <sheetName val="Tact_Time-Test"/>
      <sheetName val="inspect_capa"/>
      <sheetName val="Inspection_Tact_Time"/>
      <sheetName val="Tact_Time-Photo"/>
      <sheetName val="Tact_Time_Etch"/>
      <sheetName val="Tact_Time-TF"/>
      <sheetName val="32&quot;_FHD_TW"/>
      <sheetName val="MS60_PVT-ME-BOM"/>
      <sheetName val="General Inputs"/>
      <sheetName val="PLcost"/>
      <sheetName val="pu-Part"/>
      <sheetName val="sm_Pcost"/>
      <sheetName val="ME-Partlist"/>
      <sheetName val="99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~5th  week 13_1"/>
      <sheetName val="Settings"/>
      <sheetName val="Source"/>
      <sheetName val="PARTS"/>
      <sheetName val="Sheet3"/>
      <sheetName val="Workings"/>
      <sheetName val="TEMPMAT9308"/>
      <sheetName val="1st~5th__week_13_1"/>
      <sheetName val="1st~5th__week_13_11"/>
      <sheetName val="codes"/>
      <sheetName val="Sheet1"/>
      <sheetName val="自定義"/>
      <sheetName val="Blf2+LOM cost bom_080902"/>
      <sheetName val="reference"/>
      <sheetName val="匯總"/>
      <sheetName val="CSHARK L5"/>
      <sheetName val="CSHARK L4"/>
      <sheetName val="TSHARK L3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Cost calc."/>
      <sheetName val="Resources &amp; Travel"/>
      <sheetName val="9906"/>
      <sheetName val="清冊"/>
      <sheetName val="Account Group"/>
      <sheetName val="T1 Tact Time"/>
      <sheetName val="Materials Quarterly"/>
      <sheetName val="Time_Scale"/>
      <sheetName val="Consumables"/>
      <sheetName val="T1-PVD &amp; CVD release chamber調查表"/>
      <sheetName val="Dry etch release chamber"/>
      <sheetName val="inspection tact time"/>
      <sheetName val="Fab Summary"/>
      <sheetName val="inspection capa."/>
      <sheetName val="TACT"/>
      <sheetName val="FA_LISTING"/>
      <sheetName val="Gantt"/>
      <sheetName val="截止單據"/>
      <sheetName val="Hidden"/>
      <sheetName val="FA-LISTING"/>
      <sheetName val="Lists"/>
      <sheetName val=""/>
      <sheetName val="XL4Test5"/>
      <sheetName val="8月ABL出貨明細"/>
      <sheetName val="fy 2006"/>
      <sheetName val="75EY"/>
      <sheetName val="72HX"/>
      <sheetName val="75EX"/>
      <sheetName val="72HY"/>
      <sheetName val="A"/>
      <sheetName val="Ship Plan"/>
      <sheetName val="Features Detail for Courtney"/>
      <sheetName val="Cntmrs-Recruit"/>
      <sheetName val="IA1"/>
      <sheetName val="Data"/>
      <sheetName val="sal"/>
      <sheetName val="MFA"/>
      <sheetName val="Appx B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milestone"/>
      <sheetName val="+impact"/>
      <sheetName val="+impact_Original"/>
      <sheetName val="+KPI"/>
      <sheetName val="+KPI_Original"/>
      <sheetName val="+workstream action"/>
      <sheetName val="+document"/>
      <sheetName val="各BU效益財務轉換率"/>
      <sheetName val="舉措基準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C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料投入1"/>
      <sheetName val="物料投入2"/>
      <sheetName val="PARTS"/>
      <sheetName val="ME-Partlist"/>
      <sheetName val="Hidden"/>
      <sheetName val="Source"/>
      <sheetName val="Settings"/>
      <sheetName val="#REF!"/>
      <sheetName val="T1 Tact Time"/>
      <sheetName val="Approval Status"/>
      <sheetName val="Change Type"/>
      <sheetName val="Phase-In"/>
      <sheetName val="Stage"/>
      <sheetName val="Status"/>
      <sheetName val="TEMPMAT9308"/>
      <sheetName val="Notes"/>
      <sheetName val="004-物料投入"/>
      <sheetName val="Sales for 2001"/>
      <sheetName val="DATA"/>
      <sheetName val="Lis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 ref ID"/>
      <sheetName val="Table"/>
      <sheetName val="DATA VAILDATION"/>
      <sheetName val="Lists"/>
      <sheetName val="Drop Down"/>
      <sheetName val="Sheet3"/>
      <sheetName val="Risk factors"/>
      <sheetName val="Drop-down"/>
      <sheetName val="Sheet1"/>
      <sheetName val="Look up"/>
      <sheetName val="Week 39 tracking"/>
      <sheetName val="List"/>
      <sheetName val="Codes"/>
      <sheetName val="Reason codes"/>
      <sheetName val="Lever - long list"/>
      <sheetName val="Dropdown mapping"/>
      <sheetName val="Admin"/>
      <sheetName val="Sheet4"/>
      <sheetName val="Code"/>
      <sheetName val="enter_ref_ID"/>
      <sheetName val="DATA_VAILDATION"/>
      <sheetName val="Drop_Down"/>
      <sheetName val="Risk_factors"/>
      <sheetName val="Look_up"/>
      <sheetName val="Week_39_tracking"/>
      <sheetName val="Reason_codes"/>
      <sheetName val="Lever_-_long_list"/>
      <sheetName val="Dropdown_mapping"/>
      <sheetName val="enter_ref_ID1"/>
      <sheetName val="DATA_VAILDATION1"/>
      <sheetName val="Drop_Down1"/>
      <sheetName val="Risk_factors1"/>
      <sheetName val="Look_up1"/>
      <sheetName val="Week_39_tracking1"/>
      <sheetName val="Reason_codes1"/>
      <sheetName val="Lever_-_long_list1"/>
      <sheetName val="Dropdown_mapping1"/>
      <sheetName val="enter_ref_ID2"/>
      <sheetName val="DATA_VAILDATION2"/>
      <sheetName val="Drop_Down2"/>
      <sheetName val="Risk_factors2"/>
      <sheetName val="Look_up2"/>
      <sheetName val="Week_39_tracking2"/>
      <sheetName val="Reason_codes2"/>
      <sheetName val="Lever_-_long_list2"/>
      <sheetName val="Dropdown_mapping2"/>
      <sheetName val="Dvision"/>
      <sheetName val="QTD_Activities_CT_LineY_Act 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A3 sample"/>
      <sheetName val="Table"/>
      <sheetName val="A3_sample"/>
      <sheetName val="A3_sample1"/>
      <sheetName val="A3_sample2"/>
      <sheetName val="Reference shee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0315 Steerco Dashboard v2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ME-Partlist"/>
      <sheetName val="Plastic"/>
      <sheetName val="Metal"/>
      <sheetName val="Cable"/>
      <sheetName val="Screw"/>
      <sheetName val="Nut"/>
      <sheetName val="Mylar"/>
      <sheetName val="Rubber"/>
      <sheetName val="Spring"/>
      <sheetName val="(xx)Blank"/>
      <sheetName val="PARTS"/>
      <sheetName val="DELL_Schedule"/>
      <sheetName val="Revision_History"/>
      <sheetName val="2004"/>
      <sheetName val="表紙"/>
      <sheetName val="Workings"/>
      <sheetName val="全明細"/>
      <sheetName val="Sheet1"/>
      <sheetName val="MS60 PVT-ME-B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oldArea C"/>
      <sheetName val="ReportFor_Area C"/>
      <sheetName val="Report_Temp"/>
      <sheetName val="Admin"/>
      <sheetName val="Ideas"/>
      <sheetName val="Actions"/>
      <sheetName val="Topologies"/>
      <sheetName val="IdeaTopologyMap"/>
      <sheetName val="Copyright"/>
      <sheetName val="WaveExportInfo"/>
      <sheetName val="Bankable"/>
      <sheetName val="Drop-downs"/>
      <sheetName val="Status for action tracker"/>
      <sheetName val="oldArea_C"/>
      <sheetName val="ReportFor_Area_C"/>
      <sheetName val="Status_for_action_tracker"/>
      <sheetName val="oldArea_C1"/>
      <sheetName val="ReportFor_Area_C1"/>
      <sheetName val="Status_for_action_tracker1"/>
      <sheetName val="oldArea_C2"/>
      <sheetName val="ReportFor_Area_C2"/>
      <sheetName val="Status_for_action_tracker2"/>
      <sheetName val="List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M"/>
      <sheetName val="Master"/>
      <sheetName val="Input"/>
      <sheetName val="Table"/>
      <sheetName val="A_1"/>
      <sheetName val="A_2"/>
      <sheetName val="A_3"/>
      <sheetName val="Jedi JBX"/>
      <sheetName val="Spirit JAX"/>
      <sheetName val="Spirit JBX"/>
      <sheetName val="Spirit JCX"/>
      <sheetName val="Spirit JDX"/>
      <sheetName val="Yebisu JAX"/>
      <sheetName val="Yebisu JBX"/>
      <sheetName val="LeonS JA"/>
      <sheetName val="LeonS JBX"/>
      <sheetName val="Aroma JAX"/>
      <sheetName val="Aroma JBX"/>
      <sheetName val="Baijiu JAW"/>
      <sheetName val="13"/>
      <sheetName val="14"/>
      <sheetName val="15"/>
      <sheetName val="Workings"/>
      <sheetName val="PARTS"/>
      <sheetName val="MS60 PVT-ME-BOM"/>
      <sheetName val="ME-Partlist"/>
      <sheetName val="Report_Temp"/>
      <sheetName val="Admin"/>
      <sheetName val="A"/>
      <sheetName val="Cntmrs-Recrui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DBM"/>
      <sheetName val="Workings"/>
      <sheetName val="Basic_Information"/>
      <sheetName val="清冊"/>
      <sheetName val="614-BOM"/>
      <sheetName val="9906"/>
      <sheetName val="PARTS"/>
      <sheetName val="Cork"/>
      <sheetName val="XL4Test5"/>
      <sheetName val="2012 SHARP_Cert_Schedule"/>
      <sheetName val="销售记录"/>
      <sheetName val="Source"/>
      <sheetName val="Settings"/>
      <sheetName val="co_code"/>
      <sheetName val="A"/>
      <sheetName val="Sheet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summary"/>
      <sheetName val="Value variance details"/>
      <sheetName val="Daily dashboard&gt;&gt;"/>
      <sheetName val="Fri"/>
      <sheetName val="Thu"/>
      <sheetName val="Wed"/>
      <sheetName val="Tue"/>
      <sheetName val="Mon"/>
      <sheetName val="Sun"/>
      <sheetName val="LW"/>
      <sheetName val="Data&gt;&gt;"/>
      <sheetName val="Initiative list"/>
      <sheetName val="BACKUP_TO tracker_Fri"/>
      <sheetName val="BACKUP_TO tracker_Thu"/>
      <sheetName val="BACKUP_TO tracker_Wed"/>
      <sheetName val="BACKUP_TO tracker_Tue"/>
      <sheetName val="BACKUP_TO tracker_Mon"/>
      <sheetName val="BACKUP_TO tracker_Sun"/>
      <sheetName val="BACKUP_TO tracker_LW"/>
      <sheetName val="Config&gt;&gt;"/>
      <sheetName val="Mapping"/>
      <sheetName val="Change_summary"/>
      <sheetName val="Value_variance_details"/>
      <sheetName val="Daily_dashboard&gt;&gt;"/>
      <sheetName val="Initiative_list"/>
      <sheetName val="BACKUP_TO_tracker_Fri"/>
      <sheetName val="BACKUP_TO_tracker_Thu"/>
      <sheetName val="BACKUP_TO_tracker_Wed"/>
      <sheetName val="BACKUP_TO_tracker_Tue"/>
      <sheetName val="BACKUP_TO_tracker_Mon"/>
      <sheetName val="BACKUP_TO_tracker_Sun"/>
      <sheetName val="BACKUP_TO_tracker_LW"/>
      <sheetName val="Change_summary1"/>
      <sheetName val="Value_variance_details1"/>
      <sheetName val="Daily_dashboard&gt;&gt;1"/>
      <sheetName val="Initiative_list1"/>
      <sheetName val="BACKUP_TO_tracker_Fri1"/>
      <sheetName val="BACKUP_TO_tracker_Thu1"/>
      <sheetName val="BACKUP_TO_tracker_Wed1"/>
      <sheetName val="BACKUP_TO_tracker_Tue1"/>
      <sheetName val="BACKUP_TO_tracker_Mon1"/>
      <sheetName val="BACKUP_TO_tracker_Sun1"/>
      <sheetName val="BACKUP_TO_tracker_LW1"/>
      <sheetName val="Change_summary2"/>
      <sheetName val="Value_variance_details2"/>
      <sheetName val="Daily_dashboard&gt;&gt;2"/>
      <sheetName val="Initiative_list2"/>
      <sheetName val="BACKUP_TO_tracker_Fri2"/>
      <sheetName val="BACKUP_TO_tracker_Thu2"/>
      <sheetName val="BACKUP_TO_tracker_Wed2"/>
      <sheetName val="BACKUP_TO_tracker_Tue2"/>
      <sheetName val="BACKUP_TO_tracker_Mon2"/>
      <sheetName val="BACKUP_TO_tracker_Sun2"/>
      <sheetName val="BACKUP_TO_tracker_LW2"/>
      <sheetName val="die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PARTS"/>
      <sheetName val="MS60 PVT-ME-BOM"/>
      <sheetName val="2004"/>
      <sheetName val="FA-LISTING"/>
      <sheetName val="MS60_PVT-ME-BOM"/>
      <sheetName val="非機種"/>
      <sheetName val="Workings"/>
      <sheetName val="DB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Bom(P1)"/>
      <sheetName val="#REF!"/>
      <sheetName val="SKAT"/>
      <sheetName val="&quot;SMT半_成品檢查&quot;____(2)"/>
      <sheetName val="插件一_(2)"/>
      <sheetName val="插件二_(2)"/>
      <sheetName val="裝防焊治具與插件檢查_(2)"/>
      <sheetName val="波峰焊(噴霧)_(2)"/>
      <sheetName val="MS60 PVT-ME-BOM"/>
      <sheetName val="ME-Partlist"/>
      <sheetName val="清冊"/>
      <sheetName val="MS60_PVT-ME-BOM"/>
      <sheetName val="PARTS"/>
      <sheetName val="9906"/>
      <sheetName val="MTL1"/>
      <sheetName val="DBM"/>
      <sheetName val="表紙"/>
      <sheetName val="非機種"/>
      <sheetName val="96BP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2-&gt;"/>
      <sheetName val="Baseline_LTMExpense_master"/>
      <sheetName val="Indirect_Labor_Breakdown"/>
      <sheetName val="LTMExpense_Annual"/>
      <sheetName val="Headcount mapping"/>
      <sheetName val="Sheet8 (2)"/>
      <sheetName val="LTMExpense_By BU_raw"/>
      <sheetName val="LTMExpense_By MBU_raw"/>
      <sheetName val="W1-&gt;"/>
      <sheetName val="Opportunities Sizing All In One"/>
      <sheetName val="SizingOutput"/>
      <sheetName val="SizingInput"/>
      <sheetName val="Baseline_LTM_master"/>
      <sheetName val="BaselineHeatmap_LTM"/>
      <sheetName val="LTM_raw_annual"/>
      <sheetName val="LTM_raw_monthly"/>
      <sheetName val="Baseline_FY18"/>
      <sheetName val="Proc &amp; Design impact estimate"/>
      <sheetName val="CentralTeam--&gt;"/>
      <sheetName val="ReadMe"/>
      <sheetName val="Scoping"/>
      <sheetName val="RatioEstimates"/>
      <sheetName val="Mapping"/>
      <sheetName val="Income Statement-heatmap"/>
      <sheetName val="ClientData-&gt;"/>
      <sheetName val="Income statement"/>
      <sheetName val="Income Statement-reference"/>
      <sheetName val="Expenses"/>
      <sheetName val="Analysis-&gt;"/>
      <sheetName val="Income Statement-matching BU"/>
      <sheetName val="Expense-matching BU"/>
      <sheetName val="Expense-heatmap"/>
      <sheetName val="indirect split-ratio"/>
      <sheetName val="indirect split-expense heatmap"/>
      <sheetName val="Input-&gt;"/>
      <sheetName val="WS input"/>
      <sheetName val="Output-&gt;"/>
      <sheetName val="Detailed impact sizing"/>
      <sheetName val="Summary"/>
      <sheetName val="backup-&gt;"/>
      <sheetName val="PL by BU"/>
      <sheetName val="LTMExpense_raw_monthly"/>
      <sheetName val="Income Statement Trend"/>
      <sheetName val="Revenue"/>
      <sheetName val="Gross margins"/>
      <sheetName val="Procurement (China)"/>
      <sheetName val="Procurement (GFO)"/>
      <sheetName val="Procurement summary"/>
      <sheetName val="Financial breakdown-&gt;"/>
      <sheetName val="BU Expense Breakdown Tracker"/>
      <sheetName val="HR Breakdown-&gt;"/>
      <sheetName val="Monthly Salary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固定資產變動表"/>
      <sheetName val="固定資產變動表 -per audit"/>
      <sheetName val="固定資產變動表-RJE後"/>
      <sheetName val="未完工程 "/>
      <sheetName val="預付設備款明細"/>
      <sheetName val="預付設備款變動表"/>
      <sheetName val="92-1-6財產目錄"/>
      <sheetName val="利息資本化-未完工程"/>
      <sheetName val="利息資本化－預付設備款"/>
      <sheetName val="Tickmarks"/>
      <sheetName val="FA變動表"/>
      <sheetName val="FA變動表-FOR REPORT"/>
      <sheetName val="未完工程"/>
      <sheetName val="預付設備款"/>
      <sheetName val="其他應付款"/>
      <sheetName val="92 1-9財產目錄"/>
      <sheetName val="List"/>
      <sheetName val="Data"/>
      <sheetName val="Sales for 2001"/>
      <sheetName val="ReadMe"/>
      <sheetName val="IA1"/>
      <sheetName val="MS60 PVT-ME-BOM"/>
      <sheetName val="2004"/>
      <sheetName val="Source"/>
      <sheetName val="Settings"/>
      <sheetName val="Q_BF3 FBOM-update011504 (2)"/>
      <sheetName val="Q_K810VU+939 CostBOM_Rev012004"/>
      <sheetName val="8605ML9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ct calc SUM"/>
      <sheetName val="UPH"/>
      <sheetName val="Cost calc."/>
      <sheetName val="Scrap"/>
      <sheetName val="People"/>
      <sheetName val="Machine rate"/>
      <sheetName val="Cisco 26xx"/>
      <sheetName val="Cisco 8xx"/>
      <sheetName val="Okmt"/>
      <sheetName val="Bhwk"/>
      <sheetName val="Profit-Loss plan"/>
      <sheetName val="Sheet1"/>
      <sheetName val="HRate"/>
      <sheetName val="MS60 PVT-ME-BOM"/>
      <sheetName val="2004"/>
      <sheetName val="UPPER BLOCK"/>
      <sheetName val="Cosct_calc_SUM"/>
      <sheetName val="Cost_calc_"/>
      <sheetName val="Machine_rate"/>
      <sheetName val="Cisco_26xx"/>
      <sheetName val="Cisco_8xx"/>
      <sheetName val="Profit-Loss_plan"/>
      <sheetName val="MS60_PVT-ME-BOM"/>
      <sheetName val="UPPER_BLOCK"/>
      <sheetName val="Cosct_calc_SUM1"/>
      <sheetName val="Cost_calc_1"/>
      <sheetName val="Machine_rate1"/>
      <sheetName val="Cisco_26xx1"/>
      <sheetName val="Cisco_8xx1"/>
      <sheetName val="Profit-Loss_plan1"/>
      <sheetName val="MS60_PVT-ME-BOM1"/>
      <sheetName val="UPPER_BLOCK1"/>
      <sheetName val="Cost calc_"/>
      <sheetName val="Data lists"/>
      <sheetName val="Email"/>
      <sheetName val="Workings"/>
      <sheetName val="General Inputs"/>
      <sheetName val="MTBF_check"/>
      <sheetName val="Labour"/>
      <sheetName val="Source"/>
      <sheetName val="Settings"/>
      <sheetName val="清冊"/>
      <sheetName val="分攤"/>
      <sheetName val="截止單據"/>
      <sheetName val="RawData_all"/>
      <sheetName val="(All)FF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裝金手指套"/>
      <sheetName val="貼,刮,緊防焊膠帶"/>
      <sheetName val="插件"/>
      <sheetName val="目檢"/>
      <sheetName val="波峰焊"/>
      <sheetName val="浮高檢查和撕防焊膠帶"/>
      <sheetName val="焊接檢查與修理"/>
      <sheetName val="波峰焊接檢查與修理,取下金手指套"/>
      <sheetName val="水洗放料"/>
      <sheetName val="水洗收料"/>
      <sheetName val="全檢"/>
      <sheetName val="ICT測試"/>
      <sheetName val="LED&amp;IC測試"/>
      <sheetName val="貼BARCODE標簽"/>
      <sheetName val="目檢(1)"/>
      <sheetName val="目檢(2)"/>
      <sheetName val="包裝"/>
      <sheetName val="生計"/>
      <sheetName val="9906"/>
      <sheetName val="ECN "/>
      <sheetName val="SOP目錄"/>
      <sheetName val="Countersign   "/>
      <sheetName val="C1 (2)"/>
      <sheetName val="B1 (2)"/>
      <sheetName val="B3"/>
      <sheetName val="全檢 (2)"/>
      <sheetName val="掃描,裝袋"/>
      <sheetName val="裝箱"/>
      <sheetName val="900-50455-0050&amp;2250-000  "/>
      <sheetName val="进修"/>
      <sheetName val="Bom(P1)"/>
      <sheetName val="Workings"/>
      <sheetName val="原価単位3.1"/>
      <sheetName val="SheetMetal"/>
      <sheetName val="實際請購 "/>
      <sheetName val="附表4"/>
      <sheetName val="BasicData"/>
      <sheetName val="每月排名"/>
      <sheetName val="附件1.2-BY客戶營收分析"/>
      <sheetName val="封頁2"/>
      <sheetName val="Cntmrs-Recruit"/>
      <sheetName val="Sheet2"/>
      <sheetName val="PARTS"/>
      <sheetName val="Hidden"/>
      <sheetName val="84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月ABL出貨明細"/>
      <sheetName val="1-8月ACBEL進口明細"/>
      <sheetName val="QBMNOON"/>
      <sheetName val="08ABL STTIME"/>
      <sheetName val="08 API出口材料明細"/>
      <sheetName val="08 API出口設備明細"/>
      <sheetName val="08API購回WIP成本明細"/>
      <sheetName val="08塘廈出貨成本明細"/>
      <sheetName val="08ABL出倉至WH成本明細"/>
      <sheetName val="9708FG總表"/>
      <sheetName val="9708WIP總表(HP) (2)"/>
      <sheetName val="9708WIP總表(資材)  (2)"/>
      <sheetName val="08ABL-LOCAL彙總"/>
      <sheetName val="08ABL-LOACL交料"/>
      <sheetName val="08ABL傑衛可託工"/>
      <sheetName val="08ABL琅僑託工"/>
      <sheetName val="08ABL第三地交料"/>
      <sheetName val="08ABL進口API出口材料"/>
      <sheetName val="08ABL進口VIDAR出口材料"/>
      <sheetName val="08ABL退料明細"/>
      <sheetName val="08ABL-API(HC)"/>
      <sheetName val="08ABL-BS"/>
      <sheetName val="08ABL-IS"/>
      <sheetName val="8月abl費用比較表"/>
      <sheetName val="8月ABL資材 WIP"/>
      <sheetName val="8月ABL課室薪資費用表"/>
      <sheetName val="8月ABL費用明細"/>
      <sheetName val="8月ABL-FA增加明細"/>
      <sheetName val="8月ABL-FA增減"/>
      <sheetName val="8月ABL-FA LIST"/>
      <sheetName val="08ABL-WIP"/>
      <sheetName val="Sheet1"/>
      <sheetName val="Sheet2"/>
      <sheetName val="Sheet3"/>
      <sheetName val="达丰ZL系列 "/>
      <sheetName val="note(1)"/>
      <sheetName val="8605ML91"/>
      <sheetName val="E100"/>
      <sheetName val="N100"/>
      <sheetName val="140.0108 成品在途存貨調節"/>
      <sheetName val="140.1"/>
      <sheetName val="140.0112 在途"/>
      <sheetName val="140.0100P.2 營業成本表PBC "/>
      <sheetName val="140.0101 存貨併回明細"/>
      <sheetName val="4月领用原材料"/>
      <sheetName val="主营业务收入"/>
      <sheetName val="Data"/>
      <sheetName val="02"/>
      <sheetName val="09"/>
      <sheetName val="9909ML95"/>
      <sheetName val="武漢對康展內銷"/>
      <sheetName val="wsp 12-03"/>
      <sheetName val="清冊"/>
      <sheetName val="A"/>
      <sheetName val="Cntmrs-Recrui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E-Partlist"/>
      <sheetName val="清冊"/>
      <sheetName val="PARTS"/>
      <sheetName val="MS60 PVT-ME-BOM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9906"/>
      <sheetName val="Bom(P1)"/>
      <sheetName val="MTL1"/>
      <sheetName val="表紙"/>
      <sheetName val="非機種"/>
      <sheetName val="DBM"/>
      <sheetName val="SKAT"/>
      <sheetName val="96B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quote"/>
      <sheetName val="Tquote"/>
      <sheetName val="sm_Pcost"/>
      <sheetName val="PLcost"/>
      <sheetName val="fixture"/>
      <sheetName val="pu-Part"/>
      <sheetName val="pu_Part"/>
      <sheetName val="Sheet1"/>
      <sheetName val="S2895 cost bom"/>
      <sheetName val="S2895_cost_bom"/>
      <sheetName val="S2895_cost_bom1"/>
      <sheetName val="Lists"/>
      <sheetName val="75EX"/>
      <sheetName val="72HY"/>
      <sheetName val="72HX"/>
      <sheetName val="75EY"/>
      <sheetName val="ME-Partlist"/>
      <sheetName val="PARTS"/>
      <sheetName val="FTU"/>
      <sheetName val="Workings"/>
      <sheetName val="G8ZFR"/>
      <sheetName val="SquadronsL4_CostAnalysis_082703"/>
      <sheetName val="Project"/>
      <sheetName val="RATE"/>
      <sheetName val="9906"/>
      <sheetName val="1"/>
      <sheetName val="截止單據"/>
      <sheetName val="清冊"/>
      <sheetName val="MS60 PVT-ME-BOM"/>
      <sheetName val="FA-LISTING"/>
      <sheetName val="FA_LISTING"/>
      <sheetName val="XL4Test5"/>
      <sheetName val="Ames 2001 KPIs"/>
      <sheetName val="DATA"/>
      <sheetName val="11-1"/>
      <sheetName val="Profitability"/>
      <sheetName val="zasset"/>
      <sheetName val="현금경비중역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S60 PVT-ME-BOM"/>
      <sheetName val="ME-Partlist"/>
      <sheetName val="清冊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PARTS"/>
      <sheetName val="9906"/>
      <sheetName val="Bom(P1)"/>
      <sheetName val="MTL1"/>
      <sheetName val="SKAT"/>
      <sheetName val="表紙"/>
      <sheetName val="非機種"/>
      <sheetName val="DBM"/>
      <sheetName val="96BP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90 MVA &amp; HPL"/>
      <sheetName val="90 MVA"/>
      <sheetName val="90 Logistic"/>
      <sheetName val="90 PL"/>
      <sheetName val="ME-Partlist"/>
      <sheetName val="清冊"/>
      <sheetName val="Workings"/>
      <sheetName val="MS90_MVA_&amp;_HPL"/>
      <sheetName val="90_MVA"/>
      <sheetName val="90_Logistic"/>
      <sheetName val="90_PL"/>
      <sheetName val="MS60 PVT-ME-BOM"/>
      <sheetName val="表紙"/>
      <sheetName val="PARTS"/>
      <sheetName val="9906"/>
      <sheetName val="Cntmrs-Recruit"/>
      <sheetName val="200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清冊"/>
      <sheetName val="ME-Partlist"/>
      <sheetName val="&quot;SMT半_成品檢查&quot;____(2)"/>
      <sheetName val="插件一_(2)"/>
      <sheetName val="插件二_(2)"/>
      <sheetName val="裝防焊治具與插件檢查_(2)"/>
      <sheetName val="波峰焊(噴霧)_(2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605ML91"/>
      <sheetName val="Sheet2"/>
      <sheetName val="Issues List"/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11-1"/>
      <sheetName val="A3"/>
      <sheetName val="Ã«ÀûÂÊ·ÖÎö±í"/>
      <sheetName val="8月ABL出貨明細"/>
      <sheetName val="9909ML95"/>
      <sheetName val="130.0201 IS(NTD) "/>
      <sheetName val="工時基本表格"/>
      <sheetName val="CN,NJ QRA 安全庫存0416"/>
      <sheetName val="模組工程安全庫存0411"/>
      <sheetName val="A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DT69"/>
  <sheetViews>
    <sheetView tabSelected="1" zoomScale="85" zoomScaleNormal="85" workbookViewId="0">
      <pane xSplit="13" ySplit="4" topLeftCell="CN38" activePane="bottomRight" state="frozen"/>
      <selection pane="topRight" activeCell="N1" sqref="N1"/>
      <selection pane="bottomLeft" activeCell="A5" sqref="A5"/>
      <selection pane="bottomRight" activeCell="CW56" sqref="CW56"/>
    </sheetView>
  </sheetViews>
  <sheetFormatPr defaultColWidth="9" defaultRowHeight="14.25" x14ac:dyDescent="0.2"/>
  <cols>
    <col min="1" max="1" width="8.5" style="5" bestFit="1" customWidth="1"/>
    <col min="2" max="2" width="9" style="5" bestFit="1" customWidth="1"/>
    <col min="3" max="3" width="7.5" style="5" bestFit="1" customWidth="1"/>
    <col min="4" max="4" width="9" style="5" bestFit="1" customWidth="1"/>
    <col min="5" max="5" width="11.75" style="5" bestFit="1" customWidth="1"/>
    <col min="6" max="7" width="7" style="5" bestFit="1" customWidth="1"/>
    <col min="8" max="8" width="7.5" style="5" customWidth="1"/>
    <col min="9" max="9" width="10.25" style="5" customWidth="1"/>
    <col min="10" max="10" width="6.625" style="5" customWidth="1"/>
    <col min="11" max="11" width="31.875" style="5" customWidth="1"/>
    <col min="12" max="12" width="20.125" style="5" customWidth="1"/>
    <col min="13" max="13" width="22.875" style="5" customWidth="1"/>
    <col min="14" max="14" width="7.75" style="5" customWidth="1"/>
    <col min="15" max="15" width="6.75" style="50" bestFit="1" customWidth="1"/>
    <col min="16" max="16" width="6.375" style="50" customWidth="1"/>
    <col min="17" max="17" width="6.25" style="52" bestFit="1" customWidth="1"/>
    <col min="18" max="18" width="6.25" style="53" bestFit="1" customWidth="1"/>
    <col min="19" max="19" width="8.625" style="53" bestFit="1" customWidth="1"/>
    <col min="20" max="22" width="6.25" style="53" bestFit="1" customWidth="1"/>
    <col min="23" max="24" width="5.25" style="53" bestFit="1" customWidth="1"/>
    <col min="25" max="30" width="6.25" style="53" bestFit="1" customWidth="1"/>
    <col min="31" max="33" width="5.25" style="53" bestFit="1" customWidth="1"/>
    <col min="34" max="39" width="6.25" style="53" bestFit="1" customWidth="1"/>
    <col min="40" max="41" width="5.25" style="53" bestFit="1" customWidth="1"/>
    <col min="42" max="68" width="6.875" style="53" bestFit="1" customWidth="1"/>
    <col min="69" max="124" width="3.5" style="4" customWidth="1"/>
    <col min="125" max="16384" width="9" style="5"/>
  </cols>
  <sheetData>
    <row r="1" spans="1:122" x14ac:dyDescent="0.2">
      <c r="P1" s="51"/>
    </row>
    <row r="2" spans="1:122" s="1" customFormat="1" ht="14.25" customHeight="1" x14ac:dyDescent="0.2">
      <c r="A2" s="126" t="s">
        <v>0</v>
      </c>
      <c r="B2" s="127" t="s">
        <v>1</v>
      </c>
      <c r="C2" s="127"/>
      <c r="D2" s="127"/>
      <c r="E2" s="127"/>
      <c r="F2" s="127"/>
      <c r="G2" s="127"/>
      <c r="H2" s="148" t="s">
        <v>2</v>
      </c>
      <c r="I2" s="148"/>
      <c r="J2" s="148"/>
      <c r="K2" s="148" t="s">
        <v>3</v>
      </c>
      <c r="L2" s="140" t="s">
        <v>4</v>
      </c>
      <c r="M2" s="141"/>
      <c r="N2" s="116" t="s">
        <v>5</v>
      </c>
      <c r="O2" s="128" t="s">
        <v>6</v>
      </c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30"/>
      <c r="AP2" s="131" t="s">
        <v>7</v>
      </c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3"/>
      <c r="BQ2" s="134" t="s">
        <v>8</v>
      </c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6"/>
      <c r="CR2" s="137" t="s">
        <v>9</v>
      </c>
      <c r="CS2" s="138"/>
      <c r="CT2" s="138"/>
      <c r="CU2" s="138"/>
      <c r="CV2" s="138"/>
      <c r="CW2" s="138"/>
      <c r="CX2" s="138"/>
      <c r="CY2" s="138"/>
      <c r="CZ2" s="138"/>
      <c r="DA2" s="138"/>
      <c r="DB2" s="138"/>
      <c r="DC2" s="138"/>
      <c r="DD2" s="138"/>
      <c r="DE2" s="138"/>
      <c r="DF2" s="138"/>
      <c r="DG2" s="138"/>
      <c r="DH2" s="138"/>
      <c r="DI2" s="138"/>
      <c r="DJ2" s="138"/>
      <c r="DK2" s="138"/>
      <c r="DL2" s="138"/>
      <c r="DM2" s="138"/>
      <c r="DN2" s="138"/>
      <c r="DO2" s="138"/>
      <c r="DP2" s="138"/>
      <c r="DQ2" s="138"/>
      <c r="DR2" s="139"/>
    </row>
    <row r="3" spans="1:122" s="1" customFormat="1" x14ac:dyDescent="0.2">
      <c r="A3" s="126"/>
      <c r="B3" s="127" t="s">
        <v>10</v>
      </c>
      <c r="C3" s="127"/>
      <c r="D3" s="127"/>
      <c r="E3" s="127"/>
      <c r="F3" s="127"/>
      <c r="G3" s="127"/>
      <c r="H3" s="148" t="s">
        <v>11</v>
      </c>
      <c r="I3" s="148" t="s">
        <v>12</v>
      </c>
      <c r="J3" s="148" t="s">
        <v>13</v>
      </c>
      <c r="K3" s="148"/>
      <c r="L3" s="140" t="s">
        <v>14</v>
      </c>
      <c r="M3" s="141"/>
      <c r="N3" s="116"/>
      <c r="O3" s="128" t="s">
        <v>15</v>
      </c>
      <c r="P3" s="129"/>
      <c r="Q3" s="129"/>
      <c r="R3" s="129"/>
      <c r="S3" s="129"/>
      <c r="T3" s="129"/>
      <c r="U3" s="129"/>
      <c r="V3" s="129"/>
      <c r="W3" s="130"/>
      <c r="X3" s="128" t="s">
        <v>16</v>
      </c>
      <c r="Y3" s="129"/>
      <c r="Z3" s="129"/>
      <c r="AA3" s="129"/>
      <c r="AB3" s="129"/>
      <c r="AC3" s="129"/>
      <c r="AD3" s="129"/>
      <c r="AE3" s="129"/>
      <c r="AF3" s="130"/>
      <c r="AG3" s="128" t="s">
        <v>17</v>
      </c>
      <c r="AH3" s="129"/>
      <c r="AI3" s="129"/>
      <c r="AJ3" s="129"/>
      <c r="AK3" s="129"/>
      <c r="AL3" s="129"/>
      <c r="AM3" s="129"/>
      <c r="AN3" s="129"/>
      <c r="AO3" s="130"/>
      <c r="AP3" s="142" t="s">
        <v>15</v>
      </c>
      <c r="AQ3" s="143"/>
      <c r="AR3" s="143"/>
      <c r="AS3" s="143"/>
      <c r="AT3" s="143"/>
      <c r="AU3" s="143"/>
      <c r="AV3" s="143"/>
      <c r="AW3" s="143"/>
      <c r="AX3" s="144"/>
      <c r="AY3" s="142" t="s">
        <v>16</v>
      </c>
      <c r="AZ3" s="143"/>
      <c r="BA3" s="143"/>
      <c r="BB3" s="143"/>
      <c r="BC3" s="143"/>
      <c r="BD3" s="143"/>
      <c r="BE3" s="143"/>
      <c r="BF3" s="143"/>
      <c r="BG3" s="144"/>
      <c r="BH3" s="142" t="s">
        <v>17</v>
      </c>
      <c r="BI3" s="143"/>
      <c r="BJ3" s="143"/>
      <c r="BK3" s="143"/>
      <c r="BL3" s="143"/>
      <c r="BM3" s="143"/>
      <c r="BN3" s="143"/>
      <c r="BO3" s="143"/>
      <c r="BP3" s="144"/>
      <c r="BQ3" s="145" t="s">
        <v>15</v>
      </c>
      <c r="BR3" s="146"/>
      <c r="BS3" s="146"/>
      <c r="BT3" s="146"/>
      <c r="BU3" s="146"/>
      <c r="BV3" s="146"/>
      <c r="BW3" s="146"/>
      <c r="BX3" s="146"/>
      <c r="BY3" s="147"/>
      <c r="BZ3" s="145" t="s">
        <v>16</v>
      </c>
      <c r="CA3" s="146"/>
      <c r="CB3" s="146"/>
      <c r="CC3" s="146"/>
      <c r="CD3" s="146"/>
      <c r="CE3" s="146"/>
      <c r="CF3" s="146"/>
      <c r="CG3" s="146"/>
      <c r="CH3" s="147"/>
      <c r="CI3" s="145" t="s">
        <v>17</v>
      </c>
      <c r="CJ3" s="146"/>
      <c r="CK3" s="146"/>
      <c r="CL3" s="146"/>
      <c r="CM3" s="146"/>
      <c r="CN3" s="146"/>
      <c r="CO3" s="146"/>
      <c r="CP3" s="146"/>
      <c r="CQ3" s="147"/>
      <c r="CR3" s="145" t="s">
        <v>15</v>
      </c>
      <c r="CS3" s="146"/>
      <c r="CT3" s="146"/>
      <c r="CU3" s="146"/>
      <c r="CV3" s="146"/>
      <c r="CW3" s="146"/>
      <c r="CX3" s="146"/>
      <c r="CY3" s="146"/>
      <c r="CZ3" s="147"/>
      <c r="DA3" s="145" t="s">
        <v>16</v>
      </c>
      <c r="DB3" s="146"/>
      <c r="DC3" s="146"/>
      <c r="DD3" s="146"/>
      <c r="DE3" s="146"/>
      <c r="DF3" s="146"/>
      <c r="DG3" s="146"/>
      <c r="DH3" s="146"/>
      <c r="DI3" s="147"/>
      <c r="DJ3" s="145" t="s">
        <v>17</v>
      </c>
      <c r="DK3" s="146"/>
      <c r="DL3" s="146"/>
      <c r="DM3" s="146"/>
      <c r="DN3" s="146"/>
      <c r="DO3" s="146"/>
      <c r="DP3" s="146"/>
      <c r="DQ3" s="146"/>
      <c r="DR3" s="147"/>
    </row>
    <row r="4" spans="1:122" s="1" customFormat="1" ht="28.5" x14ac:dyDescent="0.2">
      <c r="A4" s="126"/>
      <c r="B4" s="7" t="s">
        <v>18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148"/>
      <c r="I4" s="148"/>
      <c r="J4" s="148"/>
      <c r="K4" s="148"/>
      <c r="L4" s="6" t="s">
        <v>24</v>
      </c>
      <c r="M4" s="6" t="s">
        <v>25</v>
      </c>
      <c r="N4" s="116"/>
      <c r="O4" s="54" t="s">
        <v>26</v>
      </c>
      <c r="P4" s="54" t="s">
        <v>27</v>
      </c>
      <c r="Q4" s="54" t="s">
        <v>28</v>
      </c>
      <c r="R4" s="54" t="s">
        <v>29</v>
      </c>
      <c r="S4" s="54" t="s">
        <v>30</v>
      </c>
      <c r="T4" s="54" t="s">
        <v>31</v>
      </c>
      <c r="U4" s="54" t="s">
        <v>32</v>
      </c>
      <c r="V4" s="54" t="s">
        <v>33</v>
      </c>
      <c r="W4" s="54" t="s">
        <v>34</v>
      </c>
      <c r="X4" s="54" t="s">
        <v>26</v>
      </c>
      <c r="Y4" s="54" t="s">
        <v>27</v>
      </c>
      <c r="Z4" s="54" t="s">
        <v>28</v>
      </c>
      <c r="AA4" s="54" t="s">
        <v>29</v>
      </c>
      <c r="AB4" s="54" t="s">
        <v>30</v>
      </c>
      <c r="AC4" s="54" t="s">
        <v>31</v>
      </c>
      <c r="AD4" s="54" t="s">
        <v>32</v>
      </c>
      <c r="AE4" s="54" t="s">
        <v>33</v>
      </c>
      <c r="AF4" s="54" t="s">
        <v>34</v>
      </c>
      <c r="AG4" s="54" t="s">
        <v>26</v>
      </c>
      <c r="AH4" s="54" t="s">
        <v>27</v>
      </c>
      <c r="AI4" s="54" t="s">
        <v>28</v>
      </c>
      <c r="AJ4" s="54" t="s">
        <v>29</v>
      </c>
      <c r="AK4" s="54" t="s">
        <v>30</v>
      </c>
      <c r="AL4" s="54" t="s">
        <v>31</v>
      </c>
      <c r="AM4" s="54" t="s">
        <v>32</v>
      </c>
      <c r="AN4" s="54" t="s">
        <v>33</v>
      </c>
      <c r="AO4" s="54" t="s">
        <v>34</v>
      </c>
      <c r="AP4" s="55" t="s">
        <v>26</v>
      </c>
      <c r="AQ4" s="55" t="s">
        <v>27</v>
      </c>
      <c r="AR4" s="55" t="s">
        <v>28</v>
      </c>
      <c r="AS4" s="55" t="s">
        <v>29</v>
      </c>
      <c r="AT4" s="55" t="s">
        <v>30</v>
      </c>
      <c r="AU4" s="55" t="s">
        <v>31</v>
      </c>
      <c r="AV4" s="55" t="s">
        <v>32</v>
      </c>
      <c r="AW4" s="55" t="s">
        <v>33</v>
      </c>
      <c r="AX4" s="55" t="s">
        <v>34</v>
      </c>
      <c r="AY4" s="55" t="s">
        <v>26</v>
      </c>
      <c r="AZ4" s="55" t="s">
        <v>27</v>
      </c>
      <c r="BA4" s="55" t="s">
        <v>28</v>
      </c>
      <c r="BB4" s="55" t="s">
        <v>29</v>
      </c>
      <c r="BC4" s="55" t="s">
        <v>30</v>
      </c>
      <c r="BD4" s="55" t="s">
        <v>31</v>
      </c>
      <c r="BE4" s="55" t="s">
        <v>32</v>
      </c>
      <c r="BF4" s="55" t="s">
        <v>33</v>
      </c>
      <c r="BG4" s="55" t="s">
        <v>34</v>
      </c>
      <c r="BH4" s="55" t="s">
        <v>26</v>
      </c>
      <c r="BI4" s="55" t="s">
        <v>27</v>
      </c>
      <c r="BJ4" s="55" t="s">
        <v>28</v>
      </c>
      <c r="BK4" s="55" t="s">
        <v>29</v>
      </c>
      <c r="BL4" s="55" t="s">
        <v>30</v>
      </c>
      <c r="BM4" s="55" t="s">
        <v>31</v>
      </c>
      <c r="BN4" s="55" t="s">
        <v>32</v>
      </c>
      <c r="BO4" s="55" t="s">
        <v>33</v>
      </c>
      <c r="BP4" s="55" t="s">
        <v>34</v>
      </c>
      <c r="BQ4" s="34" t="s">
        <v>26</v>
      </c>
      <c r="BR4" s="34" t="s">
        <v>27</v>
      </c>
      <c r="BS4" s="34" t="s">
        <v>28</v>
      </c>
      <c r="BT4" s="34" t="s">
        <v>29</v>
      </c>
      <c r="BU4" s="34" t="s">
        <v>30</v>
      </c>
      <c r="BV4" s="34" t="s">
        <v>31</v>
      </c>
      <c r="BW4" s="34" t="s">
        <v>32</v>
      </c>
      <c r="BX4" s="34" t="s">
        <v>33</v>
      </c>
      <c r="BY4" s="34" t="s">
        <v>34</v>
      </c>
      <c r="BZ4" s="34" t="s">
        <v>26</v>
      </c>
      <c r="CA4" s="34" t="s">
        <v>27</v>
      </c>
      <c r="CB4" s="34" t="s">
        <v>28</v>
      </c>
      <c r="CC4" s="34" t="s">
        <v>29</v>
      </c>
      <c r="CD4" s="34" t="s">
        <v>30</v>
      </c>
      <c r="CE4" s="34" t="s">
        <v>31</v>
      </c>
      <c r="CF4" s="34" t="s">
        <v>32</v>
      </c>
      <c r="CG4" s="34" t="s">
        <v>33</v>
      </c>
      <c r="CH4" s="34" t="s">
        <v>34</v>
      </c>
      <c r="CI4" s="34" t="s">
        <v>26</v>
      </c>
      <c r="CJ4" s="34" t="s">
        <v>27</v>
      </c>
      <c r="CK4" s="34" t="s">
        <v>28</v>
      </c>
      <c r="CL4" s="34" t="s">
        <v>29</v>
      </c>
      <c r="CM4" s="34" t="s">
        <v>30</v>
      </c>
      <c r="CN4" s="34" t="s">
        <v>31</v>
      </c>
      <c r="CO4" s="34" t="s">
        <v>32</v>
      </c>
      <c r="CP4" s="34" t="s">
        <v>33</v>
      </c>
      <c r="CQ4" s="34" t="s">
        <v>34</v>
      </c>
      <c r="CR4" s="34" t="s">
        <v>26</v>
      </c>
      <c r="CS4" s="34" t="s">
        <v>27</v>
      </c>
      <c r="CT4" s="34" t="s">
        <v>28</v>
      </c>
      <c r="CU4" s="34" t="s">
        <v>29</v>
      </c>
      <c r="CV4" s="34" t="s">
        <v>30</v>
      </c>
      <c r="CW4" s="34" t="s">
        <v>31</v>
      </c>
      <c r="CX4" s="34" t="s">
        <v>32</v>
      </c>
      <c r="CY4" s="34" t="s">
        <v>33</v>
      </c>
      <c r="CZ4" s="34" t="s">
        <v>34</v>
      </c>
      <c r="DA4" s="34" t="s">
        <v>26</v>
      </c>
      <c r="DB4" s="34" t="s">
        <v>27</v>
      </c>
      <c r="DC4" s="34" t="s">
        <v>28</v>
      </c>
      <c r="DD4" s="34" t="s">
        <v>29</v>
      </c>
      <c r="DE4" s="34" t="s">
        <v>30</v>
      </c>
      <c r="DF4" s="34" t="s">
        <v>31</v>
      </c>
      <c r="DG4" s="34" t="s">
        <v>32</v>
      </c>
      <c r="DH4" s="34" t="s">
        <v>33</v>
      </c>
      <c r="DI4" s="34" t="s">
        <v>34</v>
      </c>
      <c r="DJ4" s="34" t="s">
        <v>26</v>
      </c>
      <c r="DK4" s="34" t="s">
        <v>27</v>
      </c>
      <c r="DL4" s="34" t="s">
        <v>28</v>
      </c>
      <c r="DM4" s="34" t="s">
        <v>29</v>
      </c>
      <c r="DN4" s="34" t="s">
        <v>30</v>
      </c>
      <c r="DO4" s="34" t="s">
        <v>31</v>
      </c>
      <c r="DP4" s="34" t="s">
        <v>32</v>
      </c>
      <c r="DQ4" s="34" t="s">
        <v>33</v>
      </c>
      <c r="DR4" s="34" t="s">
        <v>34</v>
      </c>
    </row>
    <row r="5" spans="1:122" s="2" customFormat="1" x14ac:dyDescent="0.2">
      <c r="A5" s="125">
        <v>1</v>
      </c>
      <c r="B5" s="125" t="s">
        <v>35</v>
      </c>
      <c r="C5" s="125" t="s">
        <v>35</v>
      </c>
      <c r="D5" s="125" t="s">
        <v>35</v>
      </c>
      <c r="E5" s="125" t="s">
        <v>35</v>
      </c>
      <c r="F5" s="125" t="s">
        <v>36</v>
      </c>
      <c r="G5" s="125" t="s">
        <v>35</v>
      </c>
      <c r="H5" s="124" t="s">
        <v>36</v>
      </c>
      <c r="I5" s="125" t="s">
        <v>36</v>
      </c>
      <c r="J5" s="125" t="s">
        <v>35</v>
      </c>
      <c r="K5" s="123" t="s">
        <v>37</v>
      </c>
      <c r="L5" s="118" t="s">
        <v>38</v>
      </c>
      <c r="M5" s="118" t="s">
        <v>39</v>
      </c>
      <c r="N5" s="38" t="s">
        <v>40</v>
      </c>
      <c r="O5" s="56">
        <v>0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57">
        <v>0</v>
      </c>
      <c r="AK5" s="57">
        <v>0</v>
      </c>
      <c r="AL5" s="57">
        <v>0</v>
      </c>
      <c r="AM5" s="57">
        <v>0</v>
      </c>
      <c r="AN5" s="57">
        <v>0</v>
      </c>
      <c r="AO5" s="57">
        <v>0</v>
      </c>
      <c r="AP5" s="57">
        <v>0</v>
      </c>
      <c r="AQ5" s="57">
        <v>0</v>
      </c>
      <c r="AR5" s="57">
        <v>0</v>
      </c>
      <c r="AS5" s="57">
        <v>0</v>
      </c>
      <c r="AT5" s="57">
        <v>0</v>
      </c>
      <c r="AU5" s="57">
        <v>0</v>
      </c>
      <c r="AV5" s="57">
        <v>0</v>
      </c>
      <c r="AW5" s="57">
        <v>0</v>
      </c>
      <c r="AX5" s="57">
        <v>0</v>
      </c>
      <c r="AY5" s="57">
        <v>0</v>
      </c>
      <c r="AZ5" s="57">
        <v>0</v>
      </c>
      <c r="BA5" s="57">
        <v>0</v>
      </c>
      <c r="BB5" s="57">
        <v>0</v>
      </c>
      <c r="BC5" s="57">
        <v>0</v>
      </c>
      <c r="BD5" s="57">
        <v>0</v>
      </c>
      <c r="BE5" s="57">
        <v>0</v>
      </c>
      <c r="BF5" s="57">
        <v>0</v>
      </c>
      <c r="BG5" s="57">
        <v>0</v>
      </c>
      <c r="BH5" s="57">
        <v>0</v>
      </c>
      <c r="BI5" s="57">
        <v>0</v>
      </c>
      <c r="BJ5" s="57">
        <v>0</v>
      </c>
      <c r="BK5" s="57">
        <v>0</v>
      </c>
      <c r="BL5" s="57">
        <v>0</v>
      </c>
      <c r="BM5" s="57">
        <v>0</v>
      </c>
      <c r="BN5" s="57">
        <v>0</v>
      </c>
      <c r="BO5" s="57">
        <v>0</v>
      </c>
      <c r="BP5" s="57">
        <v>0</v>
      </c>
      <c r="BQ5" s="39">
        <v>0</v>
      </c>
      <c r="BR5" s="39">
        <v>0</v>
      </c>
      <c r="BS5" s="39">
        <v>0</v>
      </c>
      <c r="BT5" s="39">
        <v>0</v>
      </c>
      <c r="BU5" s="39">
        <v>0</v>
      </c>
      <c r="BV5" s="39">
        <v>0</v>
      </c>
      <c r="BW5" s="39">
        <v>0</v>
      </c>
      <c r="BX5" s="39">
        <v>0</v>
      </c>
      <c r="BY5" s="39">
        <v>0</v>
      </c>
      <c r="BZ5" s="39">
        <v>0</v>
      </c>
      <c r="CA5" s="39">
        <v>0</v>
      </c>
      <c r="CB5" s="39">
        <v>0</v>
      </c>
      <c r="CC5" s="39">
        <v>0</v>
      </c>
      <c r="CD5" s="39">
        <v>0</v>
      </c>
      <c r="CE5" s="39">
        <v>0</v>
      </c>
      <c r="CF5" s="39">
        <v>0</v>
      </c>
      <c r="CG5" s="39">
        <v>0</v>
      </c>
      <c r="CH5" s="39">
        <v>0</v>
      </c>
      <c r="CI5" s="39">
        <v>0</v>
      </c>
      <c r="CJ5" s="39">
        <v>0</v>
      </c>
      <c r="CK5" s="39">
        <v>0</v>
      </c>
      <c r="CL5" s="39">
        <v>0</v>
      </c>
      <c r="CM5" s="39">
        <v>0</v>
      </c>
      <c r="CN5" s="39">
        <v>0</v>
      </c>
      <c r="CO5" s="39">
        <v>0</v>
      </c>
      <c r="CP5" s="39">
        <v>0</v>
      </c>
      <c r="CQ5" s="39">
        <v>0</v>
      </c>
      <c r="CR5" s="39">
        <f>O5*BQ5-AP5</f>
        <v>0</v>
      </c>
      <c r="CS5" s="39">
        <f t="shared" ref="CS5:DR5" si="0">P5*BR5-AQ5</f>
        <v>0</v>
      </c>
      <c r="CT5" s="39">
        <f t="shared" si="0"/>
        <v>0</v>
      </c>
      <c r="CU5" s="39">
        <f t="shared" si="0"/>
        <v>0</v>
      </c>
      <c r="CV5" s="39">
        <f t="shared" si="0"/>
        <v>0</v>
      </c>
      <c r="CW5" s="39">
        <f t="shared" si="0"/>
        <v>0</v>
      </c>
      <c r="CX5" s="39">
        <f t="shared" si="0"/>
        <v>0</v>
      </c>
      <c r="CY5" s="39">
        <f t="shared" si="0"/>
        <v>0</v>
      </c>
      <c r="CZ5" s="39">
        <f t="shared" si="0"/>
        <v>0</v>
      </c>
      <c r="DA5" s="39">
        <f t="shared" si="0"/>
        <v>0</v>
      </c>
      <c r="DB5" s="39">
        <f t="shared" si="0"/>
        <v>0</v>
      </c>
      <c r="DC5" s="39">
        <f t="shared" si="0"/>
        <v>0</v>
      </c>
      <c r="DD5" s="39">
        <f t="shared" si="0"/>
        <v>0</v>
      </c>
      <c r="DE5" s="39">
        <f t="shared" si="0"/>
        <v>0</v>
      </c>
      <c r="DF5" s="39">
        <f t="shared" si="0"/>
        <v>0</v>
      </c>
      <c r="DG5" s="39">
        <f t="shared" si="0"/>
        <v>0</v>
      </c>
      <c r="DH5" s="39">
        <f t="shared" si="0"/>
        <v>0</v>
      </c>
      <c r="DI5" s="39">
        <f t="shared" si="0"/>
        <v>0</v>
      </c>
      <c r="DJ5" s="39">
        <f t="shared" si="0"/>
        <v>0</v>
      </c>
      <c r="DK5" s="39">
        <f t="shared" si="0"/>
        <v>0</v>
      </c>
      <c r="DL5" s="39">
        <f t="shared" si="0"/>
        <v>0</v>
      </c>
      <c r="DM5" s="39">
        <f t="shared" si="0"/>
        <v>0</v>
      </c>
      <c r="DN5" s="39">
        <f t="shared" si="0"/>
        <v>0</v>
      </c>
      <c r="DO5" s="39">
        <f t="shared" si="0"/>
        <v>0</v>
      </c>
      <c r="DP5" s="39">
        <f t="shared" si="0"/>
        <v>0</v>
      </c>
      <c r="DQ5" s="39">
        <f t="shared" si="0"/>
        <v>0</v>
      </c>
      <c r="DR5" s="39">
        <f t="shared" si="0"/>
        <v>0</v>
      </c>
    </row>
    <row r="6" spans="1:122" s="2" customFormat="1" x14ac:dyDescent="0.2">
      <c r="A6" s="125"/>
      <c r="B6" s="125"/>
      <c r="C6" s="125"/>
      <c r="D6" s="125"/>
      <c r="E6" s="125"/>
      <c r="F6" s="125"/>
      <c r="G6" s="125"/>
      <c r="H6" s="124"/>
      <c r="I6" s="125"/>
      <c r="J6" s="125"/>
      <c r="K6" s="123"/>
      <c r="L6" s="118"/>
      <c r="M6" s="118"/>
      <c r="N6" s="38" t="s">
        <v>41</v>
      </c>
      <c r="O6" s="56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57">
        <v>0</v>
      </c>
      <c r="AK6" s="57">
        <v>0</v>
      </c>
      <c r="AL6" s="57">
        <v>0</v>
      </c>
      <c r="AM6" s="57">
        <v>0</v>
      </c>
      <c r="AN6" s="57">
        <v>0</v>
      </c>
      <c r="AO6" s="57">
        <v>0</v>
      </c>
      <c r="AP6" s="57">
        <v>0</v>
      </c>
      <c r="AQ6" s="57">
        <v>0</v>
      </c>
      <c r="AR6" s="57">
        <v>0</v>
      </c>
      <c r="AS6" s="57">
        <v>0</v>
      </c>
      <c r="AT6" s="57">
        <v>0</v>
      </c>
      <c r="AU6" s="57">
        <v>0</v>
      </c>
      <c r="AV6" s="57">
        <v>0</v>
      </c>
      <c r="AW6" s="57">
        <v>0</v>
      </c>
      <c r="AX6" s="57">
        <v>0</v>
      </c>
      <c r="AY6" s="57">
        <v>0</v>
      </c>
      <c r="AZ6" s="57">
        <v>0</v>
      </c>
      <c r="BA6" s="57">
        <v>0</v>
      </c>
      <c r="BB6" s="57">
        <v>0</v>
      </c>
      <c r="BC6" s="57">
        <v>0</v>
      </c>
      <c r="BD6" s="57">
        <v>0</v>
      </c>
      <c r="BE6" s="57">
        <v>0</v>
      </c>
      <c r="BF6" s="57">
        <v>0</v>
      </c>
      <c r="BG6" s="57">
        <v>0</v>
      </c>
      <c r="BH6" s="57">
        <v>0</v>
      </c>
      <c r="BI6" s="57">
        <v>0</v>
      </c>
      <c r="BJ6" s="57">
        <v>0</v>
      </c>
      <c r="BK6" s="57">
        <v>0</v>
      </c>
      <c r="BL6" s="57">
        <v>0</v>
      </c>
      <c r="BM6" s="57">
        <v>0</v>
      </c>
      <c r="BN6" s="57">
        <v>0</v>
      </c>
      <c r="BO6" s="57">
        <v>0</v>
      </c>
      <c r="BP6" s="57">
        <v>0</v>
      </c>
      <c r="BQ6" s="39">
        <v>0</v>
      </c>
      <c r="BR6" s="39">
        <v>0</v>
      </c>
      <c r="BS6" s="39">
        <v>0</v>
      </c>
      <c r="BT6" s="39">
        <v>0</v>
      </c>
      <c r="BU6" s="39">
        <v>0</v>
      </c>
      <c r="BV6" s="39">
        <v>0</v>
      </c>
      <c r="BW6" s="39">
        <v>0</v>
      </c>
      <c r="BX6" s="39">
        <v>0</v>
      </c>
      <c r="BY6" s="39">
        <v>0</v>
      </c>
      <c r="BZ6" s="39">
        <v>0</v>
      </c>
      <c r="CA6" s="39">
        <v>0</v>
      </c>
      <c r="CB6" s="39">
        <v>0</v>
      </c>
      <c r="CC6" s="39">
        <v>0</v>
      </c>
      <c r="CD6" s="39">
        <v>0</v>
      </c>
      <c r="CE6" s="39">
        <v>0</v>
      </c>
      <c r="CF6" s="39">
        <v>0</v>
      </c>
      <c r="CG6" s="39">
        <v>0</v>
      </c>
      <c r="CH6" s="39">
        <v>0</v>
      </c>
      <c r="CI6" s="39">
        <v>0</v>
      </c>
      <c r="CJ6" s="39">
        <v>0</v>
      </c>
      <c r="CK6" s="39">
        <v>0</v>
      </c>
      <c r="CL6" s="39">
        <v>0</v>
      </c>
      <c r="CM6" s="39">
        <v>0</v>
      </c>
      <c r="CN6" s="39">
        <v>0</v>
      </c>
      <c r="CO6" s="39">
        <v>0</v>
      </c>
      <c r="CP6" s="39">
        <v>0</v>
      </c>
      <c r="CQ6" s="39">
        <v>0</v>
      </c>
      <c r="CR6" s="39">
        <f t="shared" ref="CR6:CR28" si="1">O6*BQ6-AP6</f>
        <v>0</v>
      </c>
      <c r="CS6" s="39">
        <f t="shared" ref="CS6:CS28" si="2">P6*BR6-AQ6</f>
        <v>0</v>
      </c>
      <c r="CT6" s="39">
        <f t="shared" ref="CT6:CT28" si="3">Q6*BS6-AR6</f>
        <v>0</v>
      </c>
      <c r="CU6" s="39">
        <f t="shared" ref="CU6:CU28" si="4">R6*BT6-AS6</f>
        <v>0</v>
      </c>
      <c r="CV6" s="39">
        <f t="shared" ref="CV6:CV28" si="5">S6*BU6-AT6</f>
        <v>0</v>
      </c>
      <c r="CW6" s="39">
        <f t="shared" ref="CW6:CW28" si="6">T6*BV6-AU6</f>
        <v>0</v>
      </c>
      <c r="CX6" s="39">
        <f t="shared" ref="CX6:CX28" si="7">U6*BW6-AV6</f>
        <v>0</v>
      </c>
      <c r="CY6" s="39">
        <f t="shared" ref="CY6:CY28" si="8">V6*BX6-AW6</f>
        <v>0</v>
      </c>
      <c r="CZ6" s="39">
        <f t="shared" ref="CZ6:CZ28" si="9">W6*BY6-AX6</f>
        <v>0</v>
      </c>
      <c r="DA6" s="39">
        <f t="shared" ref="DA6:DA28" si="10">X6*BZ6-AY6</f>
        <v>0</v>
      </c>
      <c r="DB6" s="39">
        <f t="shared" ref="DB6:DB28" si="11">Y6*CA6-AZ6</f>
        <v>0</v>
      </c>
      <c r="DC6" s="39">
        <f t="shared" ref="DC6:DC28" si="12">Z6*CB6-BA6</f>
        <v>0</v>
      </c>
      <c r="DD6" s="39">
        <f t="shared" ref="DD6:DD28" si="13">AA6*CC6-BB6</f>
        <v>0</v>
      </c>
      <c r="DE6" s="39">
        <f t="shared" ref="DE6:DE28" si="14">AB6*CD6-BC6</f>
        <v>0</v>
      </c>
      <c r="DF6" s="39">
        <f t="shared" ref="DF6:DF28" si="15">AC6*CE6-BD6</f>
        <v>0</v>
      </c>
      <c r="DG6" s="39">
        <f t="shared" ref="DG6:DG28" si="16">AD6*CF6-BE6</f>
        <v>0</v>
      </c>
      <c r="DH6" s="39">
        <f t="shared" ref="DH6:DH28" si="17">AE6*CG6-BF6</f>
        <v>0</v>
      </c>
      <c r="DI6" s="39">
        <f t="shared" ref="DI6:DI28" si="18">AF6*CH6-BG6</f>
        <v>0</v>
      </c>
      <c r="DJ6" s="39">
        <f t="shared" ref="DJ6:DJ28" si="19">AG6*CI6-BH6</f>
        <v>0</v>
      </c>
      <c r="DK6" s="39">
        <f t="shared" ref="DK6:DK28" si="20">AH6*CJ6-BI6</f>
        <v>0</v>
      </c>
      <c r="DL6" s="39">
        <f t="shared" ref="DL6:DL28" si="21">AI6*CK6-BJ6</f>
        <v>0</v>
      </c>
      <c r="DM6" s="39">
        <f t="shared" ref="DM6:DM28" si="22">AJ6*CL6-BK6</f>
        <v>0</v>
      </c>
      <c r="DN6" s="39">
        <f t="shared" ref="DN6:DN28" si="23">AK6*CM6-BL6</f>
        <v>0</v>
      </c>
      <c r="DO6" s="39">
        <f t="shared" ref="DO6:DO28" si="24">AL6*CN6-BM6</f>
        <v>0</v>
      </c>
      <c r="DP6" s="39">
        <f t="shared" ref="DP6:DP28" si="25">AM6*CO6-BN6</f>
        <v>0</v>
      </c>
      <c r="DQ6" s="39">
        <f t="shared" ref="DQ6:DQ28" si="26">AN6*CP6-BO6</f>
        <v>0</v>
      </c>
      <c r="DR6" s="39">
        <f t="shared" ref="DR6:DR28" si="27">AO6*CQ6-BP6</f>
        <v>0</v>
      </c>
    </row>
    <row r="7" spans="1:122" s="2" customFormat="1" x14ac:dyDescent="0.2">
      <c r="A7" s="125"/>
      <c r="B7" s="125"/>
      <c r="C7" s="125"/>
      <c r="D7" s="125"/>
      <c r="E7" s="125"/>
      <c r="F7" s="125"/>
      <c r="G7" s="125"/>
      <c r="H7" s="124"/>
      <c r="I7" s="125"/>
      <c r="J7" s="125"/>
      <c r="K7" s="123"/>
      <c r="L7" s="118"/>
      <c r="M7" s="118"/>
      <c r="N7" s="38" t="s">
        <v>42</v>
      </c>
      <c r="O7" s="56">
        <v>0</v>
      </c>
      <c r="P7" s="57">
        <v>0</v>
      </c>
      <c r="Q7" s="57">
        <v>0</v>
      </c>
      <c r="R7" s="57">
        <v>0</v>
      </c>
      <c r="S7" s="57">
        <v>0</v>
      </c>
      <c r="T7" s="57">
        <v>0</v>
      </c>
      <c r="U7" s="57">
        <v>0</v>
      </c>
      <c r="V7" s="57">
        <v>0</v>
      </c>
      <c r="W7" s="57">
        <v>0</v>
      </c>
      <c r="X7" s="57">
        <v>0</v>
      </c>
      <c r="Y7" s="57">
        <v>0</v>
      </c>
      <c r="Z7" s="57">
        <v>0</v>
      </c>
      <c r="AA7" s="57">
        <v>0</v>
      </c>
      <c r="AB7" s="57">
        <v>0</v>
      </c>
      <c r="AC7" s="57">
        <v>0</v>
      </c>
      <c r="AD7" s="57">
        <v>0</v>
      </c>
      <c r="AE7" s="57">
        <v>0</v>
      </c>
      <c r="AF7" s="57">
        <v>0</v>
      </c>
      <c r="AG7" s="57">
        <v>0</v>
      </c>
      <c r="AH7" s="57">
        <v>0</v>
      </c>
      <c r="AI7" s="57">
        <v>0</v>
      </c>
      <c r="AJ7" s="57">
        <v>0</v>
      </c>
      <c r="AK7" s="57">
        <v>0</v>
      </c>
      <c r="AL7" s="57">
        <v>0</v>
      </c>
      <c r="AM7" s="57">
        <v>0</v>
      </c>
      <c r="AN7" s="57">
        <v>0</v>
      </c>
      <c r="AO7" s="57">
        <v>0</v>
      </c>
      <c r="AP7" s="57">
        <v>0</v>
      </c>
      <c r="AQ7" s="57">
        <v>0</v>
      </c>
      <c r="AR7" s="57">
        <v>0</v>
      </c>
      <c r="AS7" s="57">
        <v>0</v>
      </c>
      <c r="AT7" s="57">
        <v>0</v>
      </c>
      <c r="AU7" s="57">
        <v>0</v>
      </c>
      <c r="AV7" s="57">
        <v>0</v>
      </c>
      <c r="AW7" s="57">
        <v>0</v>
      </c>
      <c r="AX7" s="57">
        <v>0</v>
      </c>
      <c r="AY7" s="57">
        <v>0</v>
      </c>
      <c r="AZ7" s="57">
        <v>0</v>
      </c>
      <c r="BA7" s="57">
        <v>0</v>
      </c>
      <c r="BB7" s="57">
        <v>0</v>
      </c>
      <c r="BC7" s="57">
        <v>0</v>
      </c>
      <c r="BD7" s="57">
        <v>0</v>
      </c>
      <c r="BE7" s="57">
        <v>0</v>
      </c>
      <c r="BF7" s="57">
        <v>0</v>
      </c>
      <c r="BG7" s="57">
        <v>0</v>
      </c>
      <c r="BH7" s="57">
        <v>0</v>
      </c>
      <c r="BI7" s="57">
        <v>0</v>
      </c>
      <c r="BJ7" s="57">
        <v>0</v>
      </c>
      <c r="BK7" s="57">
        <v>0</v>
      </c>
      <c r="BL7" s="57">
        <v>0</v>
      </c>
      <c r="BM7" s="57">
        <v>0</v>
      </c>
      <c r="BN7" s="57">
        <v>0</v>
      </c>
      <c r="BO7" s="57">
        <v>0</v>
      </c>
      <c r="BP7" s="57">
        <v>0</v>
      </c>
      <c r="BQ7" s="39">
        <v>0</v>
      </c>
      <c r="BR7" s="39">
        <v>0</v>
      </c>
      <c r="BS7" s="39">
        <v>0</v>
      </c>
      <c r="BT7" s="39">
        <v>0</v>
      </c>
      <c r="BU7" s="39">
        <v>0</v>
      </c>
      <c r="BV7" s="39">
        <v>0</v>
      </c>
      <c r="BW7" s="39">
        <v>0</v>
      </c>
      <c r="BX7" s="39">
        <v>0</v>
      </c>
      <c r="BY7" s="39">
        <v>0</v>
      </c>
      <c r="BZ7" s="39">
        <v>0</v>
      </c>
      <c r="CA7" s="39">
        <v>0</v>
      </c>
      <c r="CB7" s="39">
        <v>0</v>
      </c>
      <c r="CC7" s="39">
        <v>0</v>
      </c>
      <c r="CD7" s="39">
        <v>0</v>
      </c>
      <c r="CE7" s="39">
        <v>0</v>
      </c>
      <c r="CF7" s="39">
        <v>0</v>
      </c>
      <c r="CG7" s="39">
        <v>0</v>
      </c>
      <c r="CH7" s="39">
        <v>0</v>
      </c>
      <c r="CI7" s="39">
        <v>0</v>
      </c>
      <c r="CJ7" s="39">
        <v>0</v>
      </c>
      <c r="CK7" s="39">
        <v>0</v>
      </c>
      <c r="CL7" s="39">
        <v>0</v>
      </c>
      <c r="CM7" s="39">
        <v>0</v>
      </c>
      <c r="CN7" s="39">
        <v>0</v>
      </c>
      <c r="CO7" s="39">
        <v>0</v>
      </c>
      <c r="CP7" s="39">
        <v>0</v>
      </c>
      <c r="CQ7" s="39">
        <v>0</v>
      </c>
      <c r="CR7" s="39">
        <f t="shared" si="1"/>
        <v>0</v>
      </c>
      <c r="CS7" s="39">
        <f t="shared" si="2"/>
        <v>0</v>
      </c>
      <c r="CT7" s="39">
        <f t="shared" si="3"/>
        <v>0</v>
      </c>
      <c r="CU7" s="39">
        <f t="shared" si="4"/>
        <v>0</v>
      </c>
      <c r="CV7" s="39">
        <f t="shared" si="5"/>
        <v>0</v>
      </c>
      <c r="CW7" s="39">
        <f t="shared" si="6"/>
        <v>0</v>
      </c>
      <c r="CX7" s="39">
        <f t="shared" si="7"/>
        <v>0</v>
      </c>
      <c r="CY7" s="39">
        <f t="shared" si="8"/>
        <v>0</v>
      </c>
      <c r="CZ7" s="39">
        <f t="shared" si="9"/>
        <v>0</v>
      </c>
      <c r="DA7" s="39">
        <f t="shared" si="10"/>
        <v>0</v>
      </c>
      <c r="DB7" s="39">
        <f t="shared" si="11"/>
        <v>0</v>
      </c>
      <c r="DC7" s="39">
        <f t="shared" si="12"/>
        <v>0</v>
      </c>
      <c r="DD7" s="39">
        <f t="shared" si="13"/>
        <v>0</v>
      </c>
      <c r="DE7" s="39">
        <f t="shared" si="14"/>
        <v>0</v>
      </c>
      <c r="DF7" s="39">
        <f t="shared" si="15"/>
        <v>0</v>
      </c>
      <c r="DG7" s="39">
        <f t="shared" si="16"/>
        <v>0</v>
      </c>
      <c r="DH7" s="39">
        <f t="shared" si="17"/>
        <v>0</v>
      </c>
      <c r="DI7" s="39">
        <f t="shared" si="18"/>
        <v>0</v>
      </c>
      <c r="DJ7" s="39">
        <f t="shared" si="19"/>
        <v>0</v>
      </c>
      <c r="DK7" s="39">
        <f t="shared" si="20"/>
        <v>0</v>
      </c>
      <c r="DL7" s="39">
        <f t="shared" si="21"/>
        <v>0</v>
      </c>
      <c r="DM7" s="39">
        <f t="shared" si="22"/>
        <v>0</v>
      </c>
      <c r="DN7" s="39">
        <f t="shared" si="23"/>
        <v>0</v>
      </c>
      <c r="DO7" s="39">
        <f t="shared" si="24"/>
        <v>0</v>
      </c>
      <c r="DP7" s="39">
        <f t="shared" si="25"/>
        <v>0</v>
      </c>
      <c r="DQ7" s="39">
        <f t="shared" si="26"/>
        <v>0</v>
      </c>
      <c r="DR7" s="39">
        <f t="shared" si="27"/>
        <v>0</v>
      </c>
    </row>
    <row r="8" spans="1:122" s="2" customFormat="1" x14ac:dyDescent="0.2">
      <c r="A8" s="125">
        <v>2</v>
      </c>
      <c r="B8" s="125" t="s">
        <v>35</v>
      </c>
      <c r="C8" s="125" t="s">
        <v>35</v>
      </c>
      <c r="D8" s="125" t="s">
        <v>35</v>
      </c>
      <c r="E8" s="125" t="s">
        <v>36</v>
      </c>
      <c r="F8" s="125" t="s">
        <v>35</v>
      </c>
      <c r="G8" s="125" t="s">
        <v>35</v>
      </c>
      <c r="H8" s="115" t="s">
        <v>36</v>
      </c>
      <c r="I8" s="113" t="s">
        <v>36</v>
      </c>
      <c r="J8" s="113" t="s">
        <v>36</v>
      </c>
      <c r="K8" s="114" t="s">
        <v>43</v>
      </c>
      <c r="L8" s="120" t="s">
        <v>44</v>
      </c>
      <c r="M8" s="119" t="s">
        <v>45</v>
      </c>
      <c r="N8" s="38" t="s">
        <v>40</v>
      </c>
      <c r="O8" s="56"/>
      <c r="P8" s="57"/>
      <c r="Q8" s="57">
        <v>2</v>
      </c>
      <c r="R8" s="57"/>
      <c r="S8" s="57"/>
      <c r="T8" s="57"/>
      <c r="U8" s="57"/>
      <c r="V8" s="57"/>
      <c r="W8" s="57"/>
      <c r="X8" s="57"/>
      <c r="Y8" s="57"/>
      <c r="Z8" s="57">
        <v>2</v>
      </c>
      <c r="AA8" s="57"/>
      <c r="AB8" s="57"/>
      <c r="AC8" s="57"/>
      <c r="AD8" s="57"/>
      <c r="AE8" s="57"/>
      <c r="AF8" s="57"/>
      <c r="AG8" s="57"/>
      <c r="AH8" s="57"/>
      <c r="AI8" s="57">
        <v>2</v>
      </c>
      <c r="AJ8" s="57"/>
      <c r="AK8" s="57"/>
      <c r="AL8" s="57"/>
      <c r="AM8" s="57"/>
      <c r="AN8" s="57"/>
      <c r="AO8" s="57"/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57">
        <v>0</v>
      </c>
      <c r="AW8" s="57">
        <v>0</v>
      </c>
      <c r="AX8" s="57">
        <v>0</v>
      </c>
      <c r="AY8" s="57">
        <v>0</v>
      </c>
      <c r="AZ8" s="57">
        <v>0</v>
      </c>
      <c r="BA8" s="57">
        <v>0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s="57">
        <v>0</v>
      </c>
      <c r="BI8" s="57">
        <v>0</v>
      </c>
      <c r="BJ8" s="57">
        <v>0</v>
      </c>
      <c r="BK8" s="57">
        <v>0</v>
      </c>
      <c r="BL8" s="57">
        <v>0</v>
      </c>
      <c r="BM8" s="57">
        <v>0</v>
      </c>
      <c r="BN8" s="57">
        <v>0</v>
      </c>
      <c r="BO8" s="57">
        <v>0</v>
      </c>
      <c r="BP8" s="57">
        <v>0</v>
      </c>
      <c r="BQ8" s="39">
        <v>0</v>
      </c>
      <c r="BR8" s="39">
        <v>0</v>
      </c>
      <c r="BS8" s="39">
        <v>0</v>
      </c>
      <c r="BT8" s="39">
        <v>0</v>
      </c>
      <c r="BU8" s="39">
        <v>0</v>
      </c>
      <c r="BV8" s="39">
        <v>0</v>
      </c>
      <c r="BW8" s="39">
        <v>0</v>
      </c>
      <c r="BX8" s="39">
        <v>0</v>
      </c>
      <c r="BY8" s="39">
        <v>0</v>
      </c>
      <c r="BZ8" s="39">
        <v>0</v>
      </c>
      <c r="CA8" s="39">
        <v>0</v>
      </c>
      <c r="CB8" s="39">
        <v>0</v>
      </c>
      <c r="CC8" s="39">
        <v>0</v>
      </c>
      <c r="CD8" s="39">
        <v>0</v>
      </c>
      <c r="CE8" s="39">
        <v>0</v>
      </c>
      <c r="CF8" s="39">
        <v>0</v>
      </c>
      <c r="CG8" s="39">
        <v>0</v>
      </c>
      <c r="CH8" s="39">
        <v>0</v>
      </c>
      <c r="CI8" s="39">
        <v>0</v>
      </c>
      <c r="CJ8" s="39">
        <v>0</v>
      </c>
      <c r="CK8" s="39">
        <v>0</v>
      </c>
      <c r="CL8" s="39">
        <v>0</v>
      </c>
      <c r="CM8" s="39">
        <v>0</v>
      </c>
      <c r="CN8" s="39">
        <v>0</v>
      </c>
      <c r="CO8" s="39">
        <v>0</v>
      </c>
      <c r="CP8" s="39">
        <v>0</v>
      </c>
      <c r="CQ8" s="39">
        <v>0</v>
      </c>
      <c r="CR8" s="39">
        <f t="shared" si="1"/>
        <v>0</v>
      </c>
      <c r="CS8" s="39">
        <f t="shared" si="2"/>
        <v>0</v>
      </c>
      <c r="CT8" s="39">
        <f t="shared" si="3"/>
        <v>0</v>
      </c>
      <c r="CU8" s="39">
        <f t="shared" si="4"/>
        <v>0</v>
      </c>
      <c r="CV8" s="39">
        <f t="shared" si="5"/>
        <v>0</v>
      </c>
      <c r="CW8" s="39">
        <f t="shared" si="6"/>
        <v>0</v>
      </c>
      <c r="CX8" s="39">
        <f t="shared" si="7"/>
        <v>0</v>
      </c>
      <c r="CY8" s="39">
        <f t="shared" si="8"/>
        <v>0</v>
      </c>
      <c r="CZ8" s="39">
        <f t="shared" si="9"/>
        <v>0</v>
      </c>
      <c r="DA8" s="39">
        <f t="shared" si="10"/>
        <v>0</v>
      </c>
      <c r="DB8" s="39">
        <f t="shared" si="11"/>
        <v>0</v>
      </c>
      <c r="DC8" s="39">
        <f t="shared" si="12"/>
        <v>0</v>
      </c>
      <c r="DD8" s="39">
        <f t="shared" si="13"/>
        <v>0</v>
      </c>
      <c r="DE8" s="39">
        <f t="shared" si="14"/>
        <v>0</v>
      </c>
      <c r="DF8" s="39">
        <f t="shared" si="15"/>
        <v>0</v>
      </c>
      <c r="DG8" s="39">
        <f t="shared" si="16"/>
        <v>0</v>
      </c>
      <c r="DH8" s="39">
        <f t="shared" si="17"/>
        <v>0</v>
      </c>
      <c r="DI8" s="39">
        <f t="shared" si="18"/>
        <v>0</v>
      </c>
      <c r="DJ8" s="39">
        <f t="shared" si="19"/>
        <v>0</v>
      </c>
      <c r="DK8" s="39">
        <f t="shared" si="20"/>
        <v>0</v>
      </c>
      <c r="DL8" s="39">
        <f t="shared" si="21"/>
        <v>0</v>
      </c>
      <c r="DM8" s="39">
        <f t="shared" si="22"/>
        <v>0</v>
      </c>
      <c r="DN8" s="39">
        <f t="shared" si="23"/>
        <v>0</v>
      </c>
      <c r="DO8" s="39">
        <f t="shared" si="24"/>
        <v>0</v>
      </c>
      <c r="DP8" s="39">
        <f t="shared" si="25"/>
        <v>0</v>
      </c>
      <c r="DQ8" s="39">
        <f t="shared" si="26"/>
        <v>0</v>
      </c>
      <c r="DR8" s="39">
        <f t="shared" si="27"/>
        <v>0</v>
      </c>
    </row>
    <row r="9" spans="1:122" s="2" customFormat="1" x14ac:dyDescent="0.2">
      <c r="A9" s="125"/>
      <c r="B9" s="125"/>
      <c r="C9" s="125"/>
      <c r="D9" s="125"/>
      <c r="E9" s="125"/>
      <c r="F9" s="125"/>
      <c r="G9" s="125"/>
      <c r="H9" s="115"/>
      <c r="I9" s="113"/>
      <c r="J9" s="113"/>
      <c r="K9" s="114"/>
      <c r="L9" s="120"/>
      <c r="M9" s="120"/>
      <c r="N9" s="38" t="s">
        <v>41</v>
      </c>
      <c r="O9" s="56"/>
      <c r="P9" s="57"/>
      <c r="Q9" s="57">
        <v>0.2</v>
      </c>
      <c r="R9" s="57"/>
      <c r="S9" s="57"/>
      <c r="T9" s="57"/>
      <c r="U9" s="57"/>
      <c r="V9" s="57"/>
      <c r="W9" s="57"/>
      <c r="X9" s="57"/>
      <c r="Y9" s="57"/>
      <c r="Z9" s="57">
        <v>0.2</v>
      </c>
      <c r="AA9" s="57"/>
      <c r="AB9" s="57"/>
      <c r="AC9" s="57"/>
      <c r="AD9" s="57"/>
      <c r="AE9" s="57"/>
      <c r="AF9" s="57"/>
      <c r="AG9" s="57"/>
      <c r="AH9" s="57"/>
      <c r="AI9" s="57">
        <v>0.2</v>
      </c>
      <c r="AJ9" s="57"/>
      <c r="AK9" s="57"/>
      <c r="AL9" s="57"/>
      <c r="AM9" s="57"/>
      <c r="AN9" s="57"/>
      <c r="AO9" s="57"/>
      <c r="AP9" s="57">
        <v>0</v>
      </c>
      <c r="AQ9" s="57">
        <v>0</v>
      </c>
      <c r="AR9" s="57">
        <v>0</v>
      </c>
      <c r="AS9" s="57">
        <v>0</v>
      </c>
      <c r="AT9" s="57">
        <v>0</v>
      </c>
      <c r="AU9" s="57">
        <v>0</v>
      </c>
      <c r="AV9" s="57">
        <v>0</v>
      </c>
      <c r="AW9" s="57">
        <v>0</v>
      </c>
      <c r="AX9" s="57">
        <v>0</v>
      </c>
      <c r="AY9" s="57">
        <v>0</v>
      </c>
      <c r="AZ9" s="57">
        <v>0</v>
      </c>
      <c r="BA9" s="57">
        <v>0</v>
      </c>
      <c r="BB9" s="57">
        <v>0</v>
      </c>
      <c r="BC9" s="57">
        <v>0</v>
      </c>
      <c r="BD9" s="57">
        <v>0</v>
      </c>
      <c r="BE9" s="57">
        <v>0</v>
      </c>
      <c r="BF9" s="57">
        <v>0</v>
      </c>
      <c r="BG9" s="57">
        <v>0</v>
      </c>
      <c r="BH9" s="57">
        <v>0</v>
      </c>
      <c r="BI9" s="57">
        <v>0</v>
      </c>
      <c r="BJ9" s="57">
        <v>0</v>
      </c>
      <c r="BK9" s="57">
        <v>0</v>
      </c>
      <c r="BL9" s="57">
        <v>0</v>
      </c>
      <c r="BM9" s="57">
        <v>0</v>
      </c>
      <c r="BN9" s="57">
        <v>0</v>
      </c>
      <c r="BO9" s="57">
        <v>0</v>
      </c>
      <c r="BP9" s="57">
        <v>0</v>
      </c>
      <c r="BQ9" s="39">
        <v>0</v>
      </c>
      <c r="BR9" s="39">
        <v>0</v>
      </c>
      <c r="BS9" s="39">
        <v>0</v>
      </c>
      <c r="BT9" s="39">
        <v>0</v>
      </c>
      <c r="BU9" s="39">
        <v>0</v>
      </c>
      <c r="BV9" s="39">
        <v>0</v>
      </c>
      <c r="BW9" s="39">
        <v>0</v>
      </c>
      <c r="BX9" s="39">
        <v>0</v>
      </c>
      <c r="BY9" s="39">
        <v>0</v>
      </c>
      <c r="BZ9" s="39">
        <v>0</v>
      </c>
      <c r="CA9" s="39">
        <v>0</v>
      </c>
      <c r="CB9" s="39">
        <v>0</v>
      </c>
      <c r="CC9" s="39">
        <v>0</v>
      </c>
      <c r="CD9" s="39">
        <v>0</v>
      </c>
      <c r="CE9" s="39">
        <v>0</v>
      </c>
      <c r="CF9" s="39">
        <v>0</v>
      </c>
      <c r="CG9" s="39">
        <v>0</v>
      </c>
      <c r="CH9" s="39">
        <v>0</v>
      </c>
      <c r="CI9" s="39">
        <v>0</v>
      </c>
      <c r="CJ9" s="39">
        <v>0</v>
      </c>
      <c r="CK9" s="39">
        <v>0</v>
      </c>
      <c r="CL9" s="39">
        <v>0</v>
      </c>
      <c r="CM9" s="39">
        <v>0</v>
      </c>
      <c r="CN9" s="39">
        <v>0</v>
      </c>
      <c r="CO9" s="39">
        <v>0</v>
      </c>
      <c r="CP9" s="39">
        <v>0</v>
      </c>
      <c r="CQ9" s="39">
        <v>0</v>
      </c>
      <c r="CR9" s="39">
        <f t="shared" si="1"/>
        <v>0</v>
      </c>
      <c r="CS9" s="39">
        <f t="shared" si="2"/>
        <v>0</v>
      </c>
      <c r="CT9" s="39">
        <f t="shared" si="3"/>
        <v>0</v>
      </c>
      <c r="CU9" s="39">
        <f t="shared" si="4"/>
        <v>0</v>
      </c>
      <c r="CV9" s="39">
        <f t="shared" si="5"/>
        <v>0</v>
      </c>
      <c r="CW9" s="39">
        <f t="shared" si="6"/>
        <v>0</v>
      </c>
      <c r="CX9" s="39">
        <f t="shared" si="7"/>
        <v>0</v>
      </c>
      <c r="CY9" s="39">
        <f t="shared" si="8"/>
        <v>0</v>
      </c>
      <c r="CZ9" s="39">
        <f t="shared" si="9"/>
        <v>0</v>
      </c>
      <c r="DA9" s="39">
        <f t="shared" si="10"/>
        <v>0</v>
      </c>
      <c r="DB9" s="39">
        <f t="shared" si="11"/>
        <v>0</v>
      </c>
      <c r="DC9" s="39">
        <f t="shared" si="12"/>
        <v>0</v>
      </c>
      <c r="DD9" s="39">
        <f t="shared" si="13"/>
        <v>0</v>
      </c>
      <c r="DE9" s="39">
        <f t="shared" si="14"/>
        <v>0</v>
      </c>
      <c r="DF9" s="39">
        <f t="shared" si="15"/>
        <v>0</v>
      </c>
      <c r="DG9" s="39">
        <f t="shared" si="16"/>
        <v>0</v>
      </c>
      <c r="DH9" s="39">
        <f t="shared" si="17"/>
        <v>0</v>
      </c>
      <c r="DI9" s="39">
        <f t="shared" si="18"/>
        <v>0</v>
      </c>
      <c r="DJ9" s="39">
        <f t="shared" si="19"/>
        <v>0</v>
      </c>
      <c r="DK9" s="39">
        <f t="shared" si="20"/>
        <v>0</v>
      </c>
      <c r="DL9" s="39">
        <f t="shared" si="21"/>
        <v>0</v>
      </c>
      <c r="DM9" s="39">
        <f t="shared" si="22"/>
        <v>0</v>
      </c>
      <c r="DN9" s="39">
        <f t="shared" si="23"/>
        <v>0</v>
      </c>
      <c r="DO9" s="39">
        <f t="shared" si="24"/>
        <v>0</v>
      </c>
      <c r="DP9" s="39">
        <f t="shared" si="25"/>
        <v>0</v>
      </c>
      <c r="DQ9" s="39">
        <f t="shared" si="26"/>
        <v>0</v>
      </c>
      <c r="DR9" s="39">
        <f t="shared" si="27"/>
        <v>0</v>
      </c>
    </row>
    <row r="10" spans="1:122" s="2" customFormat="1" x14ac:dyDescent="0.2">
      <c r="A10" s="125"/>
      <c r="B10" s="125"/>
      <c r="C10" s="125"/>
      <c r="D10" s="125"/>
      <c r="E10" s="125"/>
      <c r="F10" s="125"/>
      <c r="G10" s="125"/>
      <c r="H10" s="115"/>
      <c r="I10" s="113"/>
      <c r="J10" s="113"/>
      <c r="K10" s="114"/>
      <c r="L10" s="120"/>
      <c r="M10" s="120"/>
      <c r="N10" s="38" t="s">
        <v>42</v>
      </c>
      <c r="O10" s="56"/>
      <c r="P10" s="57"/>
      <c r="Q10" s="57">
        <v>0</v>
      </c>
      <c r="R10" s="57"/>
      <c r="S10" s="57"/>
      <c r="T10" s="57"/>
      <c r="U10" s="57"/>
      <c r="V10" s="57"/>
      <c r="W10" s="57"/>
      <c r="X10" s="57"/>
      <c r="Y10" s="57"/>
      <c r="Z10" s="57">
        <v>0</v>
      </c>
      <c r="AA10" s="57"/>
      <c r="AB10" s="57"/>
      <c r="AC10" s="57"/>
      <c r="AD10" s="57"/>
      <c r="AE10" s="57"/>
      <c r="AF10" s="57"/>
      <c r="AG10" s="57"/>
      <c r="AH10" s="57"/>
      <c r="AI10" s="57">
        <v>0</v>
      </c>
      <c r="AJ10" s="57"/>
      <c r="AK10" s="57"/>
      <c r="AL10" s="57"/>
      <c r="AM10" s="57"/>
      <c r="AN10" s="57"/>
      <c r="AO10" s="57"/>
      <c r="AP10" s="57">
        <v>0</v>
      </c>
      <c r="AQ10" s="57">
        <v>0</v>
      </c>
      <c r="AR10" s="57">
        <v>0</v>
      </c>
      <c r="AS10" s="57">
        <v>0</v>
      </c>
      <c r="AT10" s="57">
        <v>0</v>
      </c>
      <c r="AU10" s="57">
        <v>0</v>
      </c>
      <c r="AV10" s="57">
        <v>0</v>
      </c>
      <c r="AW10" s="57">
        <v>0</v>
      </c>
      <c r="AX10" s="57">
        <v>0</v>
      </c>
      <c r="AY10" s="57">
        <v>0</v>
      </c>
      <c r="AZ10" s="57">
        <v>0</v>
      </c>
      <c r="BA10" s="57">
        <v>0</v>
      </c>
      <c r="BB10" s="57">
        <v>0</v>
      </c>
      <c r="BC10" s="57">
        <v>0</v>
      </c>
      <c r="BD10" s="57">
        <v>0</v>
      </c>
      <c r="BE10" s="57">
        <v>0</v>
      </c>
      <c r="BF10" s="57">
        <v>0</v>
      </c>
      <c r="BG10" s="57">
        <v>0</v>
      </c>
      <c r="BH10" s="57">
        <v>0</v>
      </c>
      <c r="BI10" s="57">
        <v>0</v>
      </c>
      <c r="BJ10" s="57">
        <v>0</v>
      </c>
      <c r="BK10" s="57">
        <v>0</v>
      </c>
      <c r="BL10" s="57">
        <v>0</v>
      </c>
      <c r="BM10" s="57">
        <v>0</v>
      </c>
      <c r="BN10" s="57">
        <v>0</v>
      </c>
      <c r="BO10" s="57">
        <v>0</v>
      </c>
      <c r="BP10" s="57">
        <v>0</v>
      </c>
      <c r="BQ10" s="39">
        <v>0</v>
      </c>
      <c r="BR10" s="39">
        <v>0</v>
      </c>
      <c r="BS10" s="39">
        <v>0</v>
      </c>
      <c r="BT10" s="39">
        <v>0</v>
      </c>
      <c r="BU10" s="39">
        <v>0</v>
      </c>
      <c r="BV10" s="39">
        <v>0</v>
      </c>
      <c r="BW10" s="39">
        <v>0</v>
      </c>
      <c r="BX10" s="39">
        <v>0</v>
      </c>
      <c r="BY10" s="39">
        <v>0</v>
      </c>
      <c r="BZ10" s="39">
        <v>0</v>
      </c>
      <c r="CA10" s="39">
        <v>0</v>
      </c>
      <c r="CB10" s="39">
        <v>0</v>
      </c>
      <c r="CC10" s="39">
        <v>0</v>
      </c>
      <c r="CD10" s="39">
        <v>0</v>
      </c>
      <c r="CE10" s="39">
        <v>0</v>
      </c>
      <c r="CF10" s="39">
        <v>0</v>
      </c>
      <c r="CG10" s="39">
        <v>0</v>
      </c>
      <c r="CH10" s="39">
        <v>0</v>
      </c>
      <c r="CI10" s="39">
        <v>0</v>
      </c>
      <c r="CJ10" s="39">
        <v>0</v>
      </c>
      <c r="CK10" s="39">
        <v>0</v>
      </c>
      <c r="CL10" s="39">
        <v>0</v>
      </c>
      <c r="CM10" s="39">
        <v>0</v>
      </c>
      <c r="CN10" s="39">
        <v>0</v>
      </c>
      <c r="CO10" s="39">
        <v>0</v>
      </c>
      <c r="CP10" s="39">
        <v>0</v>
      </c>
      <c r="CQ10" s="39">
        <v>0</v>
      </c>
      <c r="CR10" s="39">
        <f t="shared" si="1"/>
        <v>0</v>
      </c>
      <c r="CS10" s="39">
        <f t="shared" si="2"/>
        <v>0</v>
      </c>
      <c r="CT10" s="39">
        <f t="shared" si="3"/>
        <v>0</v>
      </c>
      <c r="CU10" s="39">
        <f t="shared" si="4"/>
        <v>0</v>
      </c>
      <c r="CV10" s="39">
        <f t="shared" si="5"/>
        <v>0</v>
      </c>
      <c r="CW10" s="39">
        <f t="shared" si="6"/>
        <v>0</v>
      </c>
      <c r="CX10" s="39">
        <f t="shared" si="7"/>
        <v>0</v>
      </c>
      <c r="CY10" s="39">
        <f t="shared" si="8"/>
        <v>0</v>
      </c>
      <c r="CZ10" s="39">
        <f t="shared" si="9"/>
        <v>0</v>
      </c>
      <c r="DA10" s="39">
        <f t="shared" si="10"/>
        <v>0</v>
      </c>
      <c r="DB10" s="39">
        <f t="shared" si="11"/>
        <v>0</v>
      </c>
      <c r="DC10" s="39">
        <f t="shared" si="12"/>
        <v>0</v>
      </c>
      <c r="DD10" s="39">
        <f t="shared" si="13"/>
        <v>0</v>
      </c>
      <c r="DE10" s="39">
        <f t="shared" si="14"/>
        <v>0</v>
      </c>
      <c r="DF10" s="39">
        <f t="shared" si="15"/>
        <v>0</v>
      </c>
      <c r="DG10" s="39">
        <f t="shared" si="16"/>
        <v>0</v>
      </c>
      <c r="DH10" s="39">
        <f t="shared" si="17"/>
        <v>0</v>
      </c>
      <c r="DI10" s="39">
        <f t="shared" si="18"/>
        <v>0</v>
      </c>
      <c r="DJ10" s="39">
        <f t="shared" si="19"/>
        <v>0</v>
      </c>
      <c r="DK10" s="39">
        <f t="shared" si="20"/>
        <v>0</v>
      </c>
      <c r="DL10" s="39">
        <f t="shared" si="21"/>
        <v>0</v>
      </c>
      <c r="DM10" s="39">
        <f t="shared" si="22"/>
        <v>0</v>
      </c>
      <c r="DN10" s="39">
        <f t="shared" si="23"/>
        <v>0</v>
      </c>
      <c r="DO10" s="39">
        <f t="shared" si="24"/>
        <v>0</v>
      </c>
      <c r="DP10" s="39">
        <f t="shared" si="25"/>
        <v>0</v>
      </c>
      <c r="DQ10" s="39">
        <f t="shared" si="26"/>
        <v>0</v>
      </c>
      <c r="DR10" s="39">
        <f t="shared" si="27"/>
        <v>0</v>
      </c>
    </row>
    <row r="11" spans="1:122" s="2" customFormat="1" x14ac:dyDescent="0.2">
      <c r="A11" s="125">
        <v>3</v>
      </c>
      <c r="B11" s="125" t="s">
        <v>35</v>
      </c>
      <c r="C11" s="125" t="s">
        <v>35</v>
      </c>
      <c r="D11" s="125" t="s">
        <v>35</v>
      </c>
      <c r="E11" s="125" t="s">
        <v>36</v>
      </c>
      <c r="F11" s="125" t="s">
        <v>35</v>
      </c>
      <c r="G11" s="125" t="s">
        <v>35</v>
      </c>
      <c r="H11" s="115" t="s">
        <v>36</v>
      </c>
      <c r="I11" s="113" t="s">
        <v>36</v>
      </c>
      <c r="J11" s="113" t="s">
        <v>36</v>
      </c>
      <c r="K11" s="114" t="s">
        <v>43</v>
      </c>
      <c r="L11" s="120" t="s">
        <v>46</v>
      </c>
      <c r="M11" s="119" t="s">
        <v>47</v>
      </c>
      <c r="N11" s="38" t="s">
        <v>40</v>
      </c>
      <c r="O11" s="56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>
        <v>0</v>
      </c>
      <c r="AQ11" s="57">
        <v>0</v>
      </c>
      <c r="AR11" s="57">
        <v>0</v>
      </c>
      <c r="AS11" s="57">
        <v>0</v>
      </c>
      <c r="AT11" s="57">
        <v>0</v>
      </c>
      <c r="AU11" s="57">
        <v>0</v>
      </c>
      <c r="AV11" s="57">
        <v>0</v>
      </c>
      <c r="AW11" s="57">
        <v>0</v>
      </c>
      <c r="AX11" s="57">
        <v>0</v>
      </c>
      <c r="AY11" s="57">
        <v>0</v>
      </c>
      <c r="AZ11" s="57">
        <v>0</v>
      </c>
      <c r="BA11" s="57">
        <v>0</v>
      </c>
      <c r="BB11" s="57">
        <v>0</v>
      </c>
      <c r="BC11" s="57">
        <v>0</v>
      </c>
      <c r="BD11" s="57">
        <v>0</v>
      </c>
      <c r="BE11" s="57">
        <v>0</v>
      </c>
      <c r="BF11" s="57">
        <v>0</v>
      </c>
      <c r="BG11" s="57">
        <v>0</v>
      </c>
      <c r="BH11" s="57">
        <v>0</v>
      </c>
      <c r="BI11" s="57">
        <v>0</v>
      </c>
      <c r="BJ11" s="57">
        <v>0</v>
      </c>
      <c r="BK11" s="57">
        <v>0</v>
      </c>
      <c r="BL11" s="57">
        <v>0</v>
      </c>
      <c r="BM11" s="57">
        <v>0</v>
      </c>
      <c r="BN11" s="57">
        <v>0</v>
      </c>
      <c r="BO11" s="57">
        <v>0</v>
      </c>
      <c r="BP11" s="57">
        <v>0</v>
      </c>
      <c r="BQ11" s="39">
        <v>0</v>
      </c>
      <c r="BR11" s="39">
        <v>0</v>
      </c>
      <c r="BS11" s="39">
        <v>0</v>
      </c>
      <c r="BT11" s="39">
        <v>0</v>
      </c>
      <c r="BU11" s="39">
        <v>0</v>
      </c>
      <c r="BV11" s="39">
        <v>0</v>
      </c>
      <c r="BW11" s="39">
        <v>0</v>
      </c>
      <c r="BX11" s="39">
        <v>0</v>
      </c>
      <c r="BY11" s="39">
        <v>0</v>
      </c>
      <c r="BZ11" s="39">
        <v>0</v>
      </c>
      <c r="CA11" s="39">
        <v>0</v>
      </c>
      <c r="CB11" s="39">
        <v>0</v>
      </c>
      <c r="CC11" s="39">
        <v>0</v>
      </c>
      <c r="CD11" s="39">
        <v>0</v>
      </c>
      <c r="CE11" s="39">
        <v>0</v>
      </c>
      <c r="CF11" s="39">
        <v>0</v>
      </c>
      <c r="CG11" s="39">
        <v>0</v>
      </c>
      <c r="CH11" s="39">
        <v>0</v>
      </c>
      <c r="CI11" s="39">
        <v>0</v>
      </c>
      <c r="CJ11" s="39">
        <v>0</v>
      </c>
      <c r="CK11" s="39">
        <v>0</v>
      </c>
      <c r="CL11" s="39">
        <v>0</v>
      </c>
      <c r="CM11" s="39">
        <v>0</v>
      </c>
      <c r="CN11" s="39">
        <v>0</v>
      </c>
      <c r="CO11" s="39">
        <v>0</v>
      </c>
      <c r="CP11" s="39">
        <v>0</v>
      </c>
      <c r="CQ11" s="39">
        <v>0</v>
      </c>
      <c r="CR11" s="39">
        <f t="shared" si="1"/>
        <v>0</v>
      </c>
      <c r="CS11" s="39">
        <f t="shared" si="2"/>
        <v>0</v>
      </c>
      <c r="CT11" s="39">
        <f t="shared" si="3"/>
        <v>0</v>
      </c>
      <c r="CU11" s="39">
        <f t="shared" si="4"/>
        <v>0</v>
      </c>
      <c r="CV11" s="39">
        <f t="shared" si="5"/>
        <v>0</v>
      </c>
      <c r="CW11" s="39">
        <f t="shared" si="6"/>
        <v>0</v>
      </c>
      <c r="CX11" s="39">
        <f t="shared" si="7"/>
        <v>0</v>
      </c>
      <c r="CY11" s="39">
        <f t="shared" si="8"/>
        <v>0</v>
      </c>
      <c r="CZ11" s="39">
        <f t="shared" si="9"/>
        <v>0</v>
      </c>
      <c r="DA11" s="39">
        <f t="shared" si="10"/>
        <v>0</v>
      </c>
      <c r="DB11" s="39">
        <f t="shared" si="11"/>
        <v>0</v>
      </c>
      <c r="DC11" s="39">
        <f t="shared" si="12"/>
        <v>0</v>
      </c>
      <c r="DD11" s="39">
        <f t="shared" si="13"/>
        <v>0</v>
      </c>
      <c r="DE11" s="39">
        <f t="shared" si="14"/>
        <v>0</v>
      </c>
      <c r="DF11" s="39">
        <f t="shared" si="15"/>
        <v>0</v>
      </c>
      <c r="DG11" s="39">
        <f t="shared" si="16"/>
        <v>0</v>
      </c>
      <c r="DH11" s="39">
        <f t="shared" si="17"/>
        <v>0</v>
      </c>
      <c r="DI11" s="39">
        <f t="shared" si="18"/>
        <v>0</v>
      </c>
      <c r="DJ11" s="39">
        <f t="shared" si="19"/>
        <v>0</v>
      </c>
      <c r="DK11" s="39">
        <f t="shared" si="20"/>
        <v>0</v>
      </c>
      <c r="DL11" s="39">
        <f t="shared" si="21"/>
        <v>0</v>
      </c>
      <c r="DM11" s="39">
        <f t="shared" si="22"/>
        <v>0</v>
      </c>
      <c r="DN11" s="39">
        <f t="shared" si="23"/>
        <v>0</v>
      </c>
      <c r="DO11" s="39">
        <f t="shared" si="24"/>
        <v>0</v>
      </c>
      <c r="DP11" s="39">
        <f t="shared" si="25"/>
        <v>0</v>
      </c>
      <c r="DQ11" s="39">
        <f t="shared" si="26"/>
        <v>0</v>
      </c>
      <c r="DR11" s="39">
        <f t="shared" si="27"/>
        <v>0</v>
      </c>
    </row>
    <row r="12" spans="1:122" s="2" customFormat="1" x14ac:dyDescent="0.2">
      <c r="A12" s="125"/>
      <c r="B12" s="125"/>
      <c r="C12" s="125"/>
      <c r="D12" s="125"/>
      <c r="E12" s="125"/>
      <c r="F12" s="125"/>
      <c r="G12" s="125"/>
      <c r="H12" s="115"/>
      <c r="I12" s="113"/>
      <c r="J12" s="113"/>
      <c r="K12" s="114"/>
      <c r="L12" s="120"/>
      <c r="M12" s="121"/>
      <c r="N12" s="38" t="s">
        <v>41</v>
      </c>
      <c r="O12" s="56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>
        <v>0</v>
      </c>
      <c r="AQ12" s="57">
        <v>0</v>
      </c>
      <c r="AR12" s="57">
        <v>0</v>
      </c>
      <c r="AS12" s="57">
        <v>0</v>
      </c>
      <c r="AT12" s="57">
        <v>0</v>
      </c>
      <c r="AU12" s="57">
        <v>0</v>
      </c>
      <c r="AV12" s="57">
        <v>0</v>
      </c>
      <c r="AW12" s="57">
        <v>0</v>
      </c>
      <c r="AX12" s="57">
        <v>0</v>
      </c>
      <c r="AY12" s="57">
        <v>0</v>
      </c>
      <c r="AZ12" s="57">
        <v>0</v>
      </c>
      <c r="BA12" s="57">
        <v>0</v>
      </c>
      <c r="BB12" s="57">
        <v>0</v>
      </c>
      <c r="BC12" s="57">
        <v>0</v>
      </c>
      <c r="BD12" s="57">
        <v>0</v>
      </c>
      <c r="BE12" s="57">
        <v>0</v>
      </c>
      <c r="BF12" s="57">
        <v>0</v>
      </c>
      <c r="BG12" s="57">
        <v>0</v>
      </c>
      <c r="BH12" s="57">
        <v>0</v>
      </c>
      <c r="BI12" s="57">
        <v>0</v>
      </c>
      <c r="BJ12" s="57">
        <v>0</v>
      </c>
      <c r="BK12" s="57">
        <v>0</v>
      </c>
      <c r="BL12" s="57">
        <v>0</v>
      </c>
      <c r="BM12" s="57">
        <v>0</v>
      </c>
      <c r="BN12" s="57">
        <v>0</v>
      </c>
      <c r="BO12" s="57">
        <v>0</v>
      </c>
      <c r="BP12" s="57">
        <v>0</v>
      </c>
      <c r="BQ12" s="39">
        <v>0</v>
      </c>
      <c r="BR12" s="39">
        <v>0</v>
      </c>
      <c r="BS12" s="39">
        <v>0</v>
      </c>
      <c r="BT12" s="39">
        <v>0</v>
      </c>
      <c r="BU12" s="39">
        <v>0</v>
      </c>
      <c r="BV12" s="39">
        <v>0</v>
      </c>
      <c r="BW12" s="39">
        <v>0</v>
      </c>
      <c r="BX12" s="39">
        <v>0</v>
      </c>
      <c r="BY12" s="39">
        <v>0</v>
      </c>
      <c r="BZ12" s="39">
        <v>0</v>
      </c>
      <c r="CA12" s="39">
        <v>0</v>
      </c>
      <c r="CB12" s="39">
        <v>0</v>
      </c>
      <c r="CC12" s="39">
        <v>0</v>
      </c>
      <c r="CD12" s="39">
        <v>0</v>
      </c>
      <c r="CE12" s="39">
        <v>0</v>
      </c>
      <c r="CF12" s="39">
        <v>0</v>
      </c>
      <c r="CG12" s="39">
        <v>0</v>
      </c>
      <c r="CH12" s="39">
        <v>0</v>
      </c>
      <c r="CI12" s="39">
        <v>0</v>
      </c>
      <c r="CJ12" s="39">
        <v>0</v>
      </c>
      <c r="CK12" s="39">
        <v>0</v>
      </c>
      <c r="CL12" s="39">
        <v>0</v>
      </c>
      <c r="CM12" s="39">
        <v>0</v>
      </c>
      <c r="CN12" s="39">
        <v>0</v>
      </c>
      <c r="CO12" s="39">
        <v>0</v>
      </c>
      <c r="CP12" s="39">
        <v>0</v>
      </c>
      <c r="CQ12" s="39">
        <v>0</v>
      </c>
      <c r="CR12" s="39">
        <f t="shared" si="1"/>
        <v>0</v>
      </c>
      <c r="CS12" s="39">
        <f t="shared" si="2"/>
        <v>0</v>
      </c>
      <c r="CT12" s="39">
        <f t="shared" si="3"/>
        <v>0</v>
      </c>
      <c r="CU12" s="39">
        <f t="shared" si="4"/>
        <v>0</v>
      </c>
      <c r="CV12" s="39">
        <f t="shared" si="5"/>
        <v>0</v>
      </c>
      <c r="CW12" s="39">
        <f t="shared" si="6"/>
        <v>0</v>
      </c>
      <c r="CX12" s="39">
        <f t="shared" si="7"/>
        <v>0</v>
      </c>
      <c r="CY12" s="39">
        <f t="shared" si="8"/>
        <v>0</v>
      </c>
      <c r="CZ12" s="39">
        <f t="shared" si="9"/>
        <v>0</v>
      </c>
      <c r="DA12" s="39">
        <f t="shared" si="10"/>
        <v>0</v>
      </c>
      <c r="DB12" s="39">
        <f t="shared" si="11"/>
        <v>0</v>
      </c>
      <c r="DC12" s="39">
        <f t="shared" si="12"/>
        <v>0</v>
      </c>
      <c r="DD12" s="39">
        <f t="shared" si="13"/>
        <v>0</v>
      </c>
      <c r="DE12" s="39">
        <f t="shared" si="14"/>
        <v>0</v>
      </c>
      <c r="DF12" s="39">
        <f t="shared" si="15"/>
        <v>0</v>
      </c>
      <c r="DG12" s="39">
        <f t="shared" si="16"/>
        <v>0</v>
      </c>
      <c r="DH12" s="39">
        <f t="shared" si="17"/>
        <v>0</v>
      </c>
      <c r="DI12" s="39">
        <f t="shared" si="18"/>
        <v>0</v>
      </c>
      <c r="DJ12" s="39">
        <f t="shared" si="19"/>
        <v>0</v>
      </c>
      <c r="DK12" s="39">
        <f t="shared" si="20"/>
        <v>0</v>
      </c>
      <c r="DL12" s="39">
        <f t="shared" si="21"/>
        <v>0</v>
      </c>
      <c r="DM12" s="39">
        <f t="shared" si="22"/>
        <v>0</v>
      </c>
      <c r="DN12" s="39">
        <f t="shared" si="23"/>
        <v>0</v>
      </c>
      <c r="DO12" s="39">
        <f t="shared" si="24"/>
        <v>0</v>
      </c>
      <c r="DP12" s="39">
        <f t="shared" si="25"/>
        <v>0</v>
      </c>
      <c r="DQ12" s="39">
        <f t="shared" si="26"/>
        <v>0</v>
      </c>
      <c r="DR12" s="39">
        <f t="shared" si="27"/>
        <v>0</v>
      </c>
    </row>
    <row r="13" spans="1:122" s="2" customFormat="1" x14ac:dyDescent="0.2">
      <c r="A13" s="125"/>
      <c r="B13" s="125"/>
      <c r="C13" s="125"/>
      <c r="D13" s="125"/>
      <c r="E13" s="125"/>
      <c r="F13" s="125"/>
      <c r="G13" s="125"/>
      <c r="H13" s="115"/>
      <c r="I13" s="113"/>
      <c r="J13" s="113"/>
      <c r="K13" s="114"/>
      <c r="L13" s="120"/>
      <c r="M13" s="121"/>
      <c r="N13" s="38" t="s">
        <v>42</v>
      </c>
      <c r="O13" s="56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>
        <v>0</v>
      </c>
      <c r="AQ13" s="57">
        <v>0</v>
      </c>
      <c r="AR13" s="57">
        <v>0</v>
      </c>
      <c r="AS13" s="57">
        <v>0</v>
      </c>
      <c r="AT13" s="57">
        <v>0</v>
      </c>
      <c r="AU13" s="57">
        <v>0</v>
      </c>
      <c r="AV13" s="57">
        <v>0</v>
      </c>
      <c r="AW13" s="57">
        <v>0</v>
      </c>
      <c r="AX13" s="57">
        <v>0</v>
      </c>
      <c r="AY13" s="57">
        <v>0</v>
      </c>
      <c r="AZ13" s="57">
        <v>0</v>
      </c>
      <c r="BA13" s="57">
        <v>0</v>
      </c>
      <c r="BB13" s="57">
        <v>0</v>
      </c>
      <c r="BC13" s="57">
        <v>0</v>
      </c>
      <c r="BD13" s="57">
        <v>0</v>
      </c>
      <c r="BE13" s="57">
        <v>0</v>
      </c>
      <c r="BF13" s="57">
        <v>0</v>
      </c>
      <c r="BG13" s="57">
        <v>0</v>
      </c>
      <c r="BH13" s="57">
        <v>0</v>
      </c>
      <c r="BI13" s="57">
        <v>0</v>
      </c>
      <c r="BJ13" s="57">
        <v>0</v>
      </c>
      <c r="BK13" s="57">
        <v>0</v>
      </c>
      <c r="BL13" s="57">
        <v>0</v>
      </c>
      <c r="BM13" s="57">
        <v>0</v>
      </c>
      <c r="BN13" s="57">
        <v>0</v>
      </c>
      <c r="BO13" s="57">
        <v>0</v>
      </c>
      <c r="BP13" s="57">
        <v>0</v>
      </c>
      <c r="BQ13" s="39">
        <v>0</v>
      </c>
      <c r="BR13" s="39">
        <v>0</v>
      </c>
      <c r="BS13" s="39">
        <v>0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39">
        <v>0</v>
      </c>
      <c r="CD13" s="39">
        <v>0</v>
      </c>
      <c r="CE13" s="39">
        <v>0</v>
      </c>
      <c r="CF13" s="39">
        <v>0</v>
      </c>
      <c r="CG13" s="39">
        <v>0</v>
      </c>
      <c r="CH13" s="39">
        <v>0</v>
      </c>
      <c r="CI13" s="39">
        <v>0</v>
      </c>
      <c r="CJ13" s="39">
        <v>0</v>
      </c>
      <c r="CK13" s="39">
        <v>0</v>
      </c>
      <c r="CL13" s="39">
        <v>0</v>
      </c>
      <c r="CM13" s="39">
        <v>0</v>
      </c>
      <c r="CN13" s="39">
        <v>0</v>
      </c>
      <c r="CO13" s="39">
        <v>0</v>
      </c>
      <c r="CP13" s="39">
        <v>0</v>
      </c>
      <c r="CQ13" s="39">
        <v>0</v>
      </c>
      <c r="CR13" s="39">
        <f t="shared" si="1"/>
        <v>0</v>
      </c>
      <c r="CS13" s="39">
        <f t="shared" si="2"/>
        <v>0</v>
      </c>
      <c r="CT13" s="39">
        <f t="shared" si="3"/>
        <v>0</v>
      </c>
      <c r="CU13" s="39">
        <f t="shared" si="4"/>
        <v>0</v>
      </c>
      <c r="CV13" s="39">
        <f t="shared" si="5"/>
        <v>0</v>
      </c>
      <c r="CW13" s="39">
        <f t="shared" si="6"/>
        <v>0</v>
      </c>
      <c r="CX13" s="39">
        <f t="shared" si="7"/>
        <v>0</v>
      </c>
      <c r="CY13" s="39">
        <f t="shared" si="8"/>
        <v>0</v>
      </c>
      <c r="CZ13" s="39">
        <f t="shared" si="9"/>
        <v>0</v>
      </c>
      <c r="DA13" s="39">
        <f t="shared" si="10"/>
        <v>0</v>
      </c>
      <c r="DB13" s="39">
        <f t="shared" si="11"/>
        <v>0</v>
      </c>
      <c r="DC13" s="39">
        <f t="shared" si="12"/>
        <v>0</v>
      </c>
      <c r="DD13" s="39">
        <f t="shared" si="13"/>
        <v>0</v>
      </c>
      <c r="DE13" s="39">
        <f t="shared" si="14"/>
        <v>0</v>
      </c>
      <c r="DF13" s="39">
        <f t="shared" si="15"/>
        <v>0</v>
      </c>
      <c r="DG13" s="39">
        <f t="shared" si="16"/>
        <v>0</v>
      </c>
      <c r="DH13" s="39">
        <f t="shared" si="17"/>
        <v>0</v>
      </c>
      <c r="DI13" s="39">
        <f t="shared" si="18"/>
        <v>0</v>
      </c>
      <c r="DJ13" s="39">
        <f t="shared" si="19"/>
        <v>0</v>
      </c>
      <c r="DK13" s="39">
        <f t="shared" si="20"/>
        <v>0</v>
      </c>
      <c r="DL13" s="39">
        <f t="shared" si="21"/>
        <v>0</v>
      </c>
      <c r="DM13" s="39">
        <f t="shared" si="22"/>
        <v>0</v>
      </c>
      <c r="DN13" s="39">
        <f t="shared" si="23"/>
        <v>0</v>
      </c>
      <c r="DO13" s="39">
        <f t="shared" si="24"/>
        <v>0</v>
      </c>
      <c r="DP13" s="39">
        <f t="shared" si="25"/>
        <v>0</v>
      </c>
      <c r="DQ13" s="39">
        <f t="shared" si="26"/>
        <v>0</v>
      </c>
      <c r="DR13" s="39">
        <f t="shared" si="27"/>
        <v>0</v>
      </c>
    </row>
    <row r="14" spans="1:122" s="2" customFormat="1" x14ac:dyDescent="0.2">
      <c r="A14" s="125">
        <v>4</v>
      </c>
      <c r="B14" s="125" t="s">
        <v>35</v>
      </c>
      <c r="C14" s="125" t="s">
        <v>35</v>
      </c>
      <c r="D14" s="125" t="s">
        <v>35</v>
      </c>
      <c r="E14" s="125" t="s">
        <v>35</v>
      </c>
      <c r="F14" s="125" t="s">
        <v>36</v>
      </c>
      <c r="G14" s="125" t="s">
        <v>35</v>
      </c>
      <c r="H14" s="115" t="s">
        <v>36</v>
      </c>
      <c r="I14" s="113" t="s">
        <v>36</v>
      </c>
      <c r="J14" s="113" t="s">
        <v>35</v>
      </c>
      <c r="K14" s="114" t="s">
        <v>48</v>
      </c>
      <c r="L14" s="120" t="s">
        <v>49</v>
      </c>
      <c r="M14" s="121" t="s">
        <v>50</v>
      </c>
      <c r="N14" s="38" t="s">
        <v>40</v>
      </c>
      <c r="O14" s="56">
        <v>0</v>
      </c>
      <c r="P14" s="57">
        <v>0</v>
      </c>
      <c r="Q14" s="57">
        <v>0</v>
      </c>
      <c r="R14" s="57">
        <v>0</v>
      </c>
      <c r="S14" s="57">
        <v>0.01</v>
      </c>
      <c r="T14" s="57">
        <v>0.2</v>
      </c>
      <c r="U14" s="57">
        <v>0.2</v>
      </c>
      <c r="V14" s="57">
        <v>0.2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0.2</v>
      </c>
      <c r="AC14" s="57">
        <v>0.2</v>
      </c>
      <c r="AD14" s="57">
        <v>0.2</v>
      </c>
      <c r="AE14" s="57">
        <v>0.2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7">
        <v>0.2</v>
      </c>
      <c r="AL14" s="57">
        <v>0.2</v>
      </c>
      <c r="AM14" s="57">
        <v>0.2</v>
      </c>
      <c r="AN14" s="57">
        <v>0.2</v>
      </c>
      <c r="AO14" s="57">
        <v>0</v>
      </c>
      <c r="AP14" s="57">
        <v>0</v>
      </c>
      <c r="AQ14" s="57">
        <v>0</v>
      </c>
      <c r="AR14" s="57">
        <v>0</v>
      </c>
      <c r="AS14" s="57">
        <v>0</v>
      </c>
      <c r="AT14" s="57">
        <v>0</v>
      </c>
      <c r="AU14" s="57">
        <v>0</v>
      </c>
      <c r="AV14" s="57">
        <v>0</v>
      </c>
      <c r="AW14" s="57">
        <v>0</v>
      </c>
      <c r="AX14" s="57">
        <v>0</v>
      </c>
      <c r="AY14" s="57">
        <v>0</v>
      </c>
      <c r="AZ14" s="57">
        <v>0</v>
      </c>
      <c r="BA14" s="57">
        <v>0</v>
      </c>
      <c r="BB14" s="57">
        <v>0</v>
      </c>
      <c r="BC14" s="57">
        <v>0</v>
      </c>
      <c r="BD14" s="57">
        <v>0</v>
      </c>
      <c r="BE14" s="57">
        <v>0</v>
      </c>
      <c r="BF14" s="57">
        <v>0</v>
      </c>
      <c r="BG14" s="57">
        <v>0</v>
      </c>
      <c r="BH14" s="57">
        <v>0</v>
      </c>
      <c r="BI14" s="57">
        <v>0</v>
      </c>
      <c r="BJ14" s="57">
        <v>0</v>
      </c>
      <c r="BK14" s="57">
        <v>0</v>
      </c>
      <c r="BL14" s="57">
        <v>0</v>
      </c>
      <c r="BM14" s="57">
        <v>0</v>
      </c>
      <c r="BN14" s="57">
        <v>0</v>
      </c>
      <c r="BO14" s="57">
        <v>0</v>
      </c>
      <c r="BP14" s="57">
        <v>0</v>
      </c>
      <c r="BQ14" s="39">
        <v>0</v>
      </c>
      <c r="BR14" s="39">
        <v>0</v>
      </c>
      <c r="BS14" s="39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39">
        <v>0</v>
      </c>
      <c r="CD14" s="39">
        <v>0</v>
      </c>
      <c r="CE14" s="39">
        <v>0</v>
      </c>
      <c r="CF14" s="39">
        <v>0</v>
      </c>
      <c r="CG14" s="39">
        <v>0</v>
      </c>
      <c r="CH14" s="39">
        <v>0</v>
      </c>
      <c r="CI14" s="39">
        <v>0</v>
      </c>
      <c r="CJ14" s="39">
        <v>0</v>
      </c>
      <c r="CK14" s="39">
        <v>0</v>
      </c>
      <c r="CL14" s="39">
        <v>0</v>
      </c>
      <c r="CM14" s="39">
        <v>0</v>
      </c>
      <c r="CN14" s="39">
        <v>0</v>
      </c>
      <c r="CO14" s="39">
        <v>0</v>
      </c>
      <c r="CP14" s="39">
        <v>0</v>
      </c>
      <c r="CQ14" s="39">
        <v>0</v>
      </c>
      <c r="CR14" s="39">
        <f t="shared" si="1"/>
        <v>0</v>
      </c>
      <c r="CS14" s="39">
        <f t="shared" si="2"/>
        <v>0</v>
      </c>
      <c r="CT14" s="39">
        <f t="shared" si="3"/>
        <v>0</v>
      </c>
      <c r="CU14" s="39">
        <f t="shared" si="4"/>
        <v>0</v>
      </c>
      <c r="CV14" s="39">
        <f t="shared" si="5"/>
        <v>0</v>
      </c>
      <c r="CW14" s="39">
        <f t="shared" si="6"/>
        <v>0</v>
      </c>
      <c r="CX14" s="39">
        <f t="shared" si="7"/>
        <v>0</v>
      </c>
      <c r="CY14" s="39">
        <f t="shared" si="8"/>
        <v>0</v>
      </c>
      <c r="CZ14" s="39">
        <f t="shared" si="9"/>
        <v>0</v>
      </c>
      <c r="DA14" s="39">
        <f t="shared" si="10"/>
        <v>0</v>
      </c>
      <c r="DB14" s="39">
        <f t="shared" si="11"/>
        <v>0</v>
      </c>
      <c r="DC14" s="39">
        <f t="shared" si="12"/>
        <v>0</v>
      </c>
      <c r="DD14" s="39">
        <f t="shared" si="13"/>
        <v>0</v>
      </c>
      <c r="DE14" s="39">
        <f t="shared" si="14"/>
        <v>0</v>
      </c>
      <c r="DF14" s="39">
        <f t="shared" si="15"/>
        <v>0</v>
      </c>
      <c r="DG14" s="39">
        <f t="shared" si="16"/>
        <v>0</v>
      </c>
      <c r="DH14" s="39">
        <f t="shared" si="17"/>
        <v>0</v>
      </c>
      <c r="DI14" s="39">
        <f t="shared" si="18"/>
        <v>0</v>
      </c>
      <c r="DJ14" s="39">
        <f t="shared" si="19"/>
        <v>0</v>
      </c>
      <c r="DK14" s="39">
        <f t="shared" si="20"/>
        <v>0</v>
      </c>
      <c r="DL14" s="39">
        <f t="shared" si="21"/>
        <v>0</v>
      </c>
      <c r="DM14" s="39">
        <f t="shared" si="22"/>
        <v>0</v>
      </c>
      <c r="DN14" s="39">
        <f t="shared" si="23"/>
        <v>0</v>
      </c>
      <c r="DO14" s="39">
        <f t="shared" si="24"/>
        <v>0</v>
      </c>
      <c r="DP14" s="39">
        <f t="shared" si="25"/>
        <v>0</v>
      </c>
      <c r="DQ14" s="39">
        <f t="shared" si="26"/>
        <v>0</v>
      </c>
      <c r="DR14" s="39">
        <f t="shared" si="27"/>
        <v>0</v>
      </c>
    </row>
    <row r="15" spans="1:122" s="2" customFormat="1" x14ac:dyDescent="0.2">
      <c r="A15" s="125"/>
      <c r="B15" s="125"/>
      <c r="C15" s="125"/>
      <c r="D15" s="125"/>
      <c r="E15" s="125"/>
      <c r="F15" s="125"/>
      <c r="G15" s="125"/>
      <c r="H15" s="115"/>
      <c r="I15" s="113"/>
      <c r="J15" s="113"/>
      <c r="K15" s="114"/>
      <c r="L15" s="120"/>
      <c r="M15" s="121"/>
      <c r="N15" s="38" t="s">
        <v>41</v>
      </c>
      <c r="O15" s="56">
        <v>0</v>
      </c>
      <c r="P15" s="57">
        <v>0</v>
      </c>
      <c r="Q15" s="57">
        <v>0</v>
      </c>
      <c r="R15" s="57">
        <v>0</v>
      </c>
      <c r="S15" s="57">
        <v>0.01</v>
      </c>
      <c r="T15" s="57">
        <v>0.2</v>
      </c>
      <c r="U15" s="57">
        <v>0.2</v>
      </c>
      <c r="V15" s="57">
        <v>0.2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0.2</v>
      </c>
      <c r="AC15" s="57">
        <v>0.2</v>
      </c>
      <c r="AD15" s="57">
        <v>0.2</v>
      </c>
      <c r="AE15" s="57">
        <v>0.2</v>
      </c>
      <c r="AF15" s="57">
        <v>0</v>
      </c>
      <c r="AG15" s="57">
        <v>0</v>
      </c>
      <c r="AH15" s="57">
        <v>0</v>
      </c>
      <c r="AI15" s="57">
        <v>0</v>
      </c>
      <c r="AJ15" s="57">
        <v>0</v>
      </c>
      <c r="AK15" s="57">
        <v>0.2</v>
      </c>
      <c r="AL15" s="57">
        <v>0.2</v>
      </c>
      <c r="AM15" s="57">
        <v>0.2</v>
      </c>
      <c r="AN15" s="57">
        <v>0.2</v>
      </c>
      <c r="AO15" s="57">
        <v>0</v>
      </c>
      <c r="AP15" s="57">
        <v>0</v>
      </c>
      <c r="AQ15" s="57">
        <v>0</v>
      </c>
      <c r="AR15" s="57">
        <v>0</v>
      </c>
      <c r="AS15" s="57">
        <v>0</v>
      </c>
      <c r="AT15" s="57">
        <v>0</v>
      </c>
      <c r="AU15" s="57">
        <v>0</v>
      </c>
      <c r="AV15" s="57">
        <v>0</v>
      </c>
      <c r="AW15" s="57">
        <v>0</v>
      </c>
      <c r="AX15" s="57">
        <v>0</v>
      </c>
      <c r="AY15" s="57">
        <v>0</v>
      </c>
      <c r="AZ15" s="57">
        <v>0</v>
      </c>
      <c r="BA15" s="57">
        <v>0</v>
      </c>
      <c r="BB15" s="57">
        <v>0</v>
      </c>
      <c r="BC15" s="57">
        <v>0</v>
      </c>
      <c r="BD15" s="57">
        <v>0</v>
      </c>
      <c r="BE15" s="57">
        <v>0</v>
      </c>
      <c r="BF15" s="57">
        <v>0</v>
      </c>
      <c r="BG15" s="57">
        <v>0</v>
      </c>
      <c r="BH15" s="57">
        <v>0</v>
      </c>
      <c r="BI15" s="57">
        <v>0</v>
      </c>
      <c r="BJ15" s="57">
        <v>0</v>
      </c>
      <c r="BK15" s="57">
        <v>0</v>
      </c>
      <c r="BL15" s="57">
        <v>0</v>
      </c>
      <c r="BM15" s="57">
        <v>0</v>
      </c>
      <c r="BN15" s="57">
        <v>0</v>
      </c>
      <c r="BO15" s="57">
        <v>0</v>
      </c>
      <c r="BP15" s="57">
        <v>0</v>
      </c>
      <c r="BQ15" s="39">
        <v>0</v>
      </c>
      <c r="BR15" s="39">
        <v>0</v>
      </c>
      <c r="BS15" s="39">
        <v>0</v>
      </c>
      <c r="BT15" s="39">
        <v>0</v>
      </c>
      <c r="BU15" s="39">
        <v>0</v>
      </c>
      <c r="BV15" s="39">
        <v>0</v>
      </c>
      <c r="BW15" s="39">
        <v>0</v>
      </c>
      <c r="BX15" s="39">
        <v>0</v>
      </c>
      <c r="BY15" s="39">
        <v>0</v>
      </c>
      <c r="BZ15" s="39">
        <v>0</v>
      </c>
      <c r="CA15" s="39">
        <v>0</v>
      </c>
      <c r="CB15" s="39">
        <v>0</v>
      </c>
      <c r="CC15" s="39">
        <v>0</v>
      </c>
      <c r="CD15" s="39">
        <v>0</v>
      </c>
      <c r="CE15" s="39">
        <v>0</v>
      </c>
      <c r="CF15" s="39">
        <v>0</v>
      </c>
      <c r="CG15" s="39">
        <v>0</v>
      </c>
      <c r="CH15" s="39">
        <v>0</v>
      </c>
      <c r="CI15" s="39">
        <v>0</v>
      </c>
      <c r="CJ15" s="39">
        <v>0</v>
      </c>
      <c r="CK15" s="39">
        <v>0</v>
      </c>
      <c r="CL15" s="39">
        <v>0</v>
      </c>
      <c r="CM15" s="39">
        <v>0</v>
      </c>
      <c r="CN15" s="39">
        <v>0</v>
      </c>
      <c r="CO15" s="39">
        <v>0</v>
      </c>
      <c r="CP15" s="39">
        <v>0</v>
      </c>
      <c r="CQ15" s="39">
        <v>0</v>
      </c>
      <c r="CR15" s="39">
        <f t="shared" si="1"/>
        <v>0</v>
      </c>
      <c r="CS15" s="39">
        <f t="shared" si="2"/>
        <v>0</v>
      </c>
      <c r="CT15" s="39">
        <f t="shared" si="3"/>
        <v>0</v>
      </c>
      <c r="CU15" s="39">
        <f t="shared" si="4"/>
        <v>0</v>
      </c>
      <c r="CV15" s="39">
        <f t="shared" si="5"/>
        <v>0</v>
      </c>
      <c r="CW15" s="39">
        <f t="shared" si="6"/>
        <v>0</v>
      </c>
      <c r="CX15" s="39">
        <f t="shared" si="7"/>
        <v>0</v>
      </c>
      <c r="CY15" s="39">
        <f t="shared" si="8"/>
        <v>0</v>
      </c>
      <c r="CZ15" s="39">
        <f t="shared" si="9"/>
        <v>0</v>
      </c>
      <c r="DA15" s="39">
        <f t="shared" si="10"/>
        <v>0</v>
      </c>
      <c r="DB15" s="39">
        <f t="shared" si="11"/>
        <v>0</v>
      </c>
      <c r="DC15" s="39">
        <f t="shared" si="12"/>
        <v>0</v>
      </c>
      <c r="DD15" s="39">
        <f t="shared" si="13"/>
        <v>0</v>
      </c>
      <c r="DE15" s="39">
        <f t="shared" si="14"/>
        <v>0</v>
      </c>
      <c r="DF15" s="39">
        <f t="shared" si="15"/>
        <v>0</v>
      </c>
      <c r="DG15" s="39">
        <f t="shared" si="16"/>
        <v>0</v>
      </c>
      <c r="DH15" s="39">
        <f t="shared" si="17"/>
        <v>0</v>
      </c>
      <c r="DI15" s="39">
        <f t="shared" si="18"/>
        <v>0</v>
      </c>
      <c r="DJ15" s="39">
        <f t="shared" si="19"/>
        <v>0</v>
      </c>
      <c r="DK15" s="39">
        <f t="shared" si="20"/>
        <v>0</v>
      </c>
      <c r="DL15" s="39">
        <f t="shared" si="21"/>
        <v>0</v>
      </c>
      <c r="DM15" s="39">
        <f t="shared" si="22"/>
        <v>0</v>
      </c>
      <c r="DN15" s="39">
        <f t="shared" si="23"/>
        <v>0</v>
      </c>
      <c r="DO15" s="39">
        <f t="shared" si="24"/>
        <v>0</v>
      </c>
      <c r="DP15" s="39">
        <f t="shared" si="25"/>
        <v>0</v>
      </c>
      <c r="DQ15" s="39">
        <f t="shared" si="26"/>
        <v>0</v>
      </c>
      <c r="DR15" s="39">
        <f t="shared" si="27"/>
        <v>0</v>
      </c>
    </row>
    <row r="16" spans="1:122" s="2" customFormat="1" x14ac:dyDescent="0.2">
      <c r="A16" s="125"/>
      <c r="B16" s="125"/>
      <c r="C16" s="125"/>
      <c r="D16" s="125"/>
      <c r="E16" s="125"/>
      <c r="F16" s="125"/>
      <c r="G16" s="125"/>
      <c r="H16" s="115"/>
      <c r="I16" s="113"/>
      <c r="J16" s="113"/>
      <c r="K16" s="114"/>
      <c r="L16" s="120"/>
      <c r="M16" s="121"/>
      <c r="N16" s="38" t="s">
        <v>42</v>
      </c>
      <c r="O16" s="56">
        <v>0</v>
      </c>
      <c r="P16" s="57">
        <v>0</v>
      </c>
      <c r="Q16" s="57">
        <v>0</v>
      </c>
      <c r="R16" s="57">
        <v>0</v>
      </c>
      <c r="S16" s="57">
        <v>0.2</v>
      </c>
      <c r="T16" s="57">
        <v>0.2</v>
      </c>
      <c r="U16" s="57">
        <v>0.2</v>
      </c>
      <c r="V16" s="57">
        <v>0.2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0.2</v>
      </c>
      <c r="AC16" s="57">
        <v>0.2</v>
      </c>
      <c r="AD16" s="57">
        <v>0.2</v>
      </c>
      <c r="AE16" s="57">
        <v>0.2</v>
      </c>
      <c r="AF16" s="57">
        <v>0</v>
      </c>
      <c r="AG16" s="57">
        <v>0</v>
      </c>
      <c r="AH16" s="57">
        <v>0</v>
      </c>
      <c r="AI16" s="57">
        <v>0</v>
      </c>
      <c r="AJ16" s="57">
        <v>0</v>
      </c>
      <c r="AK16" s="57">
        <v>0.2</v>
      </c>
      <c r="AL16" s="57">
        <v>0.2</v>
      </c>
      <c r="AM16" s="57">
        <v>0.2</v>
      </c>
      <c r="AN16" s="57">
        <v>0.2</v>
      </c>
      <c r="AO16" s="57">
        <v>0</v>
      </c>
      <c r="AP16" s="57">
        <v>0</v>
      </c>
      <c r="AQ16" s="57">
        <v>0</v>
      </c>
      <c r="AR16" s="57">
        <v>0</v>
      </c>
      <c r="AS16" s="57">
        <v>0</v>
      </c>
      <c r="AT16" s="57">
        <v>0</v>
      </c>
      <c r="AU16" s="57">
        <v>0</v>
      </c>
      <c r="AV16" s="57">
        <v>0</v>
      </c>
      <c r="AW16" s="57">
        <v>0</v>
      </c>
      <c r="AX16" s="57">
        <v>0</v>
      </c>
      <c r="AY16" s="57">
        <v>0</v>
      </c>
      <c r="AZ16" s="57">
        <v>0</v>
      </c>
      <c r="BA16" s="57">
        <v>0</v>
      </c>
      <c r="BB16" s="57">
        <v>0</v>
      </c>
      <c r="BC16" s="57">
        <v>0</v>
      </c>
      <c r="BD16" s="57">
        <v>0</v>
      </c>
      <c r="BE16" s="57">
        <v>0</v>
      </c>
      <c r="BF16" s="57">
        <v>0</v>
      </c>
      <c r="BG16" s="57">
        <v>0</v>
      </c>
      <c r="BH16" s="57">
        <v>0</v>
      </c>
      <c r="BI16" s="57">
        <v>0</v>
      </c>
      <c r="BJ16" s="57">
        <v>0</v>
      </c>
      <c r="BK16" s="57">
        <v>0</v>
      </c>
      <c r="BL16" s="57">
        <v>0</v>
      </c>
      <c r="BM16" s="57">
        <v>0</v>
      </c>
      <c r="BN16" s="57">
        <v>0</v>
      </c>
      <c r="BO16" s="57">
        <v>0</v>
      </c>
      <c r="BP16" s="57">
        <v>0</v>
      </c>
      <c r="BQ16" s="39">
        <v>0</v>
      </c>
      <c r="BR16" s="39">
        <v>0</v>
      </c>
      <c r="BS16" s="39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39">
        <v>0</v>
      </c>
      <c r="CD16" s="39">
        <v>0</v>
      </c>
      <c r="CE16" s="39">
        <v>0</v>
      </c>
      <c r="CF16" s="39">
        <v>0</v>
      </c>
      <c r="CG16" s="39">
        <v>0</v>
      </c>
      <c r="CH16" s="39">
        <v>0</v>
      </c>
      <c r="CI16" s="39">
        <v>0</v>
      </c>
      <c r="CJ16" s="39">
        <v>0</v>
      </c>
      <c r="CK16" s="39">
        <v>0</v>
      </c>
      <c r="CL16" s="39">
        <v>0</v>
      </c>
      <c r="CM16" s="39">
        <v>0</v>
      </c>
      <c r="CN16" s="39">
        <v>0</v>
      </c>
      <c r="CO16" s="39">
        <v>0</v>
      </c>
      <c r="CP16" s="39">
        <v>0</v>
      </c>
      <c r="CQ16" s="39">
        <v>0</v>
      </c>
      <c r="CR16" s="39">
        <f t="shared" si="1"/>
        <v>0</v>
      </c>
      <c r="CS16" s="39">
        <f t="shared" si="2"/>
        <v>0</v>
      </c>
      <c r="CT16" s="39">
        <f t="shared" si="3"/>
        <v>0</v>
      </c>
      <c r="CU16" s="39">
        <f t="shared" si="4"/>
        <v>0</v>
      </c>
      <c r="CV16" s="39">
        <f t="shared" si="5"/>
        <v>0</v>
      </c>
      <c r="CW16" s="39">
        <f t="shared" si="6"/>
        <v>0</v>
      </c>
      <c r="CX16" s="39">
        <f t="shared" si="7"/>
        <v>0</v>
      </c>
      <c r="CY16" s="39">
        <f t="shared" si="8"/>
        <v>0</v>
      </c>
      <c r="CZ16" s="39">
        <f t="shared" si="9"/>
        <v>0</v>
      </c>
      <c r="DA16" s="39">
        <f t="shared" si="10"/>
        <v>0</v>
      </c>
      <c r="DB16" s="39">
        <f t="shared" si="11"/>
        <v>0</v>
      </c>
      <c r="DC16" s="39">
        <f t="shared" si="12"/>
        <v>0</v>
      </c>
      <c r="DD16" s="39">
        <f t="shared" si="13"/>
        <v>0</v>
      </c>
      <c r="DE16" s="39">
        <f t="shared" si="14"/>
        <v>0</v>
      </c>
      <c r="DF16" s="39">
        <f t="shared" si="15"/>
        <v>0</v>
      </c>
      <c r="DG16" s="39">
        <f t="shared" si="16"/>
        <v>0</v>
      </c>
      <c r="DH16" s="39">
        <f t="shared" si="17"/>
        <v>0</v>
      </c>
      <c r="DI16" s="39">
        <f t="shared" si="18"/>
        <v>0</v>
      </c>
      <c r="DJ16" s="39">
        <f t="shared" si="19"/>
        <v>0</v>
      </c>
      <c r="DK16" s="39">
        <f t="shared" si="20"/>
        <v>0</v>
      </c>
      <c r="DL16" s="39">
        <f t="shared" si="21"/>
        <v>0</v>
      </c>
      <c r="DM16" s="39">
        <f t="shared" si="22"/>
        <v>0</v>
      </c>
      <c r="DN16" s="39">
        <f t="shared" si="23"/>
        <v>0</v>
      </c>
      <c r="DO16" s="39">
        <f t="shared" si="24"/>
        <v>0</v>
      </c>
      <c r="DP16" s="39">
        <f t="shared" si="25"/>
        <v>0</v>
      </c>
      <c r="DQ16" s="39">
        <f t="shared" si="26"/>
        <v>0</v>
      </c>
      <c r="DR16" s="39">
        <f t="shared" si="27"/>
        <v>0</v>
      </c>
    </row>
    <row r="17" spans="1:124" s="2" customFormat="1" x14ac:dyDescent="0.2">
      <c r="A17" s="125">
        <v>5</v>
      </c>
      <c r="B17" s="125" t="s">
        <v>36</v>
      </c>
      <c r="C17" s="125" t="s">
        <v>36</v>
      </c>
      <c r="D17" s="125" t="s">
        <v>36</v>
      </c>
      <c r="E17" s="125" t="s">
        <v>36</v>
      </c>
      <c r="F17" s="125" t="s">
        <v>36</v>
      </c>
      <c r="G17" s="125" t="s">
        <v>36</v>
      </c>
      <c r="H17" s="115" t="s">
        <v>36</v>
      </c>
      <c r="I17" s="113" t="s">
        <v>36</v>
      </c>
      <c r="J17" s="113" t="s">
        <v>36</v>
      </c>
      <c r="K17" s="114" t="s">
        <v>51</v>
      </c>
      <c r="L17" s="120" t="s">
        <v>52</v>
      </c>
      <c r="M17" s="122" t="s">
        <v>53</v>
      </c>
      <c r="N17" s="38" t="s">
        <v>40</v>
      </c>
      <c r="O17" s="56">
        <v>3.95</v>
      </c>
      <c r="P17" s="57">
        <v>4.8499999999999996</v>
      </c>
      <c r="Q17" s="57">
        <v>5.35</v>
      </c>
      <c r="R17" s="57">
        <v>5.2000999999999999</v>
      </c>
      <c r="S17" s="57">
        <v>4.1833999999999998</v>
      </c>
      <c r="T17" s="57">
        <v>3.6833999999999998</v>
      </c>
      <c r="U17" s="57">
        <v>3.1834000000000002</v>
      </c>
      <c r="V17" s="57">
        <v>2.1833999999999998</v>
      </c>
      <c r="W17" s="57">
        <v>1.55</v>
      </c>
      <c r="X17" s="57">
        <v>1.35</v>
      </c>
      <c r="Y17" s="57">
        <v>2.25</v>
      </c>
      <c r="Z17" s="57">
        <v>3.55</v>
      </c>
      <c r="AA17" s="57">
        <v>4.7000333333333337</v>
      </c>
      <c r="AB17" s="57">
        <v>2.5833666666666666</v>
      </c>
      <c r="AC17" s="57">
        <v>2.5833666666666666</v>
      </c>
      <c r="AD17" s="57">
        <v>2.5833666666666666</v>
      </c>
      <c r="AE17" s="57">
        <v>1.7833666666666668</v>
      </c>
      <c r="AF17" s="57">
        <v>0.75</v>
      </c>
      <c r="AG17" s="57">
        <v>3.45</v>
      </c>
      <c r="AH17" s="57">
        <v>5.35</v>
      </c>
      <c r="AI17" s="57">
        <v>4.8499999999999996</v>
      </c>
      <c r="AJ17" s="57">
        <v>4.7000333333333337</v>
      </c>
      <c r="AK17" s="57">
        <v>3.6833666666666671</v>
      </c>
      <c r="AL17" s="57">
        <v>3.1833666666666667</v>
      </c>
      <c r="AM17" s="57">
        <v>2.6833666666666667</v>
      </c>
      <c r="AN17" s="57">
        <v>1.6833666666666667</v>
      </c>
      <c r="AO17" s="57">
        <v>1.35</v>
      </c>
      <c r="AP17" s="57">
        <v>0</v>
      </c>
      <c r="AQ17" s="57">
        <v>0</v>
      </c>
      <c r="AR17" s="57">
        <v>0</v>
      </c>
      <c r="AS17" s="57">
        <v>0</v>
      </c>
      <c r="AT17" s="57">
        <v>0</v>
      </c>
      <c r="AU17" s="57">
        <v>0</v>
      </c>
      <c r="AV17" s="57">
        <v>0</v>
      </c>
      <c r="AW17" s="57">
        <v>0</v>
      </c>
      <c r="AX17" s="57">
        <v>0</v>
      </c>
      <c r="AY17" s="57">
        <v>0</v>
      </c>
      <c r="AZ17" s="57">
        <v>0</v>
      </c>
      <c r="BA17" s="57">
        <v>0</v>
      </c>
      <c r="BB17" s="57">
        <v>0</v>
      </c>
      <c r="BC17" s="57">
        <v>0</v>
      </c>
      <c r="BD17" s="57">
        <v>0</v>
      </c>
      <c r="BE17" s="57">
        <v>0</v>
      </c>
      <c r="BF17" s="57">
        <v>0</v>
      </c>
      <c r="BG17" s="57">
        <v>0</v>
      </c>
      <c r="BH17" s="57">
        <v>0</v>
      </c>
      <c r="BI17" s="57">
        <v>0</v>
      </c>
      <c r="BJ17" s="57">
        <v>0</v>
      </c>
      <c r="BK17" s="57">
        <v>0</v>
      </c>
      <c r="BL17" s="57">
        <v>0</v>
      </c>
      <c r="BM17" s="57">
        <v>0</v>
      </c>
      <c r="BN17" s="57">
        <v>0</v>
      </c>
      <c r="BO17" s="57">
        <v>0</v>
      </c>
      <c r="BP17" s="57">
        <v>0</v>
      </c>
      <c r="BQ17" s="39">
        <v>0</v>
      </c>
      <c r="BR17" s="39">
        <v>0</v>
      </c>
      <c r="BS17" s="39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39">
        <v>0</v>
      </c>
      <c r="CD17" s="39">
        <v>0</v>
      </c>
      <c r="CE17" s="39">
        <v>0</v>
      </c>
      <c r="CF17" s="39">
        <v>0</v>
      </c>
      <c r="CG17" s="39">
        <v>0</v>
      </c>
      <c r="CH17" s="39">
        <v>0</v>
      </c>
      <c r="CI17" s="39">
        <v>0</v>
      </c>
      <c r="CJ17" s="39">
        <v>0</v>
      </c>
      <c r="CK17" s="39">
        <v>0</v>
      </c>
      <c r="CL17" s="39">
        <v>0</v>
      </c>
      <c r="CM17" s="39">
        <v>0</v>
      </c>
      <c r="CN17" s="39">
        <v>0</v>
      </c>
      <c r="CO17" s="39">
        <v>0</v>
      </c>
      <c r="CP17" s="39">
        <v>0</v>
      </c>
      <c r="CQ17" s="39">
        <v>0</v>
      </c>
      <c r="CR17" s="39">
        <f t="shared" si="1"/>
        <v>0</v>
      </c>
      <c r="CS17" s="39">
        <f t="shared" si="2"/>
        <v>0</v>
      </c>
      <c r="CT17" s="39">
        <f t="shared" si="3"/>
        <v>0</v>
      </c>
      <c r="CU17" s="39">
        <f t="shared" si="4"/>
        <v>0</v>
      </c>
      <c r="CV17" s="39">
        <f t="shared" si="5"/>
        <v>0</v>
      </c>
      <c r="CW17" s="39">
        <f t="shared" si="6"/>
        <v>0</v>
      </c>
      <c r="CX17" s="39">
        <f t="shared" si="7"/>
        <v>0</v>
      </c>
      <c r="CY17" s="39">
        <f t="shared" si="8"/>
        <v>0</v>
      </c>
      <c r="CZ17" s="39">
        <f t="shared" si="9"/>
        <v>0</v>
      </c>
      <c r="DA17" s="39">
        <f t="shared" si="10"/>
        <v>0</v>
      </c>
      <c r="DB17" s="39">
        <f t="shared" si="11"/>
        <v>0</v>
      </c>
      <c r="DC17" s="39">
        <f t="shared" si="12"/>
        <v>0</v>
      </c>
      <c r="DD17" s="39">
        <f t="shared" si="13"/>
        <v>0</v>
      </c>
      <c r="DE17" s="39">
        <f t="shared" si="14"/>
        <v>0</v>
      </c>
      <c r="DF17" s="39">
        <f t="shared" si="15"/>
        <v>0</v>
      </c>
      <c r="DG17" s="39">
        <f t="shared" si="16"/>
        <v>0</v>
      </c>
      <c r="DH17" s="39">
        <f t="shared" si="17"/>
        <v>0</v>
      </c>
      <c r="DI17" s="39">
        <f t="shared" si="18"/>
        <v>0</v>
      </c>
      <c r="DJ17" s="39">
        <f t="shared" si="19"/>
        <v>0</v>
      </c>
      <c r="DK17" s="39">
        <f t="shared" si="20"/>
        <v>0</v>
      </c>
      <c r="DL17" s="39">
        <f t="shared" si="21"/>
        <v>0</v>
      </c>
      <c r="DM17" s="39">
        <f t="shared" si="22"/>
        <v>0</v>
      </c>
      <c r="DN17" s="39">
        <f t="shared" si="23"/>
        <v>0</v>
      </c>
      <c r="DO17" s="39">
        <f t="shared" si="24"/>
        <v>0</v>
      </c>
      <c r="DP17" s="39">
        <f t="shared" si="25"/>
        <v>0</v>
      </c>
      <c r="DQ17" s="39">
        <f t="shared" si="26"/>
        <v>0</v>
      </c>
      <c r="DR17" s="39">
        <f t="shared" si="27"/>
        <v>0</v>
      </c>
    </row>
    <row r="18" spans="1:124" s="2" customFormat="1" x14ac:dyDescent="0.2">
      <c r="A18" s="125"/>
      <c r="B18" s="125"/>
      <c r="C18" s="125"/>
      <c r="D18" s="125"/>
      <c r="E18" s="125"/>
      <c r="F18" s="125"/>
      <c r="G18" s="125"/>
      <c r="H18" s="115"/>
      <c r="I18" s="113"/>
      <c r="J18" s="113"/>
      <c r="K18" s="114"/>
      <c r="L18" s="120"/>
      <c r="M18" s="120"/>
      <c r="N18" s="38" t="s">
        <v>41</v>
      </c>
      <c r="O18" s="56">
        <v>2.1</v>
      </c>
      <c r="P18" s="57">
        <v>3</v>
      </c>
      <c r="Q18" s="57">
        <v>2.5</v>
      </c>
      <c r="R18" s="57">
        <v>3.0501</v>
      </c>
      <c r="S18" s="57">
        <v>3.0334000000000003</v>
      </c>
      <c r="T18" s="57">
        <v>3.0334000000000003</v>
      </c>
      <c r="U18" s="57">
        <v>2.9334000000000002</v>
      </c>
      <c r="V18" s="57">
        <v>1.9334000000000002</v>
      </c>
      <c r="W18" s="57">
        <v>1.4000000000000001</v>
      </c>
      <c r="X18" s="57">
        <v>0.55000000000000004</v>
      </c>
      <c r="Y18" s="57">
        <v>0.95</v>
      </c>
      <c r="Z18" s="57">
        <v>1.8</v>
      </c>
      <c r="AA18" s="57">
        <v>3.0500333333333334</v>
      </c>
      <c r="AB18" s="57">
        <v>2.0333666666666668</v>
      </c>
      <c r="AC18" s="57">
        <v>2.0333666666666668</v>
      </c>
      <c r="AD18" s="57">
        <v>1.9333666666666667</v>
      </c>
      <c r="AE18" s="57">
        <v>1.4333666666666667</v>
      </c>
      <c r="AF18" s="57">
        <v>0.75</v>
      </c>
      <c r="AG18" s="57">
        <v>2.1</v>
      </c>
      <c r="AH18" s="57">
        <v>3</v>
      </c>
      <c r="AI18" s="57">
        <v>3.8</v>
      </c>
      <c r="AJ18" s="57">
        <v>3.8500333333333332</v>
      </c>
      <c r="AK18" s="57">
        <v>2.8333666666666666</v>
      </c>
      <c r="AL18" s="57">
        <v>2.8333666666666666</v>
      </c>
      <c r="AM18" s="57">
        <v>2.2333666666666669</v>
      </c>
      <c r="AN18" s="57">
        <v>1.2333666666666667</v>
      </c>
      <c r="AO18" s="57">
        <v>1.2000000000000002</v>
      </c>
      <c r="AP18" s="57">
        <v>0</v>
      </c>
      <c r="AQ18" s="57">
        <v>0</v>
      </c>
      <c r="AR18" s="57">
        <v>0</v>
      </c>
      <c r="AS18" s="57">
        <v>0</v>
      </c>
      <c r="AT18" s="57">
        <v>0</v>
      </c>
      <c r="AU18" s="57">
        <v>0</v>
      </c>
      <c r="AV18" s="57">
        <v>0</v>
      </c>
      <c r="AW18" s="57">
        <v>0</v>
      </c>
      <c r="AX18" s="57">
        <v>0</v>
      </c>
      <c r="AY18" s="57">
        <v>0</v>
      </c>
      <c r="AZ18" s="57">
        <v>0</v>
      </c>
      <c r="BA18" s="57">
        <v>0</v>
      </c>
      <c r="BB18" s="57">
        <v>0</v>
      </c>
      <c r="BC18" s="57">
        <v>0</v>
      </c>
      <c r="BD18" s="57">
        <v>0</v>
      </c>
      <c r="BE18" s="57">
        <v>0</v>
      </c>
      <c r="BF18" s="57">
        <v>0</v>
      </c>
      <c r="BG18" s="57">
        <v>0</v>
      </c>
      <c r="BH18" s="57">
        <v>0</v>
      </c>
      <c r="BI18" s="57">
        <v>0</v>
      </c>
      <c r="BJ18" s="57">
        <v>0</v>
      </c>
      <c r="BK18" s="57">
        <v>0</v>
      </c>
      <c r="BL18" s="57">
        <v>0</v>
      </c>
      <c r="BM18" s="57">
        <v>0</v>
      </c>
      <c r="BN18" s="57">
        <v>0</v>
      </c>
      <c r="BO18" s="57">
        <v>0</v>
      </c>
      <c r="BP18" s="57">
        <v>0</v>
      </c>
      <c r="BQ18" s="39">
        <v>0</v>
      </c>
      <c r="BR18" s="39">
        <v>0</v>
      </c>
      <c r="BS18" s="39">
        <v>0</v>
      </c>
      <c r="BT18" s="39">
        <v>0</v>
      </c>
      <c r="BU18" s="39">
        <v>0</v>
      </c>
      <c r="BV18" s="39">
        <v>0</v>
      </c>
      <c r="BW18" s="39">
        <v>0</v>
      </c>
      <c r="BX18" s="39">
        <v>0</v>
      </c>
      <c r="BY18" s="39">
        <v>0</v>
      </c>
      <c r="BZ18" s="39">
        <v>0</v>
      </c>
      <c r="CA18" s="39">
        <v>0</v>
      </c>
      <c r="CB18" s="39">
        <v>0</v>
      </c>
      <c r="CC18" s="39">
        <v>0</v>
      </c>
      <c r="CD18" s="39">
        <v>0</v>
      </c>
      <c r="CE18" s="39">
        <v>0</v>
      </c>
      <c r="CF18" s="39">
        <v>0</v>
      </c>
      <c r="CG18" s="39">
        <v>0</v>
      </c>
      <c r="CH18" s="39">
        <v>0</v>
      </c>
      <c r="CI18" s="39">
        <v>0</v>
      </c>
      <c r="CJ18" s="39">
        <v>0</v>
      </c>
      <c r="CK18" s="39">
        <v>0</v>
      </c>
      <c r="CL18" s="39">
        <v>0</v>
      </c>
      <c r="CM18" s="39">
        <v>0</v>
      </c>
      <c r="CN18" s="39">
        <v>0</v>
      </c>
      <c r="CO18" s="39">
        <v>0</v>
      </c>
      <c r="CP18" s="39">
        <v>0</v>
      </c>
      <c r="CQ18" s="39">
        <v>0</v>
      </c>
      <c r="CR18" s="39">
        <f t="shared" si="1"/>
        <v>0</v>
      </c>
      <c r="CS18" s="39">
        <f t="shared" si="2"/>
        <v>0</v>
      </c>
      <c r="CT18" s="39">
        <f t="shared" si="3"/>
        <v>0</v>
      </c>
      <c r="CU18" s="39">
        <f t="shared" si="4"/>
        <v>0</v>
      </c>
      <c r="CV18" s="39">
        <f t="shared" si="5"/>
        <v>0</v>
      </c>
      <c r="CW18" s="39">
        <f t="shared" si="6"/>
        <v>0</v>
      </c>
      <c r="CX18" s="39">
        <f t="shared" si="7"/>
        <v>0</v>
      </c>
      <c r="CY18" s="39">
        <f t="shared" si="8"/>
        <v>0</v>
      </c>
      <c r="CZ18" s="39">
        <f t="shared" si="9"/>
        <v>0</v>
      </c>
      <c r="DA18" s="39">
        <f t="shared" si="10"/>
        <v>0</v>
      </c>
      <c r="DB18" s="39">
        <f t="shared" si="11"/>
        <v>0</v>
      </c>
      <c r="DC18" s="39">
        <f t="shared" si="12"/>
        <v>0</v>
      </c>
      <c r="DD18" s="39">
        <f t="shared" si="13"/>
        <v>0</v>
      </c>
      <c r="DE18" s="39">
        <f t="shared" si="14"/>
        <v>0</v>
      </c>
      <c r="DF18" s="39">
        <f t="shared" si="15"/>
        <v>0</v>
      </c>
      <c r="DG18" s="39">
        <f t="shared" si="16"/>
        <v>0</v>
      </c>
      <c r="DH18" s="39">
        <f t="shared" si="17"/>
        <v>0</v>
      </c>
      <c r="DI18" s="39">
        <f t="shared" si="18"/>
        <v>0</v>
      </c>
      <c r="DJ18" s="39">
        <f t="shared" si="19"/>
        <v>0</v>
      </c>
      <c r="DK18" s="39">
        <f t="shared" si="20"/>
        <v>0</v>
      </c>
      <c r="DL18" s="39">
        <f t="shared" si="21"/>
        <v>0</v>
      </c>
      <c r="DM18" s="39">
        <f t="shared" si="22"/>
        <v>0</v>
      </c>
      <c r="DN18" s="39">
        <f t="shared" si="23"/>
        <v>0</v>
      </c>
      <c r="DO18" s="39">
        <f t="shared" si="24"/>
        <v>0</v>
      </c>
      <c r="DP18" s="39">
        <f t="shared" si="25"/>
        <v>0</v>
      </c>
      <c r="DQ18" s="39">
        <f t="shared" si="26"/>
        <v>0</v>
      </c>
      <c r="DR18" s="39">
        <f t="shared" si="27"/>
        <v>0</v>
      </c>
    </row>
    <row r="19" spans="1:124" s="2" customFormat="1" x14ac:dyDescent="0.2">
      <c r="A19" s="125"/>
      <c r="B19" s="125"/>
      <c r="C19" s="125"/>
      <c r="D19" s="125"/>
      <c r="E19" s="125"/>
      <c r="F19" s="125"/>
      <c r="G19" s="125"/>
      <c r="H19" s="115"/>
      <c r="I19" s="113"/>
      <c r="J19" s="113"/>
      <c r="K19" s="114"/>
      <c r="L19" s="120"/>
      <c r="M19" s="120"/>
      <c r="N19" s="38" t="s">
        <v>42</v>
      </c>
      <c r="O19" s="56">
        <v>1</v>
      </c>
      <c r="P19" s="57">
        <v>0.9</v>
      </c>
      <c r="Q19" s="57">
        <v>0.9</v>
      </c>
      <c r="R19" s="57">
        <v>0.95009999999999994</v>
      </c>
      <c r="S19" s="57">
        <v>1.9334</v>
      </c>
      <c r="T19" s="57">
        <v>1.9334</v>
      </c>
      <c r="U19" s="57">
        <v>1.9334</v>
      </c>
      <c r="V19" s="57">
        <v>1.4334</v>
      </c>
      <c r="W19" s="57">
        <v>1.9000000000000001</v>
      </c>
      <c r="X19" s="57">
        <v>0.45</v>
      </c>
      <c r="Y19" s="57">
        <v>0.35</v>
      </c>
      <c r="Z19" s="57">
        <v>0.38</v>
      </c>
      <c r="AA19" s="57">
        <v>0.43003333333333338</v>
      </c>
      <c r="AB19" s="57">
        <v>1.5133666666666667</v>
      </c>
      <c r="AC19" s="57">
        <v>1.5133666666666667</v>
      </c>
      <c r="AD19" s="57">
        <v>1.5133666666666667</v>
      </c>
      <c r="AE19" s="57">
        <v>1.3133666666666666</v>
      </c>
      <c r="AF19" s="57">
        <v>0.75</v>
      </c>
      <c r="AG19" s="57">
        <v>1</v>
      </c>
      <c r="AH19" s="57">
        <v>0.9</v>
      </c>
      <c r="AI19" s="57">
        <v>1.9</v>
      </c>
      <c r="AJ19" s="57">
        <v>1.9500333333333333</v>
      </c>
      <c r="AK19" s="57">
        <v>1.9333666666666667</v>
      </c>
      <c r="AL19" s="57">
        <v>1.9333666666666667</v>
      </c>
      <c r="AM19" s="57">
        <v>1.4333666666666667</v>
      </c>
      <c r="AN19" s="57">
        <v>1.2333666666666667</v>
      </c>
      <c r="AO19" s="57">
        <v>1.2000000000000002</v>
      </c>
      <c r="AP19" s="57">
        <v>0</v>
      </c>
      <c r="AQ19" s="57">
        <v>0</v>
      </c>
      <c r="AR19" s="57">
        <v>0</v>
      </c>
      <c r="AS19" s="57">
        <v>0</v>
      </c>
      <c r="AT19" s="57">
        <v>0</v>
      </c>
      <c r="AU19" s="57">
        <v>0</v>
      </c>
      <c r="AV19" s="57">
        <v>0</v>
      </c>
      <c r="AW19" s="57">
        <v>0</v>
      </c>
      <c r="AX19" s="57">
        <v>0</v>
      </c>
      <c r="AY19" s="57">
        <v>0</v>
      </c>
      <c r="AZ19" s="57">
        <v>0</v>
      </c>
      <c r="BA19" s="57">
        <v>0</v>
      </c>
      <c r="BB19" s="57">
        <v>0</v>
      </c>
      <c r="BC19" s="57">
        <v>0</v>
      </c>
      <c r="BD19" s="57">
        <v>0</v>
      </c>
      <c r="BE19" s="57">
        <v>0</v>
      </c>
      <c r="BF19" s="57">
        <v>0</v>
      </c>
      <c r="BG19" s="57">
        <v>0</v>
      </c>
      <c r="BH19" s="57">
        <v>0</v>
      </c>
      <c r="BI19" s="57">
        <v>0</v>
      </c>
      <c r="BJ19" s="57">
        <v>0</v>
      </c>
      <c r="BK19" s="57">
        <v>0</v>
      </c>
      <c r="BL19" s="57">
        <v>0</v>
      </c>
      <c r="BM19" s="57">
        <v>0</v>
      </c>
      <c r="BN19" s="57">
        <v>0</v>
      </c>
      <c r="BO19" s="57">
        <v>0</v>
      </c>
      <c r="BP19" s="57">
        <v>0</v>
      </c>
      <c r="BQ19" s="39">
        <v>0</v>
      </c>
      <c r="BR19" s="39">
        <v>0</v>
      </c>
      <c r="BS19" s="39">
        <v>0</v>
      </c>
      <c r="BT19" s="39">
        <v>0</v>
      </c>
      <c r="BU19" s="39">
        <v>0</v>
      </c>
      <c r="BV19" s="39">
        <v>0</v>
      </c>
      <c r="BW19" s="39">
        <v>0</v>
      </c>
      <c r="BX19" s="39">
        <v>0</v>
      </c>
      <c r="BY19" s="39">
        <v>0</v>
      </c>
      <c r="BZ19" s="39">
        <v>0</v>
      </c>
      <c r="CA19" s="39">
        <v>0</v>
      </c>
      <c r="CB19" s="39">
        <v>0</v>
      </c>
      <c r="CC19" s="39">
        <v>0</v>
      </c>
      <c r="CD19" s="39">
        <v>0</v>
      </c>
      <c r="CE19" s="39">
        <v>0</v>
      </c>
      <c r="CF19" s="39">
        <v>0</v>
      </c>
      <c r="CG19" s="39">
        <v>0</v>
      </c>
      <c r="CH19" s="39">
        <v>0</v>
      </c>
      <c r="CI19" s="39">
        <v>0</v>
      </c>
      <c r="CJ19" s="39">
        <v>0</v>
      </c>
      <c r="CK19" s="39">
        <v>0</v>
      </c>
      <c r="CL19" s="39">
        <v>0</v>
      </c>
      <c r="CM19" s="39">
        <v>0</v>
      </c>
      <c r="CN19" s="39">
        <v>0</v>
      </c>
      <c r="CO19" s="39">
        <v>0</v>
      </c>
      <c r="CP19" s="39">
        <v>0</v>
      </c>
      <c r="CQ19" s="39">
        <v>0</v>
      </c>
      <c r="CR19" s="39">
        <f t="shared" si="1"/>
        <v>0</v>
      </c>
      <c r="CS19" s="39">
        <f t="shared" si="2"/>
        <v>0</v>
      </c>
      <c r="CT19" s="39">
        <f t="shared" si="3"/>
        <v>0</v>
      </c>
      <c r="CU19" s="39">
        <f t="shared" si="4"/>
        <v>0</v>
      </c>
      <c r="CV19" s="39">
        <f t="shared" si="5"/>
        <v>0</v>
      </c>
      <c r="CW19" s="39">
        <f t="shared" si="6"/>
        <v>0</v>
      </c>
      <c r="CX19" s="39">
        <f t="shared" si="7"/>
        <v>0</v>
      </c>
      <c r="CY19" s="39">
        <f t="shared" si="8"/>
        <v>0</v>
      </c>
      <c r="CZ19" s="39">
        <f t="shared" si="9"/>
        <v>0</v>
      </c>
      <c r="DA19" s="39">
        <f t="shared" si="10"/>
        <v>0</v>
      </c>
      <c r="DB19" s="39">
        <f t="shared" si="11"/>
        <v>0</v>
      </c>
      <c r="DC19" s="39">
        <f t="shared" si="12"/>
        <v>0</v>
      </c>
      <c r="DD19" s="39">
        <f t="shared" si="13"/>
        <v>0</v>
      </c>
      <c r="DE19" s="39">
        <f t="shared" si="14"/>
        <v>0</v>
      </c>
      <c r="DF19" s="39">
        <f t="shared" si="15"/>
        <v>0</v>
      </c>
      <c r="DG19" s="39">
        <f t="shared" si="16"/>
        <v>0</v>
      </c>
      <c r="DH19" s="39">
        <f t="shared" si="17"/>
        <v>0</v>
      </c>
      <c r="DI19" s="39">
        <f t="shared" si="18"/>
        <v>0</v>
      </c>
      <c r="DJ19" s="39">
        <f t="shared" si="19"/>
        <v>0</v>
      </c>
      <c r="DK19" s="39">
        <f t="shared" si="20"/>
        <v>0</v>
      </c>
      <c r="DL19" s="39">
        <f t="shared" si="21"/>
        <v>0</v>
      </c>
      <c r="DM19" s="39">
        <f t="shared" si="22"/>
        <v>0</v>
      </c>
      <c r="DN19" s="39">
        <f t="shared" si="23"/>
        <v>0</v>
      </c>
      <c r="DO19" s="39">
        <f t="shared" si="24"/>
        <v>0</v>
      </c>
      <c r="DP19" s="39">
        <f t="shared" si="25"/>
        <v>0</v>
      </c>
      <c r="DQ19" s="39">
        <f t="shared" si="26"/>
        <v>0</v>
      </c>
      <c r="DR19" s="39">
        <f t="shared" si="27"/>
        <v>0</v>
      </c>
    </row>
    <row r="20" spans="1:124" s="2" customFormat="1" x14ac:dyDescent="0.2">
      <c r="A20" s="125">
        <v>6</v>
      </c>
      <c r="B20" s="125" t="s">
        <v>36</v>
      </c>
      <c r="C20" s="125" t="s">
        <v>36</v>
      </c>
      <c r="D20" s="125" t="s">
        <v>36</v>
      </c>
      <c r="E20" s="125" t="s">
        <v>36</v>
      </c>
      <c r="F20" s="125" t="s">
        <v>36</v>
      </c>
      <c r="G20" s="125" t="s">
        <v>36</v>
      </c>
      <c r="H20" s="115" t="s">
        <v>36</v>
      </c>
      <c r="I20" s="113" t="s">
        <v>36</v>
      </c>
      <c r="J20" s="113" t="s">
        <v>36</v>
      </c>
      <c r="K20" s="114" t="s">
        <v>51</v>
      </c>
      <c r="L20" s="120" t="s">
        <v>54</v>
      </c>
      <c r="M20" s="122" t="s">
        <v>55</v>
      </c>
      <c r="N20" s="38" t="s">
        <v>40</v>
      </c>
      <c r="O20" s="56">
        <v>1.6859999999999999</v>
      </c>
      <c r="P20" s="57">
        <v>1.736</v>
      </c>
      <c r="Q20" s="57">
        <v>1.736</v>
      </c>
      <c r="R20" s="57">
        <v>2.1608999999999998</v>
      </c>
      <c r="S20" s="57">
        <v>2.1526333329999998</v>
      </c>
      <c r="T20" s="57">
        <v>2.1526333329999998</v>
      </c>
      <c r="U20" s="57">
        <v>2.1526333329999998</v>
      </c>
      <c r="V20" s="57">
        <v>2.0526333330000002</v>
      </c>
      <c r="W20" s="57">
        <v>1.786</v>
      </c>
      <c r="X20" s="57">
        <v>1.17</v>
      </c>
      <c r="Y20" s="57">
        <v>1.32</v>
      </c>
      <c r="Z20" s="57">
        <v>1.45</v>
      </c>
      <c r="AA20" s="57">
        <v>1.3749666666666667</v>
      </c>
      <c r="AB20" s="57">
        <v>1.3666666663333336</v>
      </c>
      <c r="AC20" s="57">
        <v>1.3666666663333336</v>
      </c>
      <c r="AD20" s="57">
        <v>1.3666666663333336</v>
      </c>
      <c r="AE20" s="57">
        <v>1.1666666663333334</v>
      </c>
      <c r="AF20" s="57">
        <v>0.67</v>
      </c>
      <c r="AG20" s="57">
        <v>1.6859999999999999</v>
      </c>
      <c r="AH20" s="57">
        <v>1.6359999999999999</v>
      </c>
      <c r="AI20" s="57">
        <v>1.6359999999999999</v>
      </c>
      <c r="AJ20" s="57">
        <v>1.5609666666666664</v>
      </c>
      <c r="AK20" s="57">
        <v>1.5526666663333331</v>
      </c>
      <c r="AL20" s="57">
        <v>1.5526666663333331</v>
      </c>
      <c r="AM20" s="57">
        <v>1.5526666663333331</v>
      </c>
      <c r="AN20" s="57">
        <v>1.3026666663333333</v>
      </c>
      <c r="AO20" s="57">
        <v>1.0860000000000001</v>
      </c>
      <c r="AP20" s="57">
        <v>0</v>
      </c>
      <c r="AQ20" s="57">
        <v>0</v>
      </c>
      <c r="AR20" s="57">
        <v>0</v>
      </c>
      <c r="AS20" s="57">
        <v>0</v>
      </c>
      <c r="AT20" s="57">
        <v>0</v>
      </c>
      <c r="AU20" s="57">
        <v>0</v>
      </c>
      <c r="AV20" s="57">
        <v>0</v>
      </c>
      <c r="AW20" s="57">
        <v>0</v>
      </c>
      <c r="AX20" s="57">
        <v>0</v>
      </c>
      <c r="AY20" s="57">
        <v>0</v>
      </c>
      <c r="AZ20" s="57">
        <v>0</v>
      </c>
      <c r="BA20" s="57">
        <v>0</v>
      </c>
      <c r="BB20" s="57">
        <v>0</v>
      </c>
      <c r="BC20" s="57">
        <v>0</v>
      </c>
      <c r="BD20" s="57">
        <v>0</v>
      </c>
      <c r="BE20" s="57">
        <v>0</v>
      </c>
      <c r="BF20" s="57">
        <v>0</v>
      </c>
      <c r="BG20" s="57">
        <v>0</v>
      </c>
      <c r="BH20" s="57">
        <v>0</v>
      </c>
      <c r="BI20" s="57">
        <v>0</v>
      </c>
      <c r="BJ20" s="57">
        <v>0</v>
      </c>
      <c r="BK20" s="57">
        <v>0</v>
      </c>
      <c r="BL20" s="57">
        <v>0</v>
      </c>
      <c r="BM20" s="57">
        <v>0</v>
      </c>
      <c r="BN20" s="57">
        <v>0</v>
      </c>
      <c r="BO20" s="57">
        <v>0</v>
      </c>
      <c r="BP20" s="57">
        <v>0</v>
      </c>
      <c r="BQ20" s="39">
        <v>0</v>
      </c>
      <c r="BR20" s="39">
        <v>0</v>
      </c>
      <c r="BS20" s="39">
        <v>0</v>
      </c>
      <c r="BT20" s="39">
        <v>0</v>
      </c>
      <c r="BU20" s="39">
        <v>0</v>
      </c>
      <c r="BV20" s="39">
        <v>0</v>
      </c>
      <c r="BW20" s="39">
        <v>0</v>
      </c>
      <c r="BX20" s="39">
        <v>0</v>
      </c>
      <c r="BY20" s="39">
        <v>0</v>
      </c>
      <c r="BZ20" s="39">
        <v>0</v>
      </c>
      <c r="CA20" s="39">
        <v>0</v>
      </c>
      <c r="CB20" s="39">
        <v>0</v>
      </c>
      <c r="CC20" s="39">
        <v>0</v>
      </c>
      <c r="CD20" s="39">
        <v>0</v>
      </c>
      <c r="CE20" s="39">
        <v>0</v>
      </c>
      <c r="CF20" s="39">
        <v>0</v>
      </c>
      <c r="CG20" s="39">
        <v>0</v>
      </c>
      <c r="CH20" s="39">
        <v>0</v>
      </c>
      <c r="CI20" s="39">
        <v>0</v>
      </c>
      <c r="CJ20" s="39">
        <v>0</v>
      </c>
      <c r="CK20" s="39">
        <v>0</v>
      </c>
      <c r="CL20" s="39">
        <v>0</v>
      </c>
      <c r="CM20" s="39">
        <v>0</v>
      </c>
      <c r="CN20" s="39">
        <v>0</v>
      </c>
      <c r="CO20" s="39">
        <v>0</v>
      </c>
      <c r="CP20" s="39">
        <v>0</v>
      </c>
      <c r="CQ20" s="39">
        <v>0</v>
      </c>
      <c r="CR20" s="39">
        <f t="shared" si="1"/>
        <v>0</v>
      </c>
      <c r="CS20" s="39">
        <f t="shared" si="2"/>
        <v>0</v>
      </c>
      <c r="CT20" s="39">
        <f t="shared" si="3"/>
        <v>0</v>
      </c>
      <c r="CU20" s="39">
        <f t="shared" si="4"/>
        <v>0</v>
      </c>
      <c r="CV20" s="39">
        <f t="shared" si="5"/>
        <v>0</v>
      </c>
      <c r="CW20" s="39">
        <f t="shared" si="6"/>
        <v>0</v>
      </c>
      <c r="CX20" s="39">
        <f t="shared" si="7"/>
        <v>0</v>
      </c>
      <c r="CY20" s="39">
        <f t="shared" si="8"/>
        <v>0</v>
      </c>
      <c r="CZ20" s="39">
        <f t="shared" si="9"/>
        <v>0</v>
      </c>
      <c r="DA20" s="39">
        <f t="shared" si="10"/>
        <v>0</v>
      </c>
      <c r="DB20" s="39">
        <f t="shared" si="11"/>
        <v>0</v>
      </c>
      <c r="DC20" s="39">
        <f t="shared" si="12"/>
        <v>0</v>
      </c>
      <c r="DD20" s="39">
        <f t="shared" si="13"/>
        <v>0</v>
      </c>
      <c r="DE20" s="39">
        <f t="shared" si="14"/>
        <v>0</v>
      </c>
      <c r="DF20" s="39">
        <f t="shared" si="15"/>
        <v>0</v>
      </c>
      <c r="DG20" s="39">
        <f t="shared" si="16"/>
        <v>0</v>
      </c>
      <c r="DH20" s="39">
        <f t="shared" si="17"/>
        <v>0</v>
      </c>
      <c r="DI20" s="39">
        <f t="shared" si="18"/>
        <v>0</v>
      </c>
      <c r="DJ20" s="39">
        <f t="shared" si="19"/>
        <v>0</v>
      </c>
      <c r="DK20" s="39">
        <f t="shared" si="20"/>
        <v>0</v>
      </c>
      <c r="DL20" s="39">
        <f t="shared" si="21"/>
        <v>0</v>
      </c>
      <c r="DM20" s="39">
        <f t="shared" si="22"/>
        <v>0</v>
      </c>
      <c r="DN20" s="39">
        <f t="shared" si="23"/>
        <v>0</v>
      </c>
      <c r="DO20" s="39">
        <f t="shared" si="24"/>
        <v>0</v>
      </c>
      <c r="DP20" s="39">
        <f t="shared" si="25"/>
        <v>0</v>
      </c>
      <c r="DQ20" s="39">
        <f t="shared" si="26"/>
        <v>0</v>
      </c>
      <c r="DR20" s="39">
        <f t="shared" si="27"/>
        <v>0</v>
      </c>
    </row>
    <row r="21" spans="1:124" s="2" customFormat="1" x14ac:dyDescent="0.2">
      <c r="A21" s="125"/>
      <c r="B21" s="125"/>
      <c r="C21" s="125"/>
      <c r="D21" s="125"/>
      <c r="E21" s="125"/>
      <c r="F21" s="125"/>
      <c r="G21" s="125"/>
      <c r="H21" s="115"/>
      <c r="I21" s="113"/>
      <c r="J21" s="113"/>
      <c r="K21" s="114"/>
      <c r="L21" s="120"/>
      <c r="M21" s="120"/>
      <c r="N21" s="38" t="s">
        <v>41</v>
      </c>
      <c r="O21" s="56">
        <v>0.98599999999999999</v>
      </c>
      <c r="P21" s="57">
        <v>1.1360000000000001</v>
      </c>
      <c r="Q21" s="57">
        <v>2.1360000000000001</v>
      </c>
      <c r="R21" s="57">
        <v>2.1608999999999998</v>
      </c>
      <c r="S21" s="57">
        <v>2.1526333329999998</v>
      </c>
      <c r="T21" s="57">
        <v>2.1526333329999998</v>
      </c>
      <c r="U21" s="57">
        <v>2.1526333329999998</v>
      </c>
      <c r="V21" s="57">
        <v>2.0526333330000002</v>
      </c>
      <c r="W21" s="57">
        <v>1.786</v>
      </c>
      <c r="X21" s="57">
        <v>0.47</v>
      </c>
      <c r="Y21" s="57">
        <v>0.62</v>
      </c>
      <c r="Z21" s="57">
        <v>0.95</v>
      </c>
      <c r="AA21" s="57">
        <v>1.0749666666666666</v>
      </c>
      <c r="AB21" s="57">
        <v>1.1666666663333334</v>
      </c>
      <c r="AC21" s="57">
        <v>1.1666666663333334</v>
      </c>
      <c r="AD21" s="57">
        <v>1.1666666663333334</v>
      </c>
      <c r="AE21" s="57">
        <v>0.96666666633333331</v>
      </c>
      <c r="AF21" s="57">
        <v>0.67</v>
      </c>
      <c r="AG21" s="57">
        <v>0.98599999999999999</v>
      </c>
      <c r="AH21" s="57">
        <v>1.036</v>
      </c>
      <c r="AI21" s="57">
        <v>1.3360000000000001</v>
      </c>
      <c r="AJ21" s="57">
        <v>1.3609666666666664</v>
      </c>
      <c r="AK21" s="57">
        <v>1.3526666663333331</v>
      </c>
      <c r="AL21" s="57">
        <v>1.3526666663333331</v>
      </c>
      <c r="AM21" s="57">
        <v>1.3526666663333331</v>
      </c>
      <c r="AN21" s="57">
        <v>1.1026666663333333</v>
      </c>
      <c r="AO21" s="57">
        <v>1.0860000000000001</v>
      </c>
      <c r="AP21" s="57">
        <v>0</v>
      </c>
      <c r="AQ21" s="57">
        <v>0</v>
      </c>
      <c r="AR21" s="57">
        <v>0</v>
      </c>
      <c r="AS21" s="57">
        <v>0</v>
      </c>
      <c r="AT21" s="57">
        <v>0</v>
      </c>
      <c r="AU21" s="57">
        <v>0</v>
      </c>
      <c r="AV21" s="57">
        <v>0</v>
      </c>
      <c r="AW21" s="57">
        <v>0</v>
      </c>
      <c r="AX21" s="57">
        <v>0</v>
      </c>
      <c r="AY21" s="57">
        <v>0</v>
      </c>
      <c r="AZ21" s="57">
        <v>0</v>
      </c>
      <c r="BA21" s="57">
        <v>0</v>
      </c>
      <c r="BB21" s="57">
        <v>0</v>
      </c>
      <c r="BC21" s="57">
        <v>0</v>
      </c>
      <c r="BD21" s="57">
        <v>0</v>
      </c>
      <c r="BE21" s="57">
        <v>0</v>
      </c>
      <c r="BF21" s="57">
        <v>0</v>
      </c>
      <c r="BG21" s="57">
        <v>0</v>
      </c>
      <c r="BH21" s="57">
        <v>0</v>
      </c>
      <c r="BI21" s="57">
        <v>0</v>
      </c>
      <c r="BJ21" s="57">
        <v>0</v>
      </c>
      <c r="BK21" s="57">
        <v>0</v>
      </c>
      <c r="BL21" s="57">
        <v>0</v>
      </c>
      <c r="BM21" s="57">
        <v>0</v>
      </c>
      <c r="BN21" s="57">
        <v>0</v>
      </c>
      <c r="BO21" s="57">
        <v>0</v>
      </c>
      <c r="BP21" s="57">
        <v>0</v>
      </c>
      <c r="BQ21" s="39">
        <v>0</v>
      </c>
      <c r="BR21" s="39">
        <v>0</v>
      </c>
      <c r="BS21" s="39">
        <v>0</v>
      </c>
      <c r="BT21" s="39">
        <v>0</v>
      </c>
      <c r="BU21" s="39">
        <v>0</v>
      </c>
      <c r="BV21" s="39">
        <v>0</v>
      </c>
      <c r="BW21" s="39">
        <v>0</v>
      </c>
      <c r="BX21" s="39">
        <v>0</v>
      </c>
      <c r="BY21" s="39">
        <v>0</v>
      </c>
      <c r="BZ21" s="39">
        <v>0</v>
      </c>
      <c r="CA21" s="39">
        <v>0</v>
      </c>
      <c r="CB21" s="39">
        <v>0</v>
      </c>
      <c r="CC21" s="39">
        <v>0</v>
      </c>
      <c r="CD21" s="39">
        <v>0</v>
      </c>
      <c r="CE21" s="39">
        <v>0</v>
      </c>
      <c r="CF21" s="39">
        <v>0</v>
      </c>
      <c r="CG21" s="39">
        <v>0</v>
      </c>
      <c r="CH21" s="39">
        <v>0</v>
      </c>
      <c r="CI21" s="39">
        <v>0</v>
      </c>
      <c r="CJ21" s="39">
        <v>0</v>
      </c>
      <c r="CK21" s="39">
        <v>0</v>
      </c>
      <c r="CL21" s="39">
        <v>0</v>
      </c>
      <c r="CM21" s="39">
        <v>0</v>
      </c>
      <c r="CN21" s="39">
        <v>0</v>
      </c>
      <c r="CO21" s="39">
        <v>0</v>
      </c>
      <c r="CP21" s="39">
        <v>0</v>
      </c>
      <c r="CQ21" s="39">
        <v>0</v>
      </c>
      <c r="CR21" s="39">
        <f t="shared" si="1"/>
        <v>0</v>
      </c>
      <c r="CS21" s="39">
        <f t="shared" si="2"/>
        <v>0</v>
      </c>
      <c r="CT21" s="39">
        <f t="shared" si="3"/>
        <v>0</v>
      </c>
      <c r="CU21" s="39">
        <f t="shared" si="4"/>
        <v>0</v>
      </c>
      <c r="CV21" s="39">
        <f t="shared" si="5"/>
        <v>0</v>
      </c>
      <c r="CW21" s="39">
        <f t="shared" si="6"/>
        <v>0</v>
      </c>
      <c r="CX21" s="39">
        <f t="shared" si="7"/>
        <v>0</v>
      </c>
      <c r="CY21" s="39">
        <f t="shared" si="8"/>
        <v>0</v>
      </c>
      <c r="CZ21" s="39">
        <f t="shared" si="9"/>
        <v>0</v>
      </c>
      <c r="DA21" s="39">
        <f t="shared" si="10"/>
        <v>0</v>
      </c>
      <c r="DB21" s="39">
        <f t="shared" si="11"/>
        <v>0</v>
      </c>
      <c r="DC21" s="39">
        <f t="shared" si="12"/>
        <v>0</v>
      </c>
      <c r="DD21" s="39">
        <f t="shared" si="13"/>
        <v>0</v>
      </c>
      <c r="DE21" s="39">
        <f t="shared" si="14"/>
        <v>0</v>
      </c>
      <c r="DF21" s="39">
        <f t="shared" si="15"/>
        <v>0</v>
      </c>
      <c r="DG21" s="39">
        <f t="shared" si="16"/>
        <v>0</v>
      </c>
      <c r="DH21" s="39">
        <f t="shared" si="17"/>
        <v>0</v>
      </c>
      <c r="DI21" s="39">
        <f t="shared" si="18"/>
        <v>0</v>
      </c>
      <c r="DJ21" s="39">
        <f t="shared" si="19"/>
        <v>0</v>
      </c>
      <c r="DK21" s="39">
        <f t="shared" si="20"/>
        <v>0</v>
      </c>
      <c r="DL21" s="39">
        <f t="shared" si="21"/>
        <v>0</v>
      </c>
      <c r="DM21" s="39">
        <f t="shared" si="22"/>
        <v>0</v>
      </c>
      <c r="DN21" s="39">
        <f t="shared" si="23"/>
        <v>0</v>
      </c>
      <c r="DO21" s="39">
        <f t="shared" si="24"/>
        <v>0</v>
      </c>
      <c r="DP21" s="39">
        <f t="shared" si="25"/>
        <v>0</v>
      </c>
      <c r="DQ21" s="39">
        <f t="shared" si="26"/>
        <v>0</v>
      </c>
      <c r="DR21" s="39">
        <f t="shared" si="27"/>
        <v>0</v>
      </c>
    </row>
    <row r="22" spans="1:124" s="2" customFormat="1" x14ac:dyDescent="0.2">
      <c r="A22" s="125"/>
      <c r="B22" s="125"/>
      <c r="C22" s="125"/>
      <c r="D22" s="125"/>
      <c r="E22" s="125"/>
      <c r="F22" s="125"/>
      <c r="G22" s="125"/>
      <c r="H22" s="115"/>
      <c r="I22" s="113"/>
      <c r="J22" s="113"/>
      <c r="K22" s="114"/>
      <c r="L22" s="120"/>
      <c r="M22" s="120"/>
      <c r="N22" s="38" t="s">
        <v>42</v>
      </c>
      <c r="O22" s="56">
        <v>0.88600000000000012</v>
      </c>
      <c r="P22" s="57">
        <v>0.78600000000000003</v>
      </c>
      <c r="Q22" s="57">
        <v>0.78600000000000003</v>
      </c>
      <c r="R22" s="57">
        <v>0.81090000000000007</v>
      </c>
      <c r="S22" s="57">
        <v>1.0526333330000002</v>
      </c>
      <c r="T22" s="57">
        <v>1.0526333330000002</v>
      </c>
      <c r="U22" s="57">
        <v>1.0526333330000002</v>
      </c>
      <c r="V22" s="57">
        <v>1.0526333330000002</v>
      </c>
      <c r="W22" s="57">
        <v>1.786</v>
      </c>
      <c r="X22" s="57">
        <v>0.37</v>
      </c>
      <c r="Y22" s="57">
        <v>0.27</v>
      </c>
      <c r="Z22" s="57">
        <v>0.30000000000000004</v>
      </c>
      <c r="AA22" s="57">
        <v>0.42496666666666671</v>
      </c>
      <c r="AB22" s="57">
        <v>0.66666666633333338</v>
      </c>
      <c r="AC22" s="57">
        <v>0.66666666633333338</v>
      </c>
      <c r="AD22" s="57">
        <v>0.66666666633333338</v>
      </c>
      <c r="AE22" s="57">
        <v>0.96666666633333331</v>
      </c>
      <c r="AF22" s="57">
        <v>0.67</v>
      </c>
      <c r="AG22" s="57">
        <v>0.88600000000000012</v>
      </c>
      <c r="AH22" s="57">
        <v>0.93600000000000005</v>
      </c>
      <c r="AI22" s="57">
        <v>0.93600000000000005</v>
      </c>
      <c r="AJ22" s="57">
        <v>0.96096666666666675</v>
      </c>
      <c r="AK22" s="57">
        <v>0.95266666633333341</v>
      </c>
      <c r="AL22" s="57">
        <v>0.95266666633333341</v>
      </c>
      <c r="AM22" s="57">
        <v>0.95266666633333341</v>
      </c>
      <c r="AN22" s="57">
        <v>1.1026666663333333</v>
      </c>
      <c r="AO22" s="57">
        <v>1.0860000000000001</v>
      </c>
      <c r="AP22" s="57">
        <v>0</v>
      </c>
      <c r="AQ22" s="57">
        <v>0</v>
      </c>
      <c r="AR22" s="57">
        <v>0</v>
      </c>
      <c r="AS22" s="57">
        <v>0</v>
      </c>
      <c r="AT22" s="57">
        <v>0</v>
      </c>
      <c r="AU22" s="57">
        <v>0</v>
      </c>
      <c r="AV22" s="57">
        <v>0</v>
      </c>
      <c r="AW22" s="57">
        <v>0</v>
      </c>
      <c r="AX22" s="57">
        <v>0</v>
      </c>
      <c r="AY22" s="57">
        <v>0</v>
      </c>
      <c r="AZ22" s="57">
        <v>0</v>
      </c>
      <c r="BA22" s="57">
        <v>0</v>
      </c>
      <c r="BB22" s="57">
        <v>0</v>
      </c>
      <c r="BC22" s="57">
        <v>0</v>
      </c>
      <c r="BD22" s="57">
        <v>0</v>
      </c>
      <c r="BE22" s="57">
        <v>0</v>
      </c>
      <c r="BF22" s="57">
        <v>0</v>
      </c>
      <c r="BG22" s="57">
        <v>0</v>
      </c>
      <c r="BH22" s="57">
        <v>0</v>
      </c>
      <c r="BI22" s="57">
        <v>0</v>
      </c>
      <c r="BJ22" s="57">
        <v>0</v>
      </c>
      <c r="BK22" s="57">
        <v>0</v>
      </c>
      <c r="BL22" s="57">
        <v>0</v>
      </c>
      <c r="BM22" s="57">
        <v>0</v>
      </c>
      <c r="BN22" s="57">
        <v>0</v>
      </c>
      <c r="BO22" s="57">
        <v>0</v>
      </c>
      <c r="BP22" s="57">
        <v>0</v>
      </c>
      <c r="BQ22" s="39">
        <v>0</v>
      </c>
      <c r="BR22" s="39">
        <v>0</v>
      </c>
      <c r="BS22" s="39">
        <v>0</v>
      </c>
      <c r="BT22" s="39">
        <v>0</v>
      </c>
      <c r="BU22" s="39">
        <v>0</v>
      </c>
      <c r="BV22" s="39">
        <v>0</v>
      </c>
      <c r="BW22" s="39">
        <v>0</v>
      </c>
      <c r="BX22" s="39">
        <v>0</v>
      </c>
      <c r="BY22" s="39">
        <v>0</v>
      </c>
      <c r="BZ22" s="39">
        <v>0</v>
      </c>
      <c r="CA22" s="39">
        <v>0</v>
      </c>
      <c r="CB22" s="39">
        <v>0</v>
      </c>
      <c r="CC22" s="39">
        <v>0</v>
      </c>
      <c r="CD22" s="39">
        <v>0</v>
      </c>
      <c r="CE22" s="39">
        <v>0</v>
      </c>
      <c r="CF22" s="39">
        <v>0</v>
      </c>
      <c r="CG22" s="39">
        <v>0</v>
      </c>
      <c r="CH22" s="39">
        <v>0</v>
      </c>
      <c r="CI22" s="39">
        <v>0</v>
      </c>
      <c r="CJ22" s="39">
        <v>0</v>
      </c>
      <c r="CK22" s="39">
        <v>0</v>
      </c>
      <c r="CL22" s="39">
        <v>0</v>
      </c>
      <c r="CM22" s="39">
        <v>0</v>
      </c>
      <c r="CN22" s="39">
        <v>0</v>
      </c>
      <c r="CO22" s="39">
        <v>0</v>
      </c>
      <c r="CP22" s="39">
        <v>0</v>
      </c>
      <c r="CQ22" s="39">
        <v>0</v>
      </c>
      <c r="CR22" s="39">
        <f t="shared" si="1"/>
        <v>0</v>
      </c>
      <c r="CS22" s="39">
        <f t="shared" si="2"/>
        <v>0</v>
      </c>
      <c r="CT22" s="39">
        <f t="shared" si="3"/>
        <v>0</v>
      </c>
      <c r="CU22" s="39">
        <f t="shared" si="4"/>
        <v>0</v>
      </c>
      <c r="CV22" s="39">
        <f t="shared" si="5"/>
        <v>0</v>
      </c>
      <c r="CW22" s="39">
        <f t="shared" si="6"/>
        <v>0</v>
      </c>
      <c r="CX22" s="39">
        <f t="shared" si="7"/>
        <v>0</v>
      </c>
      <c r="CY22" s="39">
        <f t="shared" si="8"/>
        <v>0</v>
      </c>
      <c r="CZ22" s="39">
        <f t="shared" si="9"/>
        <v>0</v>
      </c>
      <c r="DA22" s="39">
        <f t="shared" si="10"/>
        <v>0</v>
      </c>
      <c r="DB22" s="39">
        <f t="shared" si="11"/>
        <v>0</v>
      </c>
      <c r="DC22" s="39">
        <f t="shared" si="12"/>
        <v>0</v>
      </c>
      <c r="DD22" s="39">
        <f t="shared" si="13"/>
        <v>0</v>
      </c>
      <c r="DE22" s="39">
        <f t="shared" si="14"/>
        <v>0</v>
      </c>
      <c r="DF22" s="39">
        <f t="shared" si="15"/>
        <v>0</v>
      </c>
      <c r="DG22" s="39">
        <f t="shared" si="16"/>
        <v>0</v>
      </c>
      <c r="DH22" s="39">
        <f t="shared" si="17"/>
        <v>0</v>
      </c>
      <c r="DI22" s="39">
        <f t="shared" si="18"/>
        <v>0</v>
      </c>
      <c r="DJ22" s="39">
        <f t="shared" si="19"/>
        <v>0</v>
      </c>
      <c r="DK22" s="39">
        <f t="shared" si="20"/>
        <v>0</v>
      </c>
      <c r="DL22" s="39">
        <f t="shared" si="21"/>
        <v>0</v>
      </c>
      <c r="DM22" s="39">
        <f t="shared" si="22"/>
        <v>0</v>
      </c>
      <c r="DN22" s="39">
        <f t="shared" si="23"/>
        <v>0</v>
      </c>
      <c r="DO22" s="39">
        <f t="shared" si="24"/>
        <v>0</v>
      </c>
      <c r="DP22" s="39">
        <f t="shared" si="25"/>
        <v>0</v>
      </c>
      <c r="DQ22" s="39">
        <f t="shared" si="26"/>
        <v>0</v>
      </c>
      <c r="DR22" s="39">
        <f t="shared" si="27"/>
        <v>0</v>
      </c>
    </row>
    <row r="23" spans="1:124" s="2" customFormat="1" x14ac:dyDescent="0.2">
      <c r="A23" s="125">
        <v>7</v>
      </c>
      <c r="B23" s="125" t="s">
        <v>36</v>
      </c>
      <c r="C23" s="125" t="s">
        <v>36</v>
      </c>
      <c r="D23" s="125" t="s">
        <v>36</v>
      </c>
      <c r="E23" s="125" t="s">
        <v>36</v>
      </c>
      <c r="F23" s="125" t="s">
        <v>36</v>
      </c>
      <c r="G23" s="125" t="s">
        <v>36</v>
      </c>
      <c r="H23" s="115" t="s">
        <v>36</v>
      </c>
      <c r="I23" s="113" t="s">
        <v>36</v>
      </c>
      <c r="J23" s="114" t="s">
        <v>35</v>
      </c>
      <c r="K23" s="114" t="s">
        <v>56</v>
      </c>
      <c r="L23" s="120" t="s">
        <v>57</v>
      </c>
      <c r="M23" s="120" t="s">
        <v>58</v>
      </c>
      <c r="N23" s="38" t="s">
        <v>40</v>
      </c>
      <c r="O23" s="56">
        <v>2</v>
      </c>
      <c r="P23" s="57">
        <v>12</v>
      </c>
      <c r="Q23" s="57">
        <v>10.5</v>
      </c>
      <c r="R23" s="57">
        <v>10.5</v>
      </c>
      <c r="S23" s="57">
        <v>7.5</v>
      </c>
      <c r="T23" s="57">
        <v>11.5</v>
      </c>
      <c r="U23" s="57">
        <v>9</v>
      </c>
      <c r="V23" s="57">
        <v>4.5</v>
      </c>
      <c r="W23" s="57">
        <v>3.5</v>
      </c>
      <c r="X23" s="57">
        <v>1</v>
      </c>
      <c r="Y23" s="57">
        <v>11.1</v>
      </c>
      <c r="Z23" s="57">
        <v>9.6999999999999993</v>
      </c>
      <c r="AA23" s="57">
        <v>10</v>
      </c>
      <c r="AB23" s="57">
        <v>7</v>
      </c>
      <c r="AC23" s="57">
        <v>9.8000000000000007</v>
      </c>
      <c r="AD23" s="57">
        <v>7.3</v>
      </c>
      <c r="AE23" s="57">
        <v>2.7</v>
      </c>
      <c r="AF23" s="57">
        <v>0.6</v>
      </c>
      <c r="AG23" s="57">
        <v>2.5</v>
      </c>
      <c r="AH23" s="57">
        <v>6.5</v>
      </c>
      <c r="AI23" s="57">
        <v>6.5</v>
      </c>
      <c r="AJ23" s="57">
        <v>6.5</v>
      </c>
      <c r="AK23" s="57">
        <v>6.5</v>
      </c>
      <c r="AL23" s="57">
        <v>6.5</v>
      </c>
      <c r="AM23" s="57">
        <v>7</v>
      </c>
      <c r="AN23" s="57">
        <v>2.5</v>
      </c>
      <c r="AO23" s="57">
        <v>2</v>
      </c>
      <c r="AP23" s="57">
        <v>0</v>
      </c>
      <c r="AQ23" s="57">
        <v>0</v>
      </c>
      <c r="AR23" s="57">
        <v>0</v>
      </c>
      <c r="AS23" s="57">
        <v>0</v>
      </c>
      <c r="AT23" s="57">
        <v>0</v>
      </c>
      <c r="AU23" s="57">
        <v>0</v>
      </c>
      <c r="AV23" s="57">
        <v>0</v>
      </c>
      <c r="AW23" s="57">
        <v>0</v>
      </c>
      <c r="AX23" s="57">
        <v>0</v>
      </c>
      <c r="AY23" s="57">
        <v>0</v>
      </c>
      <c r="AZ23" s="57">
        <v>0</v>
      </c>
      <c r="BA23" s="57">
        <v>0</v>
      </c>
      <c r="BB23" s="57">
        <v>0</v>
      </c>
      <c r="BC23" s="57">
        <v>0</v>
      </c>
      <c r="BD23" s="57">
        <v>0</v>
      </c>
      <c r="BE23" s="57">
        <v>0</v>
      </c>
      <c r="BF23" s="57">
        <v>0</v>
      </c>
      <c r="BG23" s="57">
        <v>0</v>
      </c>
      <c r="BH23" s="57">
        <v>0</v>
      </c>
      <c r="BI23" s="57">
        <v>0</v>
      </c>
      <c r="BJ23" s="57">
        <v>0</v>
      </c>
      <c r="BK23" s="57">
        <v>0</v>
      </c>
      <c r="BL23" s="57">
        <v>0</v>
      </c>
      <c r="BM23" s="57">
        <v>0</v>
      </c>
      <c r="BN23" s="57">
        <v>0</v>
      </c>
      <c r="BO23" s="57">
        <v>0</v>
      </c>
      <c r="BP23" s="57">
        <v>0</v>
      </c>
      <c r="BQ23" s="39">
        <v>0</v>
      </c>
      <c r="BR23" s="39">
        <v>0</v>
      </c>
      <c r="BS23" s="39">
        <v>0</v>
      </c>
      <c r="BT23" s="39">
        <v>0</v>
      </c>
      <c r="BU23" s="39">
        <v>0</v>
      </c>
      <c r="BV23" s="39">
        <v>0</v>
      </c>
      <c r="BW23" s="39">
        <v>0</v>
      </c>
      <c r="BX23" s="39">
        <v>0</v>
      </c>
      <c r="BY23" s="39">
        <v>0</v>
      </c>
      <c r="BZ23" s="39">
        <v>0</v>
      </c>
      <c r="CA23" s="39">
        <v>0</v>
      </c>
      <c r="CB23" s="39">
        <v>0</v>
      </c>
      <c r="CC23" s="39">
        <v>0</v>
      </c>
      <c r="CD23" s="39">
        <v>0</v>
      </c>
      <c r="CE23" s="39">
        <v>0</v>
      </c>
      <c r="CF23" s="39">
        <v>0</v>
      </c>
      <c r="CG23" s="39">
        <v>0</v>
      </c>
      <c r="CH23" s="39">
        <v>0</v>
      </c>
      <c r="CI23" s="39">
        <v>0</v>
      </c>
      <c r="CJ23" s="39">
        <v>0</v>
      </c>
      <c r="CK23" s="39">
        <v>0</v>
      </c>
      <c r="CL23" s="39">
        <v>0</v>
      </c>
      <c r="CM23" s="39">
        <v>0</v>
      </c>
      <c r="CN23" s="39">
        <v>0</v>
      </c>
      <c r="CO23" s="39">
        <v>0</v>
      </c>
      <c r="CP23" s="39">
        <v>0</v>
      </c>
      <c r="CQ23" s="39">
        <v>0</v>
      </c>
      <c r="CR23" s="39">
        <f t="shared" si="1"/>
        <v>0</v>
      </c>
      <c r="CS23" s="39">
        <f t="shared" si="2"/>
        <v>0</v>
      </c>
      <c r="CT23" s="39">
        <f t="shared" si="3"/>
        <v>0</v>
      </c>
      <c r="CU23" s="39">
        <f t="shared" si="4"/>
        <v>0</v>
      </c>
      <c r="CV23" s="39">
        <f t="shared" si="5"/>
        <v>0</v>
      </c>
      <c r="CW23" s="39">
        <f t="shared" si="6"/>
        <v>0</v>
      </c>
      <c r="CX23" s="39">
        <f t="shared" si="7"/>
        <v>0</v>
      </c>
      <c r="CY23" s="39">
        <f t="shared" si="8"/>
        <v>0</v>
      </c>
      <c r="CZ23" s="39">
        <f t="shared" si="9"/>
        <v>0</v>
      </c>
      <c r="DA23" s="39">
        <f t="shared" si="10"/>
        <v>0</v>
      </c>
      <c r="DB23" s="39">
        <f t="shared" si="11"/>
        <v>0</v>
      </c>
      <c r="DC23" s="39">
        <f t="shared" si="12"/>
        <v>0</v>
      </c>
      <c r="DD23" s="39">
        <f t="shared" si="13"/>
        <v>0</v>
      </c>
      <c r="DE23" s="39">
        <f t="shared" si="14"/>
        <v>0</v>
      </c>
      <c r="DF23" s="39">
        <f t="shared" si="15"/>
        <v>0</v>
      </c>
      <c r="DG23" s="39">
        <f t="shared" si="16"/>
        <v>0</v>
      </c>
      <c r="DH23" s="39">
        <f t="shared" si="17"/>
        <v>0</v>
      </c>
      <c r="DI23" s="39">
        <f t="shared" si="18"/>
        <v>0</v>
      </c>
      <c r="DJ23" s="39">
        <f t="shared" si="19"/>
        <v>0</v>
      </c>
      <c r="DK23" s="39">
        <f t="shared" si="20"/>
        <v>0</v>
      </c>
      <c r="DL23" s="39">
        <f t="shared" si="21"/>
        <v>0</v>
      </c>
      <c r="DM23" s="39">
        <f t="shared" si="22"/>
        <v>0</v>
      </c>
      <c r="DN23" s="39">
        <f t="shared" si="23"/>
        <v>0</v>
      </c>
      <c r="DO23" s="39">
        <f t="shared" si="24"/>
        <v>0</v>
      </c>
      <c r="DP23" s="39">
        <f t="shared" si="25"/>
        <v>0</v>
      </c>
      <c r="DQ23" s="39">
        <f t="shared" si="26"/>
        <v>0</v>
      </c>
      <c r="DR23" s="39">
        <f t="shared" si="27"/>
        <v>0</v>
      </c>
    </row>
    <row r="24" spans="1:124" s="2" customFormat="1" x14ac:dyDescent="0.2">
      <c r="A24" s="125"/>
      <c r="B24" s="125"/>
      <c r="C24" s="125"/>
      <c r="D24" s="125"/>
      <c r="E24" s="125"/>
      <c r="F24" s="125"/>
      <c r="G24" s="125"/>
      <c r="H24" s="115"/>
      <c r="I24" s="113"/>
      <c r="J24" s="114"/>
      <c r="K24" s="114"/>
      <c r="L24" s="120"/>
      <c r="M24" s="120"/>
      <c r="N24" s="38" t="s">
        <v>41</v>
      </c>
      <c r="O24" s="56">
        <v>1.5</v>
      </c>
      <c r="P24" s="57">
        <v>7.5</v>
      </c>
      <c r="Q24" s="57">
        <v>7.5</v>
      </c>
      <c r="R24" s="57">
        <v>7.5</v>
      </c>
      <c r="S24" s="57">
        <v>7.5</v>
      </c>
      <c r="T24" s="57">
        <v>10.5</v>
      </c>
      <c r="U24" s="57">
        <v>7.5</v>
      </c>
      <c r="V24" s="57">
        <v>3</v>
      </c>
      <c r="W24" s="57">
        <v>2.5</v>
      </c>
      <c r="X24" s="57">
        <v>0</v>
      </c>
      <c r="Y24" s="57">
        <v>6</v>
      </c>
      <c r="Z24" s="57">
        <v>6.1</v>
      </c>
      <c r="AA24" s="57">
        <v>6.2</v>
      </c>
      <c r="AB24" s="57">
        <v>6.4</v>
      </c>
      <c r="AC24" s="57">
        <v>9.3000000000000007</v>
      </c>
      <c r="AD24" s="57">
        <v>6.3</v>
      </c>
      <c r="AE24" s="57">
        <v>1.8</v>
      </c>
      <c r="AF24" s="57">
        <v>0.6</v>
      </c>
      <c r="AG24" s="57">
        <v>1.5</v>
      </c>
      <c r="AH24" s="57">
        <v>5.5</v>
      </c>
      <c r="AI24" s="57">
        <v>6.3</v>
      </c>
      <c r="AJ24" s="57">
        <v>6.3</v>
      </c>
      <c r="AK24" s="57">
        <v>6.3</v>
      </c>
      <c r="AL24" s="57">
        <v>6.3</v>
      </c>
      <c r="AM24" s="57">
        <v>6.3</v>
      </c>
      <c r="AN24" s="57">
        <v>2.2999999999999998</v>
      </c>
      <c r="AO24" s="57">
        <v>2</v>
      </c>
      <c r="AP24" s="57">
        <v>0</v>
      </c>
      <c r="AQ24" s="57">
        <v>0</v>
      </c>
      <c r="AR24" s="57">
        <v>0</v>
      </c>
      <c r="AS24" s="57">
        <v>0</v>
      </c>
      <c r="AT24" s="57">
        <v>0</v>
      </c>
      <c r="AU24" s="57">
        <v>0</v>
      </c>
      <c r="AV24" s="57">
        <v>0</v>
      </c>
      <c r="AW24" s="57">
        <v>0</v>
      </c>
      <c r="AX24" s="57">
        <v>0</v>
      </c>
      <c r="AY24" s="57">
        <v>0</v>
      </c>
      <c r="AZ24" s="57">
        <v>0</v>
      </c>
      <c r="BA24" s="57">
        <v>0</v>
      </c>
      <c r="BB24" s="57">
        <v>0</v>
      </c>
      <c r="BC24" s="57">
        <v>0</v>
      </c>
      <c r="BD24" s="57">
        <v>0</v>
      </c>
      <c r="BE24" s="57">
        <v>0</v>
      </c>
      <c r="BF24" s="57">
        <v>0</v>
      </c>
      <c r="BG24" s="57">
        <v>0</v>
      </c>
      <c r="BH24" s="57">
        <v>0</v>
      </c>
      <c r="BI24" s="57">
        <v>0</v>
      </c>
      <c r="BJ24" s="57">
        <v>0</v>
      </c>
      <c r="BK24" s="57">
        <v>0</v>
      </c>
      <c r="BL24" s="57">
        <v>0</v>
      </c>
      <c r="BM24" s="57">
        <v>0</v>
      </c>
      <c r="BN24" s="57">
        <v>0</v>
      </c>
      <c r="BO24" s="57">
        <v>0</v>
      </c>
      <c r="BP24" s="57">
        <v>0</v>
      </c>
      <c r="BQ24" s="39">
        <v>0</v>
      </c>
      <c r="BR24" s="39">
        <v>0</v>
      </c>
      <c r="BS24" s="39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39">
        <v>0</v>
      </c>
      <c r="CD24" s="39">
        <v>0</v>
      </c>
      <c r="CE24" s="39">
        <v>0</v>
      </c>
      <c r="CF24" s="39">
        <v>0</v>
      </c>
      <c r="CG24" s="39">
        <v>0</v>
      </c>
      <c r="CH24" s="39">
        <v>0</v>
      </c>
      <c r="CI24" s="39">
        <v>0</v>
      </c>
      <c r="CJ24" s="39">
        <v>0</v>
      </c>
      <c r="CK24" s="39">
        <v>0</v>
      </c>
      <c r="CL24" s="39">
        <v>0</v>
      </c>
      <c r="CM24" s="39">
        <v>0</v>
      </c>
      <c r="CN24" s="39">
        <v>0</v>
      </c>
      <c r="CO24" s="39">
        <v>0</v>
      </c>
      <c r="CP24" s="39">
        <v>0</v>
      </c>
      <c r="CQ24" s="39">
        <v>0</v>
      </c>
      <c r="CR24" s="39">
        <f t="shared" si="1"/>
        <v>0</v>
      </c>
      <c r="CS24" s="39">
        <f t="shared" si="2"/>
        <v>0</v>
      </c>
      <c r="CT24" s="39">
        <f t="shared" si="3"/>
        <v>0</v>
      </c>
      <c r="CU24" s="39">
        <f t="shared" si="4"/>
        <v>0</v>
      </c>
      <c r="CV24" s="39">
        <f t="shared" si="5"/>
        <v>0</v>
      </c>
      <c r="CW24" s="39">
        <f t="shared" si="6"/>
        <v>0</v>
      </c>
      <c r="CX24" s="39">
        <f t="shared" si="7"/>
        <v>0</v>
      </c>
      <c r="CY24" s="39">
        <f t="shared" si="8"/>
        <v>0</v>
      </c>
      <c r="CZ24" s="39">
        <f t="shared" si="9"/>
        <v>0</v>
      </c>
      <c r="DA24" s="39">
        <f t="shared" si="10"/>
        <v>0</v>
      </c>
      <c r="DB24" s="39">
        <f t="shared" si="11"/>
        <v>0</v>
      </c>
      <c r="DC24" s="39">
        <f t="shared" si="12"/>
        <v>0</v>
      </c>
      <c r="DD24" s="39">
        <f t="shared" si="13"/>
        <v>0</v>
      </c>
      <c r="DE24" s="39">
        <f t="shared" si="14"/>
        <v>0</v>
      </c>
      <c r="DF24" s="39">
        <f t="shared" si="15"/>
        <v>0</v>
      </c>
      <c r="DG24" s="39">
        <f t="shared" si="16"/>
        <v>0</v>
      </c>
      <c r="DH24" s="39">
        <f t="shared" si="17"/>
        <v>0</v>
      </c>
      <c r="DI24" s="39">
        <f t="shared" si="18"/>
        <v>0</v>
      </c>
      <c r="DJ24" s="39">
        <f t="shared" si="19"/>
        <v>0</v>
      </c>
      <c r="DK24" s="39">
        <f t="shared" si="20"/>
        <v>0</v>
      </c>
      <c r="DL24" s="39">
        <f t="shared" si="21"/>
        <v>0</v>
      </c>
      <c r="DM24" s="39">
        <f t="shared" si="22"/>
        <v>0</v>
      </c>
      <c r="DN24" s="39">
        <f t="shared" si="23"/>
        <v>0</v>
      </c>
      <c r="DO24" s="39">
        <f t="shared" si="24"/>
        <v>0</v>
      </c>
      <c r="DP24" s="39">
        <f t="shared" si="25"/>
        <v>0</v>
      </c>
      <c r="DQ24" s="39">
        <f t="shared" si="26"/>
        <v>0</v>
      </c>
      <c r="DR24" s="39">
        <f t="shared" si="27"/>
        <v>0</v>
      </c>
    </row>
    <row r="25" spans="1:124" s="2" customFormat="1" x14ac:dyDescent="0.2">
      <c r="A25" s="125"/>
      <c r="B25" s="125"/>
      <c r="C25" s="125"/>
      <c r="D25" s="125"/>
      <c r="E25" s="125"/>
      <c r="F25" s="125"/>
      <c r="G25" s="125"/>
      <c r="H25" s="115"/>
      <c r="I25" s="113"/>
      <c r="J25" s="114"/>
      <c r="K25" s="114"/>
      <c r="L25" s="120"/>
      <c r="M25" s="120"/>
      <c r="N25" s="38" t="s">
        <v>42</v>
      </c>
      <c r="O25" s="56">
        <v>1.5</v>
      </c>
      <c r="P25" s="57">
        <v>1.5</v>
      </c>
      <c r="Q25" s="57">
        <v>1.5</v>
      </c>
      <c r="R25" s="57">
        <v>1.5</v>
      </c>
      <c r="S25" s="57">
        <v>6.5</v>
      </c>
      <c r="T25" s="57">
        <v>9.5</v>
      </c>
      <c r="U25" s="57">
        <v>6.5</v>
      </c>
      <c r="V25" s="57">
        <v>2</v>
      </c>
      <c r="W25" s="57">
        <v>2.5</v>
      </c>
      <c r="X25" s="57">
        <v>0</v>
      </c>
      <c r="Y25" s="57">
        <v>0</v>
      </c>
      <c r="Z25" s="57">
        <v>0.2</v>
      </c>
      <c r="AA25" s="57">
        <v>0.2</v>
      </c>
      <c r="AB25" s="57">
        <v>5.3</v>
      </c>
      <c r="AC25" s="57">
        <v>8.4</v>
      </c>
      <c r="AD25" s="57">
        <v>5.4</v>
      </c>
      <c r="AE25" s="57">
        <v>0.9</v>
      </c>
      <c r="AF25" s="57">
        <v>0.6</v>
      </c>
      <c r="AG25" s="57">
        <v>1.5</v>
      </c>
      <c r="AH25" s="57">
        <v>1.5</v>
      </c>
      <c r="AI25" s="57">
        <v>1.5</v>
      </c>
      <c r="AJ25" s="57">
        <v>1.5</v>
      </c>
      <c r="AK25" s="57">
        <v>5.5</v>
      </c>
      <c r="AL25" s="57">
        <v>5.5</v>
      </c>
      <c r="AM25" s="57">
        <v>5.5</v>
      </c>
      <c r="AN25" s="57">
        <v>1.5</v>
      </c>
      <c r="AO25" s="57">
        <v>2</v>
      </c>
      <c r="AP25" s="57">
        <v>0</v>
      </c>
      <c r="AQ25" s="57">
        <v>0</v>
      </c>
      <c r="AR25" s="57">
        <v>0</v>
      </c>
      <c r="AS25" s="57">
        <v>0</v>
      </c>
      <c r="AT25" s="57">
        <v>0</v>
      </c>
      <c r="AU25" s="57">
        <v>0</v>
      </c>
      <c r="AV25" s="57">
        <v>0</v>
      </c>
      <c r="AW25" s="57">
        <v>0</v>
      </c>
      <c r="AX25" s="57">
        <v>0</v>
      </c>
      <c r="AY25" s="57">
        <v>0</v>
      </c>
      <c r="AZ25" s="57">
        <v>0</v>
      </c>
      <c r="BA25" s="57">
        <v>0</v>
      </c>
      <c r="BB25" s="57">
        <v>0</v>
      </c>
      <c r="BC25" s="57">
        <v>0</v>
      </c>
      <c r="BD25" s="57">
        <v>0</v>
      </c>
      <c r="BE25" s="57">
        <v>0</v>
      </c>
      <c r="BF25" s="57">
        <v>0</v>
      </c>
      <c r="BG25" s="57">
        <v>0</v>
      </c>
      <c r="BH25" s="57">
        <v>0</v>
      </c>
      <c r="BI25" s="57">
        <v>0</v>
      </c>
      <c r="BJ25" s="57">
        <v>0</v>
      </c>
      <c r="BK25" s="57">
        <v>0</v>
      </c>
      <c r="BL25" s="57">
        <v>0</v>
      </c>
      <c r="BM25" s="57">
        <v>0</v>
      </c>
      <c r="BN25" s="57">
        <v>0</v>
      </c>
      <c r="BO25" s="57">
        <v>0</v>
      </c>
      <c r="BP25" s="57">
        <v>0</v>
      </c>
      <c r="BQ25" s="39">
        <v>0</v>
      </c>
      <c r="BR25" s="39">
        <v>0</v>
      </c>
      <c r="BS25" s="39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39">
        <v>0</v>
      </c>
      <c r="CD25" s="39">
        <v>0</v>
      </c>
      <c r="CE25" s="39">
        <v>0</v>
      </c>
      <c r="CF25" s="39">
        <v>0</v>
      </c>
      <c r="CG25" s="39">
        <v>0</v>
      </c>
      <c r="CH25" s="39">
        <v>0</v>
      </c>
      <c r="CI25" s="39">
        <v>0</v>
      </c>
      <c r="CJ25" s="39">
        <v>0</v>
      </c>
      <c r="CK25" s="39">
        <v>0</v>
      </c>
      <c r="CL25" s="39">
        <v>0</v>
      </c>
      <c r="CM25" s="39">
        <v>0</v>
      </c>
      <c r="CN25" s="39">
        <v>0</v>
      </c>
      <c r="CO25" s="39">
        <v>0</v>
      </c>
      <c r="CP25" s="39">
        <v>0</v>
      </c>
      <c r="CQ25" s="39">
        <v>0</v>
      </c>
      <c r="CR25" s="39">
        <f t="shared" si="1"/>
        <v>0</v>
      </c>
      <c r="CS25" s="39">
        <f t="shared" si="2"/>
        <v>0</v>
      </c>
      <c r="CT25" s="39">
        <f t="shared" si="3"/>
        <v>0</v>
      </c>
      <c r="CU25" s="39">
        <f t="shared" si="4"/>
        <v>0</v>
      </c>
      <c r="CV25" s="39">
        <f t="shared" si="5"/>
        <v>0</v>
      </c>
      <c r="CW25" s="39">
        <f t="shared" si="6"/>
        <v>0</v>
      </c>
      <c r="CX25" s="39">
        <f t="shared" si="7"/>
        <v>0</v>
      </c>
      <c r="CY25" s="39">
        <f t="shared" si="8"/>
        <v>0</v>
      </c>
      <c r="CZ25" s="39">
        <f t="shared" si="9"/>
        <v>0</v>
      </c>
      <c r="DA25" s="39">
        <f t="shared" si="10"/>
        <v>0</v>
      </c>
      <c r="DB25" s="39">
        <f t="shared" si="11"/>
        <v>0</v>
      </c>
      <c r="DC25" s="39">
        <f t="shared" si="12"/>
        <v>0</v>
      </c>
      <c r="DD25" s="39">
        <f t="shared" si="13"/>
        <v>0</v>
      </c>
      <c r="DE25" s="39">
        <f t="shared" si="14"/>
        <v>0</v>
      </c>
      <c r="DF25" s="39">
        <f t="shared" si="15"/>
        <v>0</v>
      </c>
      <c r="DG25" s="39">
        <f t="shared" si="16"/>
        <v>0</v>
      </c>
      <c r="DH25" s="39">
        <f t="shared" si="17"/>
        <v>0</v>
      </c>
      <c r="DI25" s="39">
        <f t="shared" si="18"/>
        <v>0</v>
      </c>
      <c r="DJ25" s="39">
        <f t="shared" si="19"/>
        <v>0</v>
      </c>
      <c r="DK25" s="39">
        <f t="shared" si="20"/>
        <v>0</v>
      </c>
      <c r="DL25" s="39">
        <f t="shared" si="21"/>
        <v>0</v>
      </c>
      <c r="DM25" s="39">
        <f t="shared" si="22"/>
        <v>0</v>
      </c>
      <c r="DN25" s="39">
        <f t="shared" si="23"/>
        <v>0</v>
      </c>
      <c r="DO25" s="39">
        <f t="shared" si="24"/>
        <v>0</v>
      </c>
      <c r="DP25" s="39">
        <f t="shared" si="25"/>
        <v>0</v>
      </c>
      <c r="DQ25" s="39">
        <f t="shared" si="26"/>
        <v>0</v>
      </c>
      <c r="DR25" s="39">
        <f t="shared" si="27"/>
        <v>0</v>
      </c>
    </row>
    <row r="26" spans="1:124" s="2" customFormat="1" x14ac:dyDescent="0.2">
      <c r="A26" s="125">
        <v>8</v>
      </c>
      <c r="B26" s="125" t="s">
        <v>36</v>
      </c>
      <c r="C26" s="125" t="s">
        <v>36</v>
      </c>
      <c r="D26" s="125" t="s">
        <v>36</v>
      </c>
      <c r="E26" s="125" t="s">
        <v>36</v>
      </c>
      <c r="F26" s="125" t="s">
        <v>36</v>
      </c>
      <c r="G26" s="125" t="s">
        <v>36</v>
      </c>
      <c r="H26" s="115" t="s">
        <v>36</v>
      </c>
      <c r="I26" s="113" t="s">
        <v>36</v>
      </c>
      <c r="J26" s="113" t="s">
        <v>36</v>
      </c>
      <c r="K26" s="114" t="s">
        <v>51</v>
      </c>
      <c r="L26" s="120" t="s">
        <v>59</v>
      </c>
      <c r="M26" s="120" t="s">
        <v>60</v>
      </c>
      <c r="N26" s="38" t="s">
        <v>40</v>
      </c>
      <c r="O26" s="56">
        <v>1.04</v>
      </c>
      <c r="P26" s="57">
        <v>2.44</v>
      </c>
      <c r="Q26" s="57">
        <v>2.44</v>
      </c>
      <c r="R26" s="57">
        <v>2.4733999999999998</v>
      </c>
      <c r="S26" s="57">
        <v>2.4566999999999997</v>
      </c>
      <c r="T26" s="57">
        <v>2.4566999999999997</v>
      </c>
      <c r="U26" s="57">
        <v>2.4566999999999997</v>
      </c>
      <c r="V26" s="57">
        <v>1.8567</v>
      </c>
      <c r="W26" s="57">
        <v>1.34</v>
      </c>
      <c r="X26" s="57">
        <v>1.32</v>
      </c>
      <c r="Y26" s="57">
        <v>3.8200000000000003</v>
      </c>
      <c r="Z26" s="57">
        <v>3.3600000000000003</v>
      </c>
      <c r="AA26" s="57">
        <v>2.4933333333333332</v>
      </c>
      <c r="AB26" s="57">
        <v>2.4766666666666666</v>
      </c>
      <c r="AC26" s="57">
        <v>2.4766666666666666</v>
      </c>
      <c r="AD26" s="57">
        <v>2.4766666666666666</v>
      </c>
      <c r="AE26" s="57">
        <v>1.7766666666666668</v>
      </c>
      <c r="AF26" s="57">
        <v>0.72</v>
      </c>
      <c r="AG26" s="57">
        <v>1.54</v>
      </c>
      <c r="AH26" s="57">
        <v>2.04</v>
      </c>
      <c r="AI26" s="57">
        <v>1.54</v>
      </c>
      <c r="AJ26" s="57">
        <v>1.5733333333333335</v>
      </c>
      <c r="AK26" s="57">
        <v>1.5566666666666666</v>
      </c>
      <c r="AL26" s="57">
        <v>1.5566666666666666</v>
      </c>
      <c r="AM26" s="57">
        <v>1.5566666666666666</v>
      </c>
      <c r="AN26" s="57">
        <v>1.4566666666666668</v>
      </c>
      <c r="AO26" s="57">
        <v>0.94</v>
      </c>
      <c r="AP26" s="57">
        <v>0</v>
      </c>
      <c r="AQ26" s="57">
        <v>0</v>
      </c>
      <c r="AR26" s="57">
        <v>0</v>
      </c>
      <c r="AS26" s="57">
        <v>0</v>
      </c>
      <c r="AT26" s="57">
        <v>0</v>
      </c>
      <c r="AU26" s="57">
        <v>0</v>
      </c>
      <c r="AV26" s="57">
        <v>0</v>
      </c>
      <c r="AW26" s="57">
        <v>0</v>
      </c>
      <c r="AX26" s="57">
        <v>0</v>
      </c>
      <c r="AY26" s="57">
        <v>0</v>
      </c>
      <c r="AZ26" s="57">
        <v>0</v>
      </c>
      <c r="BA26" s="57">
        <v>0</v>
      </c>
      <c r="BB26" s="57">
        <v>0</v>
      </c>
      <c r="BC26" s="57">
        <v>0</v>
      </c>
      <c r="BD26" s="57">
        <v>0</v>
      </c>
      <c r="BE26" s="57">
        <v>0</v>
      </c>
      <c r="BF26" s="57">
        <v>0</v>
      </c>
      <c r="BG26" s="57">
        <v>0</v>
      </c>
      <c r="BH26" s="57">
        <v>0</v>
      </c>
      <c r="BI26" s="57">
        <v>0</v>
      </c>
      <c r="BJ26" s="57">
        <v>0</v>
      </c>
      <c r="BK26" s="57">
        <v>0</v>
      </c>
      <c r="BL26" s="57">
        <v>0</v>
      </c>
      <c r="BM26" s="57">
        <v>0</v>
      </c>
      <c r="BN26" s="57">
        <v>0</v>
      </c>
      <c r="BO26" s="57">
        <v>0</v>
      </c>
      <c r="BP26" s="57">
        <v>0</v>
      </c>
      <c r="BQ26" s="39">
        <v>0</v>
      </c>
      <c r="BR26" s="39">
        <v>0</v>
      </c>
      <c r="BS26" s="39">
        <v>0</v>
      </c>
      <c r="BT26" s="39">
        <v>0</v>
      </c>
      <c r="BU26" s="39">
        <v>0</v>
      </c>
      <c r="BV26" s="39">
        <v>0</v>
      </c>
      <c r="BW26" s="39">
        <v>0</v>
      </c>
      <c r="BX26" s="39">
        <v>0</v>
      </c>
      <c r="BY26" s="39">
        <v>0</v>
      </c>
      <c r="BZ26" s="39">
        <v>0</v>
      </c>
      <c r="CA26" s="39">
        <v>0</v>
      </c>
      <c r="CB26" s="39">
        <v>0</v>
      </c>
      <c r="CC26" s="39">
        <v>0</v>
      </c>
      <c r="CD26" s="39">
        <v>0</v>
      </c>
      <c r="CE26" s="39">
        <v>0</v>
      </c>
      <c r="CF26" s="39">
        <v>0</v>
      </c>
      <c r="CG26" s="39">
        <v>0</v>
      </c>
      <c r="CH26" s="39">
        <v>0</v>
      </c>
      <c r="CI26" s="39">
        <v>0</v>
      </c>
      <c r="CJ26" s="39">
        <v>0</v>
      </c>
      <c r="CK26" s="39">
        <v>0</v>
      </c>
      <c r="CL26" s="39">
        <v>0</v>
      </c>
      <c r="CM26" s="39">
        <v>0</v>
      </c>
      <c r="CN26" s="39">
        <v>0</v>
      </c>
      <c r="CO26" s="39">
        <v>0</v>
      </c>
      <c r="CP26" s="39">
        <v>0</v>
      </c>
      <c r="CQ26" s="39">
        <v>0</v>
      </c>
      <c r="CR26" s="39">
        <f t="shared" si="1"/>
        <v>0</v>
      </c>
      <c r="CS26" s="39">
        <f t="shared" si="2"/>
        <v>0</v>
      </c>
      <c r="CT26" s="39">
        <f t="shared" si="3"/>
        <v>0</v>
      </c>
      <c r="CU26" s="39">
        <f t="shared" si="4"/>
        <v>0</v>
      </c>
      <c r="CV26" s="39">
        <f t="shared" si="5"/>
        <v>0</v>
      </c>
      <c r="CW26" s="39">
        <f t="shared" si="6"/>
        <v>0</v>
      </c>
      <c r="CX26" s="39">
        <f t="shared" si="7"/>
        <v>0</v>
      </c>
      <c r="CY26" s="39">
        <f t="shared" si="8"/>
        <v>0</v>
      </c>
      <c r="CZ26" s="39">
        <f t="shared" si="9"/>
        <v>0</v>
      </c>
      <c r="DA26" s="39">
        <f t="shared" si="10"/>
        <v>0</v>
      </c>
      <c r="DB26" s="39">
        <f t="shared" si="11"/>
        <v>0</v>
      </c>
      <c r="DC26" s="39">
        <f t="shared" si="12"/>
        <v>0</v>
      </c>
      <c r="DD26" s="39">
        <f t="shared" si="13"/>
        <v>0</v>
      </c>
      <c r="DE26" s="39">
        <f t="shared" si="14"/>
        <v>0</v>
      </c>
      <c r="DF26" s="39">
        <f t="shared" si="15"/>
        <v>0</v>
      </c>
      <c r="DG26" s="39">
        <f t="shared" si="16"/>
        <v>0</v>
      </c>
      <c r="DH26" s="39">
        <f t="shared" si="17"/>
        <v>0</v>
      </c>
      <c r="DI26" s="39">
        <f t="shared" si="18"/>
        <v>0</v>
      </c>
      <c r="DJ26" s="39">
        <f t="shared" si="19"/>
        <v>0</v>
      </c>
      <c r="DK26" s="39">
        <f t="shared" si="20"/>
        <v>0</v>
      </c>
      <c r="DL26" s="39">
        <f t="shared" si="21"/>
        <v>0</v>
      </c>
      <c r="DM26" s="39">
        <f t="shared" si="22"/>
        <v>0</v>
      </c>
      <c r="DN26" s="39">
        <f t="shared" si="23"/>
        <v>0</v>
      </c>
      <c r="DO26" s="39">
        <f t="shared" si="24"/>
        <v>0</v>
      </c>
      <c r="DP26" s="39">
        <f t="shared" si="25"/>
        <v>0</v>
      </c>
      <c r="DQ26" s="39">
        <f t="shared" si="26"/>
        <v>0</v>
      </c>
      <c r="DR26" s="39">
        <f t="shared" si="27"/>
        <v>0</v>
      </c>
    </row>
    <row r="27" spans="1:124" s="2" customFormat="1" x14ac:dyDescent="0.2">
      <c r="A27" s="125"/>
      <c r="B27" s="125"/>
      <c r="C27" s="125"/>
      <c r="D27" s="125"/>
      <c r="E27" s="125"/>
      <c r="F27" s="125"/>
      <c r="G27" s="125"/>
      <c r="H27" s="115"/>
      <c r="I27" s="113"/>
      <c r="J27" s="113"/>
      <c r="K27" s="114"/>
      <c r="L27" s="120"/>
      <c r="M27" s="120"/>
      <c r="N27" s="38" t="s">
        <v>41</v>
      </c>
      <c r="O27" s="56">
        <v>0.44</v>
      </c>
      <c r="P27" s="57">
        <v>1.3399999999999999</v>
      </c>
      <c r="Q27" s="57">
        <v>2.34</v>
      </c>
      <c r="R27" s="57">
        <v>2.3734000000000002</v>
      </c>
      <c r="S27" s="57">
        <v>1.8567</v>
      </c>
      <c r="T27" s="57">
        <v>1.8567</v>
      </c>
      <c r="U27" s="57">
        <v>1.8567</v>
      </c>
      <c r="V27" s="57">
        <v>1.8567</v>
      </c>
      <c r="W27" s="57">
        <v>1.34</v>
      </c>
      <c r="X27" s="57">
        <v>0.22</v>
      </c>
      <c r="Y27" s="57">
        <v>1.1200000000000001</v>
      </c>
      <c r="Z27" s="57">
        <v>2.04</v>
      </c>
      <c r="AA27" s="57">
        <v>2.1733333333333338</v>
      </c>
      <c r="AB27" s="57">
        <v>1.656666666666667</v>
      </c>
      <c r="AC27" s="57">
        <v>1.656666666666667</v>
      </c>
      <c r="AD27" s="57">
        <v>1.656666666666667</v>
      </c>
      <c r="AE27" s="57">
        <v>1.5566666666666669</v>
      </c>
      <c r="AF27" s="57">
        <v>0.72</v>
      </c>
      <c r="AG27" s="57">
        <v>0.44</v>
      </c>
      <c r="AH27" s="57">
        <v>0.43999999999999995</v>
      </c>
      <c r="AI27" s="57">
        <v>1.2400000000000002</v>
      </c>
      <c r="AJ27" s="57">
        <v>1.2733333333333337</v>
      </c>
      <c r="AK27" s="57">
        <v>1.256666666666667</v>
      </c>
      <c r="AL27" s="57">
        <v>1.256666666666667</v>
      </c>
      <c r="AM27" s="57">
        <v>1.256666666666667</v>
      </c>
      <c r="AN27" s="57">
        <v>1.256666666666667</v>
      </c>
      <c r="AO27" s="57">
        <v>0.94</v>
      </c>
      <c r="AP27" s="57">
        <v>0</v>
      </c>
      <c r="AQ27" s="57">
        <v>0</v>
      </c>
      <c r="AR27" s="57">
        <v>0</v>
      </c>
      <c r="AS27" s="57">
        <v>0</v>
      </c>
      <c r="AT27" s="57">
        <v>0</v>
      </c>
      <c r="AU27" s="57">
        <v>0</v>
      </c>
      <c r="AV27" s="57">
        <v>0</v>
      </c>
      <c r="AW27" s="57">
        <v>0</v>
      </c>
      <c r="AX27" s="57">
        <v>0</v>
      </c>
      <c r="AY27" s="57">
        <v>0</v>
      </c>
      <c r="AZ27" s="57">
        <v>0</v>
      </c>
      <c r="BA27" s="57">
        <v>0</v>
      </c>
      <c r="BB27" s="57">
        <v>0</v>
      </c>
      <c r="BC27" s="57">
        <v>0</v>
      </c>
      <c r="BD27" s="57">
        <v>0</v>
      </c>
      <c r="BE27" s="57">
        <v>0</v>
      </c>
      <c r="BF27" s="57">
        <v>0</v>
      </c>
      <c r="BG27" s="57">
        <v>0</v>
      </c>
      <c r="BH27" s="57">
        <v>0</v>
      </c>
      <c r="BI27" s="57">
        <v>0</v>
      </c>
      <c r="BJ27" s="57">
        <v>0</v>
      </c>
      <c r="BK27" s="57">
        <v>0</v>
      </c>
      <c r="BL27" s="57">
        <v>0</v>
      </c>
      <c r="BM27" s="57">
        <v>0</v>
      </c>
      <c r="BN27" s="57">
        <v>0</v>
      </c>
      <c r="BO27" s="57">
        <v>0</v>
      </c>
      <c r="BP27" s="57">
        <v>0</v>
      </c>
      <c r="BQ27" s="39">
        <v>0</v>
      </c>
      <c r="BR27" s="39">
        <v>0</v>
      </c>
      <c r="BS27" s="39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39">
        <v>0</v>
      </c>
      <c r="CD27" s="39">
        <v>0</v>
      </c>
      <c r="CE27" s="39">
        <v>0</v>
      </c>
      <c r="CF27" s="39">
        <v>0</v>
      </c>
      <c r="CG27" s="39">
        <v>0</v>
      </c>
      <c r="CH27" s="39">
        <v>0</v>
      </c>
      <c r="CI27" s="39">
        <v>0</v>
      </c>
      <c r="CJ27" s="39">
        <v>0</v>
      </c>
      <c r="CK27" s="39">
        <v>0</v>
      </c>
      <c r="CL27" s="39">
        <v>0</v>
      </c>
      <c r="CM27" s="39">
        <v>0</v>
      </c>
      <c r="CN27" s="39">
        <v>0</v>
      </c>
      <c r="CO27" s="39">
        <v>0</v>
      </c>
      <c r="CP27" s="39">
        <v>0</v>
      </c>
      <c r="CQ27" s="39">
        <v>0</v>
      </c>
      <c r="CR27" s="39">
        <f t="shared" si="1"/>
        <v>0</v>
      </c>
      <c r="CS27" s="39">
        <f t="shared" si="2"/>
        <v>0</v>
      </c>
      <c r="CT27" s="39">
        <f t="shared" si="3"/>
        <v>0</v>
      </c>
      <c r="CU27" s="39">
        <f t="shared" si="4"/>
        <v>0</v>
      </c>
      <c r="CV27" s="39">
        <f t="shared" si="5"/>
        <v>0</v>
      </c>
      <c r="CW27" s="39">
        <f t="shared" si="6"/>
        <v>0</v>
      </c>
      <c r="CX27" s="39">
        <f t="shared" si="7"/>
        <v>0</v>
      </c>
      <c r="CY27" s="39">
        <f t="shared" si="8"/>
        <v>0</v>
      </c>
      <c r="CZ27" s="39">
        <f t="shared" si="9"/>
        <v>0</v>
      </c>
      <c r="DA27" s="39">
        <f t="shared" si="10"/>
        <v>0</v>
      </c>
      <c r="DB27" s="39">
        <f t="shared" si="11"/>
        <v>0</v>
      </c>
      <c r="DC27" s="39">
        <f t="shared" si="12"/>
        <v>0</v>
      </c>
      <c r="DD27" s="39">
        <f t="shared" si="13"/>
        <v>0</v>
      </c>
      <c r="DE27" s="39">
        <f t="shared" si="14"/>
        <v>0</v>
      </c>
      <c r="DF27" s="39">
        <f t="shared" si="15"/>
        <v>0</v>
      </c>
      <c r="DG27" s="39">
        <f t="shared" si="16"/>
        <v>0</v>
      </c>
      <c r="DH27" s="39">
        <f t="shared" si="17"/>
        <v>0</v>
      </c>
      <c r="DI27" s="39">
        <f t="shared" si="18"/>
        <v>0</v>
      </c>
      <c r="DJ27" s="39">
        <f t="shared" si="19"/>
        <v>0</v>
      </c>
      <c r="DK27" s="39">
        <f t="shared" si="20"/>
        <v>0</v>
      </c>
      <c r="DL27" s="39">
        <f t="shared" si="21"/>
        <v>0</v>
      </c>
      <c r="DM27" s="39">
        <f t="shared" si="22"/>
        <v>0</v>
      </c>
      <c r="DN27" s="39">
        <f t="shared" si="23"/>
        <v>0</v>
      </c>
      <c r="DO27" s="39">
        <f t="shared" si="24"/>
        <v>0</v>
      </c>
      <c r="DP27" s="39">
        <f t="shared" si="25"/>
        <v>0</v>
      </c>
      <c r="DQ27" s="39">
        <f t="shared" si="26"/>
        <v>0</v>
      </c>
      <c r="DR27" s="39">
        <f t="shared" si="27"/>
        <v>0</v>
      </c>
    </row>
    <row r="28" spans="1:124" s="2" customFormat="1" x14ac:dyDescent="0.2">
      <c r="A28" s="125"/>
      <c r="B28" s="125"/>
      <c r="C28" s="125"/>
      <c r="D28" s="125"/>
      <c r="E28" s="125"/>
      <c r="F28" s="125"/>
      <c r="G28" s="125"/>
      <c r="H28" s="115"/>
      <c r="I28" s="113"/>
      <c r="J28" s="113"/>
      <c r="K28" s="114"/>
      <c r="L28" s="120"/>
      <c r="M28" s="120"/>
      <c r="N28" s="38" t="s">
        <v>42</v>
      </c>
      <c r="O28" s="56">
        <v>0.44</v>
      </c>
      <c r="P28" s="57">
        <v>0.33999999999999997</v>
      </c>
      <c r="Q28" s="57">
        <v>0.33999999999999997</v>
      </c>
      <c r="R28" s="57">
        <v>0.37340000000000007</v>
      </c>
      <c r="S28" s="57">
        <v>0.85670000000000002</v>
      </c>
      <c r="T28" s="57">
        <v>0.85670000000000002</v>
      </c>
      <c r="U28" s="57">
        <v>0.85670000000000002</v>
      </c>
      <c r="V28" s="57">
        <v>0.85670000000000002</v>
      </c>
      <c r="W28" s="57">
        <v>1.34</v>
      </c>
      <c r="X28" s="57">
        <v>0.22</v>
      </c>
      <c r="Y28" s="57">
        <v>0.12000000000000001</v>
      </c>
      <c r="Z28" s="57">
        <v>0.14000000000000001</v>
      </c>
      <c r="AA28" s="57">
        <v>0.27333333333333343</v>
      </c>
      <c r="AB28" s="57">
        <v>0.85666666666666669</v>
      </c>
      <c r="AC28" s="57">
        <v>0.85666666666666669</v>
      </c>
      <c r="AD28" s="57">
        <v>0.85666666666666669</v>
      </c>
      <c r="AE28" s="57">
        <v>0.75666666666666671</v>
      </c>
      <c r="AF28" s="57">
        <v>0.72</v>
      </c>
      <c r="AG28" s="57">
        <v>0.44</v>
      </c>
      <c r="AH28" s="57">
        <v>0.43999999999999995</v>
      </c>
      <c r="AI28" s="57">
        <v>0.43999999999999995</v>
      </c>
      <c r="AJ28" s="57">
        <v>0.47333333333333338</v>
      </c>
      <c r="AK28" s="57">
        <v>0.45666666666666667</v>
      </c>
      <c r="AL28" s="57">
        <v>0.45666666666666667</v>
      </c>
      <c r="AM28" s="57">
        <v>0.45666666666666667</v>
      </c>
      <c r="AN28" s="57">
        <v>0.45666666666666667</v>
      </c>
      <c r="AO28" s="57">
        <v>0.94</v>
      </c>
      <c r="AP28" s="57">
        <v>0</v>
      </c>
      <c r="AQ28" s="57">
        <v>0</v>
      </c>
      <c r="AR28" s="57">
        <v>0</v>
      </c>
      <c r="AS28" s="57">
        <v>0</v>
      </c>
      <c r="AT28" s="57">
        <v>0</v>
      </c>
      <c r="AU28" s="57">
        <v>0</v>
      </c>
      <c r="AV28" s="57">
        <v>0</v>
      </c>
      <c r="AW28" s="57">
        <v>0</v>
      </c>
      <c r="AX28" s="57">
        <v>0</v>
      </c>
      <c r="AY28" s="57">
        <v>0</v>
      </c>
      <c r="AZ28" s="57">
        <v>0</v>
      </c>
      <c r="BA28" s="57">
        <v>0</v>
      </c>
      <c r="BB28" s="57">
        <v>0</v>
      </c>
      <c r="BC28" s="57">
        <v>0</v>
      </c>
      <c r="BD28" s="57">
        <v>0</v>
      </c>
      <c r="BE28" s="57">
        <v>0</v>
      </c>
      <c r="BF28" s="57">
        <v>0</v>
      </c>
      <c r="BG28" s="57">
        <v>0</v>
      </c>
      <c r="BH28" s="57">
        <v>0</v>
      </c>
      <c r="BI28" s="57">
        <v>0</v>
      </c>
      <c r="BJ28" s="57">
        <v>0</v>
      </c>
      <c r="BK28" s="57">
        <v>0</v>
      </c>
      <c r="BL28" s="57">
        <v>0</v>
      </c>
      <c r="BM28" s="57">
        <v>0</v>
      </c>
      <c r="BN28" s="57">
        <v>0</v>
      </c>
      <c r="BO28" s="57">
        <v>0</v>
      </c>
      <c r="BP28" s="57">
        <v>0</v>
      </c>
      <c r="BQ28" s="39">
        <v>0</v>
      </c>
      <c r="BR28" s="39">
        <v>0</v>
      </c>
      <c r="BS28" s="39">
        <v>0</v>
      </c>
      <c r="BT28" s="39">
        <v>0</v>
      </c>
      <c r="BU28" s="39">
        <v>0</v>
      </c>
      <c r="BV28" s="39">
        <v>0</v>
      </c>
      <c r="BW28" s="39">
        <v>0</v>
      </c>
      <c r="BX28" s="39">
        <v>0</v>
      </c>
      <c r="BY28" s="39">
        <v>0</v>
      </c>
      <c r="BZ28" s="39">
        <v>0</v>
      </c>
      <c r="CA28" s="39">
        <v>0</v>
      </c>
      <c r="CB28" s="39">
        <v>0</v>
      </c>
      <c r="CC28" s="39">
        <v>0</v>
      </c>
      <c r="CD28" s="39">
        <v>0</v>
      </c>
      <c r="CE28" s="39">
        <v>0</v>
      </c>
      <c r="CF28" s="39">
        <v>0</v>
      </c>
      <c r="CG28" s="39">
        <v>0</v>
      </c>
      <c r="CH28" s="39">
        <v>0</v>
      </c>
      <c r="CI28" s="39">
        <v>0</v>
      </c>
      <c r="CJ28" s="39">
        <v>0</v>
      </c>
      <c r="CK28" s="39">
        <v>0</v>
      </c>
      <c r="CL28" s="39">
        <v>0</v>
      </c>
      <c r="CM28" s="39">
        <v>0</v>
      </c>
      <c r="CN28" s="39">
        <v>0</v>
      </c>
      <c r="CO28" s="39">
        <v>0</v>
      </c>
      <c r="CP28" s="39">
        <v>0</v>
      </c>
      <c r="CQ28" s="39">
        <v>0</v>
      </c>
      <c r="CR28" s="39">
        <f t="shared" si="1"/>
        <v>0</v>
      </c>
      <c r="CS28" s="39">
        <f t="shared" si="2"/>
        <v>0</v>
      </c>
      <c r="CT28" s="39">
        <f t="shared" si="3"/>
        <v>0</v>
      </c>
      <c r="CU28" s="39">
        <f t="shared" si="4"/>
        <v>0</v>
      </c>
      <c r="CV28" s="39">
        <f t="shared" si="5"/>
        <v>0</v>
      </c>
      <c r="CW28" s="39">
        <f t="shared" si="6"/>
        <v>0</v>
      </c>
      <c r="CX28" s="39">
        <f t="shared" si="7"/>
        <v>0</v>
      </c>
      <c r="CY28" s="39">
        <f t="shared" si="8"/>
        <v>0</v>
      </c>
      <c r="CZ28" s="39">
        <f t="shared" si="9"/>
        <v>0</v>
      </c>
      <c r="DA28" s="39">
        <f t="shared" si="10"/>
        <v>0</v>
      </c>
      <c r="DB28" s="39">
        <f t="shared" si="11"/>
        <v>0</v>
      </c>
      <c r="DC28" s="39">
        <f t="shared" si="12"/>
        <v>0</v>
      </c>
      <c r="DD28" s="39">
        <f t="shared" si="13"/>
        <v>0</v>
      </c>
      <c r="DE28" s="39">
        <f t="shared" si="14"/>
        <v>0</v>
      </c>
      <c r="DF28" s="39">
        <f t="shared" si="15"/>
        <v>0</v>
      </c>
      <c r="DG28" s="39">
        <f t="shared" si="16"/>
        <v>0</v>
      </c>
      <c r="DH28" s="39">
        <f t="shared" si="17"/>
        <v>0</v>
      </c>
      <c r="DI28" s="39">
        <f t="shared" si="18"/>
        <v>0</v>
      </c>
      <c r="DJ28" s="39">
        <f t="shared" si="19"/>
        <v>0</v>
      </c>
      <c r="DK28" s="39">
        <f t="shared" si="20"/>
        <v>0</v>
      </c>
      <c r="DL28" s="39">
        <f t="shared" si="21"/>
        <v>0</v>
      </c>
      <c r="DM28" s="39">
        <f t="shared" si="22"/>
        <v>0</v>
      </c>
      <c r="DN28" s="39">
        <f t="shared" si="23"/>
        <v>0</v>
      </c>
      <c r="DO28" s="39">
        <f t="shared" si="24"/>
        <v>0</v>
      </c>
      <c r="DP28" s="39">
        <f t="shared" si="25"/>
        <v>0</v>
      </c>
      <c r="DQ28" s="39">
        <f t="shared" si="26"/>
        <v>0</v>
      </c>
      <c r="DR28" s="39">
        <f t="shared" si="27"/>
        <v>0</v>
      </c>
    </row>
    <row r="29" spans="1:124" x14ac:dyDescent="0.2">
      <c r="A29" s="117" t="s">
        <v>61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38" t="s">
        <v>40</v>
      </c>
      <c r="O29" s="57">
        <f t="shared" ref="O29:AO29" si="28">SUMIF($N$5:$N$28,$N29,O5:O28)</f>
        <v>8.6760000000000002</v>
      </c>
      <c r="P29" s="57">
        <f t="shared" si="28"/>
        <v>21.026</v>
      </c>
      <c r="Q29" s="57">
        <f t="shared" si="28"/>
        <v>22.026</v>
      </c>
      <c r="R29" s="57">
        <f t="shared" si="28"/>
        <v>20.334400000000002</v>
      </c>
      <c r="S29" s="57">
        <f t="shared" si="28"/>
        <v>16.302733332999999</v>
      </c>
      <c r="T29" s="57">
        <f t="shared" si="28"/>
        <v>19.992733332999997</v>
      </c>
      <c r="U29" s="57">
        <f t="shared" si="28"/>
        <v>16.992733333</v>
      </c>
      <c r="V29" s="57">
        <f t="shared" si="28"/>
        <v>10.792733333000001</v>
      </c>
      <c r="W29" s="57">
        <f t="shared" si="28"/>
        <v>8.1760000000000002</v>
      </c>
      <c r="X29" s="57">
        <f t="shared" si="28"/>
        <v>4.84</v>
      </c>
      <c r="Y29" s="57">
        <f t="shared" si="28"/>
        <v>18.490000000000002</v>
      </c>
      <c r="Z29" s="57">
        <f t="shared" si="28"/>
        <v>20.059999999999999</v>
      </c>
      <c r="AA29" s="57">
        <f t="shared" si="28"/>
        <v>18.568333333333332</v>
      </c>
      <c r="AB29" s="57">
        <f t="shared" si="28"/>
        <v>13.626699999666666</v>
      </c>
      <c r="AC29" s="57">
        <f t="shared" si="28"/>
        <v>16.426699999666667</v>
      </c>
      <c r="AD29" s="57">
        <f t="shared" si="28"/>
        <v>13.926699999666667</v>
      </c>
      <c r="AE29" s="57">
        <f t="shared" si="28"/>
        <v>7.626699999666668</v>
      </c>
      <c r="AF29" s="57">
        <f t="shared" si="28"/>
        <v>2.74</v>
      </c>
      <c r="AG29" s="57">
        <f t="shared" si="28"/>
        <v>9.1760000000000002</v>
      </c>
      <c r="AH29" s="57">
        <f t="shared" si="28"/>
        <v>15.526</v>
      </c>
      <c r="AI29" s="57">
        <f t="shared" si="28"/>
        <v>16.526</v>
      </c>
      <c r="AJ29" s="57">
        <f t="shared" si="28"/>
        <v>14.334333333333333</v>
      </c>
      <c r="AK29" s="57">
        <f t="shared" si="28"/>
        <v>13.492699999666668</v>
      </c>
      <c r="AL29" s="57">
        <f t="shared" si="28"/>
        <v>12.992699999666668</v>
      </c>
      <c r="AM29" s="57">
        <f t="shared" si="28"/>
        <v>12.992699999666668</v>
      </c>
      <c r="AN29" s="57">
        <f t="shared" si="28"/>
        <v>7.1426999996666671</v>
      </c>
      <c r="AO29" s="57">
        <f t="shared" si="28"/>
        <v>5.3759999999999994</v>
      </c>
      <c r="AP29" s="57">
        <f t="shared" ref="AP29:BP29" si="29">SUMIF($N$5:$N$28,$N29,AP5:AP28)</f>
        <v>0</v>
      </c>
      <c r="AQ29" s="57">
        <f t="shared" si="29"/>
        <v>0</v>
      </c>
      <c r="AR29" s="57">
        <f t="shared" si="29"/>
        <v>0</v>
      </c>
      <c r="AS29" s="57">
        <f t="shared" si="29"/>
        <v>0</v>
      </c>
      <c r="AT29" s="57">
        <f t="shared" si="29"/>
        <v>0</v>
      </c>
      <c r="AU29" s="57">
        <f t="shared" si="29"/>
        <v>0</v>
      </c>
      <c r="AV29" s="57">
        <f t="shared" si="29"/>
        <v>0</v>
      </c>
      <c r="AW29" s="57">
        <f t="shared" si="29"/>
        <v>0</v>
      </c>
      <c r="AX29" s="57">
        <f t="shared" si="29"/>
        <v>0</v>
      </c>
      <c r="AY29" s="57">
        <f t="shared" si="29"/>
        <v>0</v>
      </c>
      <c r="AZ29" s="57">
        <f t="shared" si="29"/>
        <v>0</v>
      </c>
      <c r="BA29" s="57">
        <f t="shared" si="29"/>
        <v>0</v>
      </c>
      <c r="BB29" s="57">
        <f t="shared" si="29"/>
        <v>0</v>
      </c>
      <c r="BC29" s="57">
        <f t="shared" si="29"/>
        <v>0</v>
      </c>
      <c r="BD29" s="57">
        <f t="shared" si="29"/>
        <v>0</v>
      </c>
      <c r="BE29" s="57">
        <f t="shared" si="29"/>
        <v>0</v>
      </c>
      <c r="BF29" s="57">
        <f t="shared" si="29"/>
        <v>0</v>
      </c>
      <c r="BG29" s="57">
        <f t="shared" si="29"/>
        <v>0</v>
      </c>
      <c r="BH29" s="57">
        <f t="shared" si="29"/>
        <v>0</v>
      </c>
      <c r="BI29" s="57">
        <f t="shared" si="29"/>
        <v>0</v>
      </c>
      <c r="BJ29" s="57">
        <f t="shared" si="29"/>
        <v>0</v>
      </c>
      <c r="BK29" s="57">
        <f t="shared" si="29"/>
        <v>0</v>
      </c>
      <c r="BL29" s="57">
        <f t="shared" si="29"/>
        <v>0</v>
      </c>
      <c r="BM29" s="57">
        <f t="shared" si="29"/>
        <v>0</v>
      </c>
      <c r="BN29" s="57">
        <f t="shared" si="29"/>
        <v>0</v>
      </c>
      <c r="BO29" s="57">
        <f t="shared" si="29"/>
        <v>0</v>
      </c>
      <c r="BP29" s="57">
        <f t="shared" si="29"/>
        <v>0</v>
      </c>
      <c r="BQ29" s="39">
        <f t="shared" ref="BQ29:BZ29" si="30">SUMIF($N$5:$N$28,$N29,BQ5:BQ28)</f>
        <v>0</v>
      </c>
      <c r="BR29" s="39">
        <f t="shared" si="30"/>
        <v>0</v>
      </c>
      <c r="BS29" s="39">
        <f t="shared" si="30"/>
        <v>0</v>
      </c>
      <c r="BT29" s="39">
        <f t="shared" si="30"/>
        <v>0</v>
      </c>
      <c r="BU29" s="39">
        <f t="shared" si="30"/>
        <v>0</v>
      </c>
      <c r="BV29" s="39">
        <f t="shared" si="30"/>
        <v>0</v>
      </c>
      <c r="BW29" s="39">
        <f t="shared" si="30"/>
        <v>0</v>
      </c>
      <c r="BX29" s="39">
        <f t="shared" si="30"/>
        <v>0</v>
      </c>
      <c r="BY29" s="39">
        <f t="shared" si="30"/>
        <v>0</v>
      </c>
      <c r="BZ29" s="39">
        <f t="shared" si="30"/>
        <v>0</v>
      </c>
      <c r="CA29" s="39">
        <f t="shared" ref="CA29:DF29" si="31">SUMIF($N$5:$N$28,$N29,CA5:CA28)</f>
        <v>0</v>
      </c>
      <c r="CB29" s="39">
        <f t="shared" si="31"/>
        <v>0</v>
      </c>
      <c r="CC29" s="39">
        <f t="shared" si="31"/>
        <v>0</v>
      </c>
      <c r="CD29" s="39">
        <f t="shared" si="31"/>
        <v>0</v>
      </c>
      <c r="CE29" s="39">
        <f t="shared" si="31"/>
        <v>0</v>
      </c>
      <c r="CF29" s="39">
        <f t="shared" si="31"/>
        <v>0</v>
      </c>
      <c r="CG29" s="39">
        <f t="shared" si="31"/>
        <v>0</v>
      </c>
      <c r="CH29" s="39">
        <f t="shared" si="31"/>
        <v>0</v>
      </c>
      <c r="CI29" s="39">
        <f t="shared" si="31"/>
        <v>0</v>
      </c>
      <c r="CJ29" s="39">
        <f t="shared" si="31"/>
        <v>0</v>
      </c>
      <c r="CK29" s="39">
        <f t="shared" si="31"/>
        <v>0</v>
      </c>
      <c r="CL29" s="39">
        <f t="shared" si="31"/>
        <v>0</v>
      </c>
      <c r="CM29" s="39">
        <f t="shared" si="31"/>
        <v>0</v>
      </c>
      <c r="CN29" s="39">
        <f t="shared" si="31"/>
        <v>0</v>
      </c>
      <c r="CO29" s="39">
        <f t="shared" si="31"/>
        <v>0</v>
      </c>
      <c r="CP29" s="39">
        <f t="shared" si="31"/>
        <v>0</v>
      </c>
      <c r="CQ29" s="39">
        <f t="shared" si="31"/>
        <v>0</v>
      </c>
      <c r="CR29" s="39">
        <f>SUMIF($N$5:$N$28,$N29,CR5:CR28)</f>
        <v>0</v>
      </c>
      <c r="CS29" s="39">
        <f t="shared" si="31"/>
        <v>0</v>
      </c>
      <c r="CT29" s="39">
        <f t="shared" si="31"/>
        <v>0</v>
      </c>
      <c r="CU29" s="39">
        <f t="shared" si="31"/>
        <v>0</v>
      </c>
      <c r="CV29" s="39">
        <f t="shared" si="31"/>
        <v>0</v>
      </c>
      <c r="CW29" s="39">
        <f t="shared" si="31"/>
        <v>0</v>
      </c>
      <c r="CX29" s="39">
        <f t="shared" si="31"/>
        <v>0</v>
      </c>
      <c r="CY29" s="39">
        <f t="shared" si="31"/>
        <v>0</v>
      </c>
      <c r="CZ29" s="39">
        <f t="shared" si="31"/>
        <v>0</v>
      </c>
      <c r="DA29" s="39">
        <f t="shared" si="31"/>
        <v>0</v>
      </c>
      <c r="DB29" s="39">
        <f t="shared" si="31"/>
        <v>0</v>
      </c>
      <c r="DC29" s="39">
        <f t="shared" si="31"/>
        <v>0</v>
      </c>
      <c r="DD29" s="39">
        <f t="shared" si="31"/>
        <v>0</v>
      </c>
      <c r="DE29" s="39">
        <f t="shared" si="31"/>
        <v>0</v>
      </c>
      <c r="DF29" s="39">
        <f t="shared" si="31"/>
        <v>0</v>
      </c>
      <c r="DG29" s="39">
        <f>SUMIF($N$5:$N$28,$N29,DG5:DG28)</f>
        <v>0</v>
      </c>
      <c r="DH29" s="39">
        <f t="shared" ref="DH29:DR29" si="32">SUMIF($N$5:$N$28,$N29,DH5:DH28)</f>
        <v>0</v>
      </c>
      <c r="DI29" s="39">
        <f t="shared" si="32"/>
        <v>0</v>
      </c>
      <c r="DJ29" s="39">
        <f>SUMIF($N$5:$N$28,$N29,DJ5:DJ28)</f>
        <v>0</v>
      </c>
      <c r="DK29" s="39">
        <f t="shared" si="32"/>
        <v>0</v>
      </c>
      <c r="DL29" s="39">
        <f t="shared" si="32"/>
        <v>0</v>
      </c>
      <c r="DM29" s="39">
        <f t="shared" si="32"/>
        <v>0</v>
      </c>
      <c r="DN29" s="39">
        <f t="shared" si="32"/>
        <v>0</v>
      </c>
      <c r="DO29" s="39">
        <f t="shared" si="32"/>
        <v>0</v>
      </c>
      <c r="DP29" s="39">
        <f t="shared" si="32"/>
        <v>0</v>
      </c>
      <c r="DQ29" s="39">
        <f t="shared" si="32"/>
        <v>0</v>
      </c>
      <c r="DR29" s="39">
        <f t="shared" si="32"/>
        <v>0</v>
      </c>
      <c r="DS29" s="5"/>
      <c r="DT29" s="5"/>
    </row>
    <row r="30" spans="1:124" x14ac:dyDescent="0.2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38" t="s">
        <v>41</v>
      </c>
      <c r="O30" s="57">
        <f t="shared" ref="O30:AO30" si="33">SUMIF($N$5:$N$28,$N30,O5:O28)</f>
        <v>5.0260000000000007</v>
      </c>
      <c r="P30" s="57">
        <f t="shared" si="33"/>
        <v>12.975999999999999</v>
      </c>
      <c r="Q30" s="57">
        <f t="shared" si="33"/>
        <v>14.676</v>
      </c>
      <c r="R30" s="57">
        <f t="shared" si="33"/>
        <v>15.0844</v>
      </c>
      <c r="S30" s="57">
        <f t="shared" si="33"/>
        <v>14.552733332999999</v>
      </c>
      <c r="T30" s="57">
        <f t="shared" si="33"/>
        <v>17.742733333</v>
      </c>
      <c r="U30" s="57">
        <f t="shared" si="33"/>
        <v>14.642733333000001</v>
      </c>
      <c r="V30" s="57">
        <f t="shared" si="33"/>
        <v>9.042733333000001</v>
      </c>
      <c r="W30" s="57">
        <f t="shared" si="33"/>
        <v>7.0259999999999998</v>
      </c>
      <c r="X30" s="57">
        <f t="shared" si="33"/>
        <v>1.24</v>
      </c>
      <c r="Y30" s="57">
        <f t="shared" si="33"/>
        <v>8.6900000000000013</v>
      </c>
      <c r="Z30" s="57">
        <f t="shared" si="33"/>
        <v>11.09</v>
      </c>
      <c r="AA30" s="57">
        <f t="shared" si="33"/>
        <v>12.498333333333333</v>
      </c>
      <c r="AB30" s="57">
        <f t="shared" si="33"/>
        <v>11.456699999666668</v>
      </c>
      <c r="AC30" s="57">
        <f t="shared" si="33"/>
        <v>14.356699999666667</v>
      </c>
      <c r="AD30" s="57">
        <f t="shared" si="33"/>
        <v>11.256699999666665</v>
      </c>
      <c r="AE30" s="57">
        <f t="shared" si="33"/>
        <v>5.9566999996666663</v>
      </c>
      <c r="AF30" s="57">
        <f t="shared" si="33"/>
        <v>2.74</v>
      </c>
      <c r="AG30" s="57">
        <f t="shared" si="33"/>
        <v>5.0260000000000007</v>
      </c>
      <c r="AH30" s="57">
        <f t="shared" si="33"/>
        <v>9.9759999999999991</v>
      </c>
      <c r="AI30" s="57">
        <f t="shared" si="33"/>
        <v>12.875999999999999</v>
      </c>
      <c r="AJ30" s="57">
        <f t="shared" si="33"/>
        <v>12.784333333333333</v>
      </c>
      <c r="AK30" s="57">
        <f t="shared" si="33"/>
        <v>11.942699999666669</v>
      </c>
      <c r="AL30" s="57">
        <f t="shared" si="33"/>
        <v>11.942699999666669</v>
      </c>
      <c r="AM30" s="57">
        <f t="shared" si="33"/>
        <v>11.342699999666667</v>
      </c>
      <c r="AN30" s="57">
        <f t="shared" si="33"/>
        <v>6.0926999996666664</v>
      </c>
      <c r="AO30" s="57">
        <f t="shared" si="33"/>
        <v>5.2260000000000009</v>
      </c>
      <c r="AP30" s="57">
        <f t="shared" ref="AP30:BP30" si="34">SUMIF($N$5:$N$28,$N30,AP5:AP28)</f>
        <v>0</v>
      </c>
      <c r="AQ30" s="57">
        <f t="shared" si="34"/>
        <v>0</v>
      </c>
      <c r="AR30" s="57">
        <f t="shared" si="34"/>
        <v>0</v>
      </c>
      <c r="AS30" s="57">
        <f t="shared" si="34"/>
        <v>0</v>
      </c>
      <c r="AT30" s="57">
        <f t="shared" si="34"/>
        <v>0</v>
      </c>
      <c r="AU30" s="57">
        <f t="shared" si="34"/>
        <v>0</v>
      </c>
      <c r="AV30" s="57">
        <f t="shared" si="34"/>
        <v>0</v>
      </c>
      <c r="AW30" s="57">
        <f t="shared" si="34"/>
        <v>0</v>
      </c>
      <c r="AX30" s="57">
        <f t="shared" si="34"/>
        <v>0</v>
      </c>
      <c r="AY30" s="57">
        <f t="shared" si="34"/>
        <v>0</v>
      </c>
      <c r="AZ30" s="57">
        <f t="shared" si="34"/>
        <v>0</v>
      </c>
      <c r="BA30" s="57">
        <f t="shared" si="34"/>
        <v>0</v>
      </c>
      <c r="BB30" s="57">
        <f t="shared" si="34"/>
        <v>0</v>
      </c>
      <c r="BC30" s="57">
        <f t="shared" si="34"/>
        <v>0</v>
      </c>
      <c r="BD30" s="57">
        <f t="shared" si="34"/>
        <v>0</v>
      </c>
      <c r="BE30" s="57">
        <f t="shared" si="34"/>
        <v>0</v>
      </c>
      <c r="BF30" s="57">
        <f t="shared" si="34"/>
        <v>0</v>
      </c>
      <c r="BG30" s="57">
        <f t="shared" si="34"/>
        <v>0</v>
      </c>
      <c r="BH30" s="57">
        <f t="shared" si="34"/>
        <v>0</v>
      </c>
      <c r="BI30" s="57">
        <f t="shared" si="34"/>
        <v>0</v>
      </c>
      <c r="BJ30" s="57">
        <f t="shared" si="34"/>
        <v>0</v>
      </c>
      <c r="BK30" s="57">
        <f t="shared" si="34"/>
        <v>0</v>
      </c>
      <c r="BL30" s="57">
        <f t="shared" si="34"/>
        <v>0</v>
      </c>
      <c r="BM30" s="57">
        <f t="shared" si="34"/>
        <v>0</v>
      </c>
      <c r="BN30" s="57">
        <f t="shared" si="34"/>
        <v>0</v>
      </c>
      <c r="BO30" s="57">
        <f t="shared" si="34"/>
        <v>0</v>
      </c>
      <c r="BP30" s="57">
        <f t="shared" si="34"/>
        <v>0</v>
      </c>
      <c r="BQ30" s="39">
        <f t="shared" ref="BQ30:BZ30" si="35">SUMIF($N$5:$N$28,$N30,BQ5:BQ28)</f>
        <v>0</v>
      </c>
      <c r="BR30" s="39">
        <f t="shared" si="35"/>
        <v>0</v>
      </c>
      <c r="BS30" s="39">
        <f t="shared" si="35"/>
        <v>0</v>
      </c>
      <c r="BT30" s="39">
        <f t="shared" si="35"/>
        <v>0</v>
      </c>
      <c r="BU30" s="39">
        <f t="shared" si="35"/>
        <v>0</v>
      </c>
      <c r="BV30" s="39">
        <f t="shared" si="35"/>
        <v>0</v>
      </c>
      <c r="BW30" s="39">
        <f t="shared" si="35"/>
        <v>0</v>
      </c>
      <c r="BX30" s="39">
        <f t="shared" si="35"/>
        <v>0</v>
      </c>
      <c r="BY30" s="39">
        <f t="shared" si="35"/>
        <v>0</v>
      </c>
      <c r="BZ30" s="39">
        <f t="shared" si="35"/>
        <v>0</v>
      </c>
      <c r="CA30" s="39">
        <f t="shared" ref="CA30:DF30" si="36">SUMIF($N$5:$N$28,$N30,CA5:CA28)</f>
        <v>0</v>
      </c>
      <c r="CB30" s="39">
        <f t="shared" si="36"/>
        <v>0</v>
      </c>
      <c r="CC30" s="39">
        <f t="shared" si="36"/>
        <v>0</v>
      </c>
      <c r="CD30" s="39">
        <f t="shared" si="36"/>
        <v>0</v>
      </c>
      <c r="CE30" s="39">
        <f t="shared" si="36"/>
        <v>0</v>
      </c>
      <c r="CF30" s="39">
        <f t="shared" si="36"/>
        <v>0</v>
      </c>
      <c r="CG30" s="39">
        <f t="shared" si="36"/>
        <v>0</v>
      </c>
      <c r="CH30" s="39">
        <f t="shared" si="36"/>
        <v>0</v>
      </c>
      <c r="CI30" s="39">
        <f t="shared" si="36"/>
        <v>0</v>
      </c>
      <c r="CJ30" s="39">
        <f t="shared" si="36"/>
        <v>0</v>
      </c>
      <c r="CK30" s="39">
        <f t="shared" si="36"/>
        <v>0</v>
      </c>
      <c r="CL30" s="39">
        <f t="shared" si="36"/>
        <v>0</v>
      </c>
      <c r="CM30" s="39">
        <f t="shared" si="36"/>
        <v>0</v>
      </c>
      <c r="CN30" s="39">
        <f t="shared" si="36"/>
        <v>0</v>
      </c>
      <c r="CO30" s="39">
        <f t="shared" si="36"/>
        <v>0</v>
      </c>
      <c r="CP30" s="39">
        <f t="shared" si="36"/>
        <v>0</v>
      </c>
      <c r="CQ30" s="39">
        <f t="shared" si="36"/>
        <v>0</v>
      </c>
      <c r="CR30" s="39">
        <f t="shared" si="36"/>
        <v>0</v>
      </c>
      <c r="CS30" s="39">
        <f t="shared" si="36"/>
        <v>0</v>
      </c>
      <c r="CT30" s="39">
        <f t="shared" si="36"/>
        <v>0</v>
      </c>
      <c r="CU30" s="39">
        <f t="shared" si="36"/>
        <v>0</v>
      </c>
      <c r="CV30" s="39">
        <f t="shared" si="36"/>
        <v>0</v>
      </c>
      <c r="CW30" s="39">
        <f t="shared" si="36"/>
        <v>0</v>
      </c>
      <c r="CX30" s="39">
        <f t="shared" si="36"/>
        <v>0</v>
      </c>
      <c r="CY30" s="39">
        <f t="shared" si="36"/>
        <v>0</v>
      </c>
      <c r="CZ30" s="39">
        <f t="shared" si="36"/>
        <v>0</v>
      </c>
      <c r="DA30" s="39">
        <f t="shared" si="36"/>
        <v>0</v>
      </c>
      <c r="DB30" s="39">
        <f t="shared" si="36"/>
        <v>0</v>
      </c>
      <c r="DC30" s="39">
        <f t="shared" si="36"/>
        <v>0</v>
      </c>
      <c r="DD30" s="39">
        <f t="shared" si="36"/>
        <v>0</v>
      </c>
      <c r="DE30" s="39">
        <f t="shared" si="36"/>
        <v>0</v>
      </c>
      <c r="DF30" s="39">
        <f t="shared" si="36"/>
        <v>0</v>
      </c>
      <c r="DG30" s="39">
        <f t="shared" ref="DG30:DR30" si="37">SUMIF($N$5:$N$28,$N30,DG5:DG28)</f>
        <v>0</v>
      </c>
      <c r="DH30" s="39">
        <f t="shared" si="37"/>
        <v>0</v>
      </c>
      <c r="DI30" s="39">
        <f t="shared" si="37"/>
        <v>0</v>
      </c>
      <c r="DJ30" s="39">
        <f t="shared" si="37"/>
        <v>0</v>
      </c>
      <c r="DK30" s="39">
        <f t="shared" si="37"/>
        <v>0</v>
      </c>
      <c r="DL30" s="39">
        <f t="shared" si="37"/>
        <v>0</v>
      </c>
      <c r="DM30" s="39">
        <f t="shared" si="37"/>
        <v>0</v>
      </c>
      <c r="DN30" s="39">
        <f t="shared" si="37"/>
        <v>0</v>
      </c>
      <c r="DO30" s="39">
        <f t="shared" si="37"/>
        <v>0</v>
      </c>
      <c r="DP30" s="39">
        <f t="shared" si="37"/>
        <v>0</v>
      </c>
      <c r="DQ30" s="39">
        <f t="shared" si="37"/>
        <v>0</v>
      </c>
      <c r="DR30" s="39">
        <f t="shared" si="37"/>
        <v>0</v>
      </c>
      <c r="DS30" s="5"/>
      <c r="DT30" s="5"/>
    </row>
    <row r="31" spans="1:124" x14ac:dyDescent="0.2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38" t="s">
        <v>42</v>
      </c>
      <c r="O31" s="57">
        <f t="shared" ref="O31:AO31" si="38">SUMIF($N$5:$N$28,$N31,O5:O28)</f>
        <v>3.8260000000000001</v>
      </c>
      <c r="P31" s="57">
        <f t="shared" si="38"/>
        <v>3.5259999999999998</v>
      </c>
      <c r="Q31" s="57">
        <f t="shared" si="38"/>
        <v>3.5259999999999998</v>
      </c>
      <c r="R31" s="57">
        <f t="shared" si="38"/>
        <v>3.6344000000000003</v>
      </c>
      <c r="S31" s="57">
        <f t="shared" si="38"/>
        <v>10.542733333000001</v>
      </c>
      <c r="T31" s="57">
        <f t="shared" si="38"/>
        <v>13.542733333000001</v>
      </c>
      <c r="U31" s="57">
        <f t="shared" si="38"/>
        <v>10.542733333000001</v>
      </c>
      <c r="V31" s="57">
        <f t="shared" si="38"/>
        <v>5.5427333330000002</v>
      </c>
      <c r="W31" s="57">
        <f t="shared" si="38"/>
        <v>7.5259999999999998</v>
      </c>
      <c r="X31" s="57">
        <f t="shared" si="38"/>
        <v>1.04</v>
      </c>
      <c r="Y31" s="57">
        <f t="shared" si="38"/>
        <v>0.74</v>
      </c>
      <c r="Z31" s="57">
        <f t="shared" si="38"/>
        <v>1.02</v>
      </c>
      <c r="AA31" s="57">
        <f t="shared" si="38"/>
        <v>1.3283333333333336</v>
      </c>
      <c r="AB31" s="57">
        <f t="shared" si="38"/>
        <v>8.5366999996666664</v>
      </c>
      <c r="AC31" s="57">
        <f t="shared" si="38"/>
        <v>11.636699999666668</v>
      </c>
      <c r="AD31" s="57">
        <f t="shared" si="38"/>
        <v>8.6366999996666678</v>
      </c>
      <c r="AE31" s="57">
        <f t="shared" si="38"/>
        <v>4.136699999666666</v>
      </c>
      <c r="AF31" s="57">
        <f t="shared" si="38"/>
        <v>2.74</v>
      </c>
      <c r="AG31" s="57">
        <f t="shared" si="38"/>
        <v>3.8260000000000001</v>
      </c>
      <c r="AH31" s="57">
        <f t="shared" si="38"/>
        <v>3.7760000000000002</v>
      </c>
      <c r="AI31" s="57">
        <f t="shared" si="38"/>
        <v>4.7759999999999998</v>
      </c>
      <c r="AJ31" s="57">
        <f t="shared" si="38"/>
        <v>4.8843333333333332</v>
      </c>
      <c r="AK31" s="57">
        <f t="shared" si="38"/>
        <v>9.0426999996666666</v>
      </c>
      <c r="AL31" s="57">
        <f t="shared" si="38"/>
        <v>9.0426999996666666</v>
      </c>
      <c r="AM31" s="57">
        <f t="shared" si="38"/>
        <v>8.5426999996666666</v>
      </c>
      <c r="AN31" s="57">
        <f t="shared" si="38"/>
        <v>4.4926999996666668</v>
      </c>
      <c r="AO31" s="57">
        <f t="shared" si="38"/>
        <v>5.2260000000000009</v>
      </c>
      <c r="AP31" s="57">
        <f t="shared" ref="AP31:BP31" si="39">SUMIF($N$5:$N$28,$N31,AP5:AP28)</f>
        <v>0</v>
      </c>
      <c r="AQ31" s="57">
        <f t="shared" si="39"/>
        <v>0</v>
      </c>
      <c r="AR31" s="57">
        <f t="shared" si="39"/>
        <v>0</v>
      </c>
      <c r="AS31" s="57">
        <f t="shared" si="39"/>
        <v>0</v>
      </c>
      <c r="AT31" s="57">
        <f t="shared" si="39"/>
        <v>0</v>
      </c>
      <c r="AU31" s="57">
        <f t="shared" si="39"/>
        <v>0</v>
      </c>
      <c r="AV31" s="57">
        <f t="shared" si="39"/>
        <v>0</v>
      </c>
      <c r="AW31" s="57">
        <f t="shared" si="39"/>
        <v>0</v>
      </c>
      <c r="AX31" s="57">
        <f t="shared" si="39"/>
        <v>0</v>
      </c>
      <c r="AY31" s="57">
        <f t="shared" si="39"/>
        <v>0</v>
      </c>
      <c r="AZ31" s="57">
        <f t="shared" si="39"/>
        <v>0</v>
      </c>
      <c r="BA31" s="57">
        <f t="shared" si="39"/>
        <v>0</v>
      </c>
      <c r="BB31" s="57">
        <f t="shared" si="39"/>
        <v>0</v>
      </c>
      <c r="BC31" s="57">
        <f t="shared" si="39"/>
        <v>0</v>
      </c>
      <c r="BD31" s="57">
        <f t="shared" si="39"/>
        <v>0</v>
      </c>
      <c r="BE31" s="57">
        <f t="shared" si="39"/>
        <v>0</v>
      </c>
      <c r="BF31" s="57">
        <f t="shared" si="39"/>
        <v>0</v>
      </c>
      <c r="BG31" s="57">
        <f t="shared" si="39"/>
        <v>0</v>
      </c>
      <c r="BH31" s="57">
        <f t="shared" si="39"/>
        <v>0</v>
      </c>
      <c r="BI31" s="57">
        <f t="shared" si="39"/>
        <v>0</v>
      </c>
      <c r="BJ31" s="57">
        <f t="shared" si="39"/>
        <v>0</v>
      </c>
      <c r="BK31" s="57">
        <f t="shared" si="39"/>
        <v>0</v>
      </c>
      <c r="BL31" s="57">
        <f t="shared" si="39"/>
        <v>0</v>
      </c>
      <c r="BM31" s="57">
        <f t="shared" si="39"/>
        <v>0</v>
      </c>
      <c r="BN31" s="57">
        <f t="shared" si="39"/>
        <v>0</v>
      </c>
      <c r="BO31" s="57">
        <f t="shared" si="39"/>
        <v>0</v>
      </c>
      <c r="BP31" s="57">
        <f t="shared" si="39"/>
        <v>0</v>
      </c>
      <c r="BQ31" s="39">
        <f t="shared" ref="BQ31:BZ31" si="40">SUMIF($N$5:$N$28,$N31,BQ5:BQ28)</f>
        <v>0</v>
      </c>
      <c r="BR31" s="39">
        <f t="shared" si="40"/>
        <v>0</v>
      </c>
      <c r="BS31" s="39">
        <f t="shared" si="40"/>
        <v>0</v>
      </c>
      <c r="BT31" s="39">
        <f t="shared" si="40"/>
        <v>0</v>
      </c>
      <c r="BU31" s="39">
        <f t="shared" si="40"/>
        <v>0</v>
      </c>
      <c r="BV31" s="39">
        <f t="shared" si="40"/>
        <v>0</v>
      </c>
      <c r="BW31" s="39">
        <f t="shared" si="40"/>
        <v>0</v>
      </c>
      <c r="BX31" s="39">
        <f t="shared" si="40"/>
        <v>0</v>
      </c>
      <c r="BY31" s="39">
        <f t="shared" si="40"/>
        <v>0</v>
      </c>
      <c r="BZ31" s="39">
        <f t="shared" si="40"/>
        <v>0</v>
      </c>
      <c r="CA31" s="39">
        <f t="shared" ref="CA31:DF31" si="41">SUMIF($N$5:$N$28,$N31,CA5:CA28)</f>
        <v>0</v>
      </c>
      <c r="CB31" s="39">
        <f t="shared" si="41"/>
        <v>0</v>
      </c>
      <c r="CC31" s="39">
        <f t="shared" si="41"/>
        <v>0</v>
      </c>
      <c r="CD31" s="39">
        <f t="shared" si="41"/>
        <v>0</v>
      </c>
      <c r="CE31" s="39">
        <f t="shared" si="41"/>
        <v>0</v>
      </c>
      <c r="CF31" s="39">
        <f t="shared" si="41"/>
        <v>0</v>
      </c>
      <c r="CG31" s="39">
        <f t="shared" si="41"/>
        <v>0</v>
      </c>
      <c r="CH31" s="39">
        <f t="shared" si="41"/>
        <v>0</v>
      </c>
      <c r="CI31" s="39">
        <f t="shared" si="41"/>
        <v>0</v>
      </c>
      <c r="CJ31" s="39">
        <f t="shared" si="41"/>
        <v>0</v>
      </c>
      <c r="CK31" s="39">
        <f t="shared" si="41"/>
        <v>0</v>
      </c>
      <c r="CL31" s="39">
        <f t="shared" si="41"/>
        <v>0</v>
      </c>
      <c r="CM31" s="39">
        <f t="shared" si="41"/>
        <v>0</v>
      </c>
      <c r="CN31" s="39">
        <f t="shared" si="41"/>
        <v>0</v>
      </c>
      <c r="CO31" s="39">
        <f t="shared" si="41"/>
        <v>0</v>
      </c>
      <c r="CP31" s="39">
        <f t="shared" si="41"/>
        <v>0</v>
      </c>
      <c r="CQ31" s="39">
        <f t="shared" si="41"/>
        <v>0</v>
      </c>
      <c r="CR31" s="39">
        <f t="shared" si="41"/>
        <v>0</v>
      </c>
      <c r="CS31" s="39">
        <f t="shared" si="41"/>
        <v>0</v>
      </c>
      <c r="CT31" s="39">
        <f t="shared" si="41"/>
        <v>0</v>
      </c>
      <c r="CU31" s="39">
        <f t="shared" si="41"/>
        <v>0</v>
      </c>
      <c r="CV31" s="39">
        <f t="shared" si="41"/>
        <v>0</v>
      </c>
      <c r="CW31" s="39">
        <f t="shared" si="41"/>
        <v>0</v>
      </c>
      <c r="CX31" s="39">
        <f t="shared" si="41"/>
        <v>0</v>
      </c>
      <c r="CY31" s="39">
        <f t="shared" si="41"/>
        <v>0</v>
      </c>
      <c r="CZ31" s="39">
        <f t="shared" si="41"/>
        <v>0</v>
      </c>
      <c r="DA31" s="39">
        <f t="shared" si="41"/>
        <v>0</v>
      </c>
      <c r="DB31" s="39">
        <f t="shared" si="41"/>
        <v>0</v>
      </c>
      <c r="DC31" s="39">
        <f t="shared" si="41"/>
        <v>0</v>
      </c>
      <c r="DD31" s="39">
        <f t="shared" si="41"/>
        <v>0</v>
      </c>
      <c r="DE31" s="39">
        <f t="shared" si="41"/>
        <v>0</v>
      </c>
      <c r="DF31" s="39">
        <f t="shared" si="41"/>
        <v>0</v>
      </c>
      <c r="DG31" s="39">
        <f t="shared" ref="DG31:DR31" si="42">SUMIF($N$5:$N$28,$N31,DG5:DG28)</f>
        <v>0</v>
      </c>
      <c r="DH31" s="39">
        <f t="shared" si="42"/>
        <v>0</v>
      </c>
      <c r="DI31" s="39">
        <f t="shared" si="42"/>
        <v>0</v>
      </c>
      <c r="DJ31" s="39">
        <f t="shared" si="42"/>
        <v>0</v>
      </c>
      <c r="DK31" s="39">
        <f t="shared" si="42"/>
        <v>0</v>
      </c>
      <c r="DL31" s="39">
        <f t="shared" si="42"/>
        <v>0</v>
      </c>
      <c r="DM31" s="39">
        <f t="shared" si="42"/>
        <v>0</v>
      </c>
      <c r="DN31" s="39">
        <f t="shared" si="42"/>
        <v>0</v>
      </c>
      <c r="DO31" s="39">
        <f t="shared" si="42"/>
        <v>0</v>
      </c>
      <c r="DP31" s="39">
        <f t="shared" si="42"/>
        <v>0</v>
      </c>
      <c r="DQ31" s="39">
        <f t="shared" si="42"/>
        <v>0</v>
      </c>
      <c r="DR31" s="39">
        <f t="shared" si="42"/>
        <v>0</v>
      </c>
      <c r="DS31" s="5"/>
      <c r="DT31" s="5"/>
    </row>
    <row r="32" spans="1:124" x14ac:dyDescent="0.2">
      <c r="I32" s="1"/>
      <c r="J32" s="1"/>
      <c r="K32" s="1"/>
      <c r="L32" s="1"/>
      <c r="M32" s="1"/>
      <c r="N32" s="1"/>
      <c r="O32" s="58"/>
      <c r="P32" s="58"/>
      <c r="Q32" s="58"/>
    </row>
    <row r="33" spans="1:121" s="64" customFormat="1" ht="14.25" customHeight="1" x14ac:dyDescent="0.2">
      <c r="B33" s="65"/>
      <c r="C33" s="65"/>
      <c r="D33" s="65"/>
      <c r="F33" s="151" t="s">
        <v>62</v>
      </c>
      <c r="G33" s="152" t="s">
        <v>63</v>
      </c>
      <c r="H33" s="151" t="s">
        <v>64</v>
      </c>
      <c r="I33" s="151"/>
      <c r="J33" s="153" t="s">
        <v>65</v>
      </c>
      <c r="K33" s="153"/>
      <c r="L33" s="153"/>
      <c r="M33" s="153"/>
      <c r="N33" s="63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</row>
    <row r="34" spans="1:121" s="64" customFormat="1" x14ac:dyDescent="0.2">
      <c r="B34" s="65"/>
      <c r="C34" s="65"/>
      <c r="D34" s="65"/>
      <c r="F34" s="151"/>
      <c r="G34" s="152"/>
      <c r="H34" s="151"/>
      <c r="I34" s="151"/>
      <c r="J34" s="151" t="s">
        <v>66</v>
      </c>
      <c r="K34" s="151"/>
      <c r="L34" s="151"/>
      <c r="M34" s="151"/>
      <c r="N34" s="63"/>
    </row>
    <row r="35" spans="1:121" s="64" customFormat="1" x14ac:dyDescent="0.2">
      <c r="B35" s="65"/>
      <c r="C35" s="65"/>
      <c r="D35" s="65"/>
      <c r="F35" s="151"/>
      <c r="G35" s="152"/>
      <c r="H35" s="151"/>
      <c r="I35" s="151"/>
      <c r="J35" s="154" t="s">
        <v>67</v>
      </c>
      <c r="K35" s="154"/>
      <c r="L35" s="154"/>
      <c r="M35" s="155" t="s">
        <v>68</v>
      </c>
      <c r="N35" s="63"/>
    </row>
    <row r="36" spans="1:121" s="64" customFormat="1" x14ac:dyDescent="0.2">
      <c r="B36" s="65"/>
      <c r="C36" s="65"/>
      <c r="D36" s="65"/>
      <c r="F36" s="151"/>
      <c r="G36" s="152"/>
      <c r="H36" s="151"/>
      <c r="I36" s="151"/>
      <c r="J36" s="41" t="s">
        <v>15</v>
      </c>
      <c r="K36" s="41" t="s">
        <v>16</v>
      </c>
      <c r="L36" s="41" t="s">
        <v>17</v>
      </c>
      <c r="M36" s="155"/>
      <c r="N36" s="63"/>
    </row>
    <row r="37" spans="1:121" s="64" customFormat="1" x14ac:dyDescent="0.2">
      <c r="B37" s="65"/>
      <c r="C37" s="65"/>
      <c r="D37" s="65"/>
      <c r="F37" s="162" t="s">
        <v>69</v>
      </c>
      <c r="G37" s="149" t="s">
        <v>40</v>
      </c>
      <c r="H37" s="150" t="s">
        <v>70</v>
      </c>
      <c r="I37" s="150"/>
      <c r="J37" s="66">
        <v>0</v>
      </c>
      <c r="K37" s="66">
        <v>0</v>
      </c>
      <c r="L37" s="66">
        <v>0</v>
      </c>
      <c r="M37" s="67">
        <f>CR29+DA29+DJ29</f>
        <v>0</v>
      </c>
      <c r="N37" s="63"/>
    </row>
    <row r="38" spans="1:121" s="64" customFormat="1" x14ac:dyDescent="0.2">
      <c r="B38" s="65"/>
      <c r="C38" s="65"/>
      <c r="D38" s="65"/>
      <c r="F38" s="162"/>
      <c r="G38" s="149"/>
      <c r="H38" s="150" t="s">
        <v>71</v>
      </c>
      <c r="I38" s="150"/>
      <c r="J38" s="66">
        <v>0</v>
      </c>
      <c r="K38" s="66">
        <v>0</v>
      </c>
      <c r="L38" s="66">
        <v>0</v>
      </c>
      <c r="M38" s="67">
        <f>CS29+DB29+DK29</f>
        <v>0</v>
      </c>
      <c r="N38" s="63"/>
    </row>
    <row r="39" spans="1:121" s="64" customFormat="1" x14ac:dyDescent="0.2">
      <c r="B39" s="65"/>
      <c r="C39" s="65"/>
      <c r="D39" s="65"/>
      <c r="F39" s="162"/>
      <c r="G39" s="149"/>
      <c r="H39" s="150" t="s">
        <v>72</v>
      </c>
      <c r="I39" s="150" t="s">
        <v>72</v>
      </c>
      <c r="J39" s="66">
        <v>0</v>
      </c>
      <c r="K39" s="66">
        <v>0</v>
      </c>
      <c r="L39" s="66">
        <v>0</v>
      </c>
      <c r="M39" s="67">
        <f>CT29+DC29+DL29</f>
        <v>0</v>
      </c>
      <c r="N39" s="63"/>
    </row>
    <row r="40" spans="1:121" s="64" customFormat="1" x14ac:dyDescent="0.2">
      <c r="A40" s="65"/>
      <c r="B40" s="65"/>
      <c r="C40" s="65"/>
      <c r="D40" s="65"/>
      <c r="F40" s="162"/>
      <c r="G40" s="149"/>
      <c r="H40" s="150" t="s">
        <v>73</v>
      </c>
      <c r="I40" s="150" t="s">
        <v>73</v>
      </c>
      <c r="J40" s="66">
        <v>0</v>
      </c>
      <c r="K40" s="66">
        <v>0</v>
      </c>
      <c r="L40" s="66">
        <v>0</v>
      </c>
      <c r="M40" s="67">
        <f>CU29+DD29+DM29</f>
        <v>0</v>
      </c>
      <c r="N40" s="63"/>
    </row>
    <row r="41" spans="1:121" s="64" customFormat="1" x14ac:dyDescent="0.2">
      <c r="A41" s="65"/>
      <c r="B41" s="65"/>
      <c r="C41" s="65"/>
      <c r="D41" s="65"/>
      <c r="F41" s="162"/>
      <c r="G41" s="149"/>
      <c r="H41" s="150" t="s">
        <v>74</v>
      </c>
      <c r="I41" s="150" t="s">
        <v>74</v>
      </c>
      <c r="J41" s="66">
        <v>0</v>
      </c>
      <c r="K41" s="66">
        <v>0</v>
      </c>
      <c r="L41" s="66">
        <v>0</v>
      </c>
      <c r="M41" s="67">
        <f>CV29+DE29+DN29</f>
        <v>0</v>
      </c>
      <c r="N41" s="63"/>
    </row>
    <row r="42" spans="1:121" s="64" customFormat="1" x14ac:dyDescent="0.2">
      <c r="A42" s="65"/>
      <c r="B42" s="65"/>
      <c r="C42" s="65"/>
      <c r="D42" s="65"/>
      <c r="F42" s="162"/>
      <c r="G42" s="149"/>
      <c r="H42" s="150" t="s">
        <v>75</v>
      </c>
      <c r="I42" s="150" t="s">
        <v>75</v>
      </c>
      <c r="J42" s="66">
        <v>0</v>
      </c>
      <c r="K42" s="66">
        <v>0</v>
      </c>
      <c r="L42" s="66">
        <v>0</v>
      </c>
      <c r="M42" s="67">
        <f>CW29+DF29+DO29</f>
        <v>0</v>
      </c>
      <c r="N42" s="63"/>
    </row>
    <row r="43" spans="1:121" s="64" customFormat="1" x14ac:dyDescent="0.2">
      <c r="A43" s="65"/>
      <c r="B43" s="65"/>
      <c r="C43" s="65"/>
      <c r="D43" s="65"/>
      <c r="F43" s="162"/>
      <c r="G43" s="149"/>
      <c r="H43" s="150" t="s">
        <v>76</v>
      </c>
      <c r="I43" s="150" t="s">
        <v>76</v>
      </c>
      <c r="J43" s="66">
        <v>0</v>
      </c>
      <c r="K43" s="66">
        <v>0</v>
      </c>
      <c r="L43" s="66">
        <v>0</v>
      </c>
      <c r="M43" s="67">
        <f>CX29+DG29+DP29</f>
        <v>0</v>
      </c>
      <c r="N43" s="63"/>
    </row>
    <row r="44" spans="1:121" s="64" customFormat="1" x14ac:dyDescent="0.2">
      <c r="A44" s="65"/>
      <c r="B44" s="65"/>
      <c r="C44" s="65"/>
      <c r="D44" s="65"/>
      <c r="F44" s="162"/>
      <c r="G44" s="149"/>
      <c r="H44" s="150" t="s">
        <v>77</v>
      </c>
      <c r="I44" s="150" t="s">
        <v>77</v>
      </c>
      <c r="J44" s="66">
        <v>0</v>
      </c>
      <c r="K44" s="66">
        <v>0</v>
      </c>
      <c r="L44" s="66">
        <v>0</v>
      </c>
      <c r="M44" s="67">
        <f>CY29+DH29+DQ29</f>
        <v>0</v>
      </c>
      <c r="N44" s="63"/>
    </row>
    <row r="45" spans="1:121" s="64" customFormat="1" x14ac:dyDescent="0.2">
      <c r="B45" s="65"/>
      <c r="C45" s="65"/>
      <c r="D45" s="65"/>
      <c r="F45" s="162"/>
      <c r="G45" s="149"/>
      <c r="H45" s="150" t="s">
        <v>78</v>
      </c>
      <c r="I45" s="150" t="s">
        <v>78</v>
      </c>
      <c r="J45" s="66">
        <v>0</v>
      </c>
      <c r="K45" s="66">
        <v>0</v>
      </c>
      <c r="L45" s="66">
        <v>0</v>
      </c>
      <c r="M45" s="67">
        <f>CZ29+DI29+DR29</f>
        <v>0</v>
      </c>
      <c r="N45" s="63"/>
    </row>
    <row r="46" spans="1:121" s="64" customFormat="1" x14ac:dyDescent="0.2">
      <c r="B46" s="65"/>
      <c r="C46" s="65"/>
      <c r="D46" s="65"/>
      <c r="F46" s="162"/>
      <c r="G46" s="149" t="s">
        <v>41</v>
      </c>
      <c r="H46" s="150" t="s">
        <v>70</v>
      </c>
      <c r="I46" s="150"/>
      <c r="J46" s="66">
        <v>0</v>
      </c>
      <c r="K46" s="66">
        <v>0</v>
      </c>
      <c r="L46" s="66">
        <v>0</v>
      </c>
      <c r="M46" s="67">
        <f>CR30+DA30+DJ30</f>
        <v>0</v>
      </c>
      <c r="N46" s="63"/>
    </row>
    <row r="47" spans="1:121" s="64" customFormat="1" x14ac:dyDescent="0.2">
      <c r="B47" s="65"/>
      <c r="C47" s="65"/>
      <c r="D47" s="65"/>
      <c r="F47" s="162"/>
      <c r="G47" s="149"/>
      <c r="H47" s="150" t="s">
        <v>71</v>
      </c>
      <c r="I47" s="150"/>
      <c r="J47" s="66">
        <v>0</v>
      </c>
      <c r="K47" s="66">
        <v>0</v>
      </c>
      <c r="L47" s="66">
        <v>0</v>
      </c>
      <c r="M47" s="67">
        <f>CS30+DB30+DK30</f>
        <v>0</v>
      </c>
      <c r="N47" s="63"/>
    </row>
    <row r="48" spans="1:121" s="64" customFormat="1" x14ac:dyDescent="0.2">
      <c r="B48" s="65"/>
      <c r="C48" s="65"/>
      <c r="D48" s="65"/>
      <c r="F48" s="162"/>
      <c r="G48" s="149"/>
      <c r="H48" s="150" t="s">
        <v>72</v>
      </c>
      <c r="I48" s="150" t="s">
        <v>72</v>
      </c>
      <c r="J48" s="66">
        <v>0</v>
      </c>
      <c r="K48" s="66">
        <v>0</v>
      </c>
      <c r="L48" s="66">
        <v>0</v>
      </c>
      <c r="M48" s="67">
        <f>CT30+DC30+DL30</f>
        <v>0</v>
      </c>
      <c r="N48" s="63"/>
    </row>
    <row r="49" spans="1:121" s="64" customFormat="1" x14ac:dyDescent="0.2">
      <c r="B49" s="65"/>
      <c r="C49" s="65"/>
      <c r="D49" s="65"/>
      <c r="F49" s="162"/>
      <c r="G49" s="149"/>
      <c r="H49" s="150" t="s">
        <v>73</v>
      </c>
      <c r="I49" s="150" t="s">
        <v>73</v>
      </c>
      <c r="J49" s="66">
        <v>0</v>
      </c>
      <c r="K49" s="66">
        <v>0</v>
      </c>
      <c r="L49" s="66">
        <v>0</v>
      </c>
      <c r="M49" s="67">
        <f>CU30+DD30+DM30</f>
        <v>0</v>
      </c>
      <c r="N49" s="63"/>
    </row>
    <row r="50" spans="1:121" s="64" customFormat="1" x14ac:dyDescent="0.2">
      <c r="B50" s="65"/>
      <c r="C50" s="65"/>
      <c r="D50" s="65"/>
      <c r="F50" s="162"/>
      <c r="G50" s="149"/>
      <c r="H50" s="150" t="s">
        <v>74</v>
      </c>
      <c r="I50" s="150" t="s">
        <v>74</v>
      </c>
      <c r="J50" s="66">
        <v>0</v>
      </c>
      <c r="K50" s="66">
        <v>0</v>
      </c>
      <c r="L50" s="66">
        <v>0</v>
      </c>
      <c r="M50" s="67">
        <f>CV30+DE30+DN30</f>
        <v>0</v>
      </c>
      <c r="N50" s="63"/>
    </row>
    <row r="51" spans="1:121" s="64" customFormat="1" x14ac:dyDescent="0.2">
      <c r="B51" s="65"/>
      <c r="C51" s="65"/>
      <c r="D51" s="65"/>
      <c r="F51" s="162"/>
      <c r="G51" s="149"/>
      <c r="H51" s="150" t="s">
        <v>75</v>
      </c>
      <c r="I51" s="150" t="s">
        <v>75</v>
      </c>
      <c r="J51" s="66">
        <v>0</v>
      </c>
      <c r="K51" s="66">
        <v>0</v>
      </c>
      <c r="L51" s="66">
        <v>0</v>
      </c>
      <c r="M51" s="67">
        <f>CW30+DF30+DO30</f>
        <v>0</v>
      </c>
      <c r="N51" s="63"/>
    </row>
    <row r="52" spans="1:121" s="64" customFormat="1" x14ac:dyDescent="0.2">
      <c r="B52" s="65"/>
      <c r="C52" s="65"/>
      <c r="D52" s="65"/>
      <c r="F52" s="162"/>
      <c r="G52" s="149"/>
      <c r="H52" s="150" t="s">
        <v>76</v>
      </c>
      <c r="I52" s="150" t="s">
        <v>76</v>
      </c>
      <c r="J52" s="66">
        <v>0</v>
      </c>
      <c r="K52" s="66">
        <v>0</v>
      </c>
      <c r="L52" s="66">
        <v>0</v>
      </c>
      <c r="M52" s="67">
        <f>CX30+DG30+DP30</f>
        <v>0</v>
      </c>
      <c r="N52" s="63"/>
    </row>
    <row r="53" spans="1:121" s="64" customFormat="1" x14ac:dyDescent="0.2">
      <c r="B53" s="65"/>
      <c r="C53" s="65"/>
      <c r="D53" s="65"/>
      <c r="F53" s="162"/>
      <c r="G53" s="149"/>
      <c r="H53" s="150" t="s">
        <v>77</v>
      </c>
      <c r="I53" s="150" t="s">
        <v>77</v>
      </c>
      <c r="J53" s="66">
        <v>0</v>
      </c>
      <c r="K53" s="66">
        <v>0</v>
      </c>
      <c r="L53" s="66">
        <v>0</v>
      </c>
      <c r="M53" s="67">
        <f>CY30+DH30+DQ30</f>
        <v>0</v>
      </c>
      <c r="N53" s="63"/>
    </row>
    <row r="54" spans="1:121" s="64" customFormat="1" x14ac:dyDescent="0.2">
      <c r="B54" s="65"/>
      <c r="C54" s="65"/>
      <c r="D54" s="65"/>
      <c r="F54" s="162"/>
      <c r="G54" s="149"/>
      <c r="H54" s="150" t="s">
        <v>78</v>
      </c>
      <c r="I54" s="150" t="s">
        <v>78</v>
      </c>
      <c r="J54" s="66">
        <v>0</v>
      </c>
      <c r="K54" s="66">
        <v>0</v>
      </c>
      <c r="L54" s="66">
        <v>0</v>
      </c>
      <c r="M54" s="67">
        <f>CZ30+DI30+DR30</f>
        <v>0</v>
      </c>
      <c r="N54" s="63"/>
    </row>
    <row r="55" spans="1:121" s="64" customFormat="1" x14ac:dyDescent="0.2">
      <c r="B55" s="65"/>
      <c r="C55" s="65"/>
      <c r="D55" s="65"/>
      <c r="F55" s="162"/>
      <c r="G55" s="149" t="s">
        <v>42</v>
      </c>
      <c r="H55" s="150" t="s">
        <v>70</v>
      </c>
      <c r="I55" s="150"/>
      <c r="J55" s="66">
        <v>0</v>
      </c>
      <c r="K55" s="66">
        <v>0</v>
      </c>
      <c r="L55" s="66">
        <v>0</v>
      </c>
      <c r="M55" s="67">
        <f>CR31+DA31+DJ31</f>
        <v>0</v>
      </c>
      <c r="N55" s="63"/>
    </row>
    <row r="56" spans="1:121" s="64" customFormat="1" x14ac:dyDescent="0.2">
      <c r="B56" s="65"/>
      <c r="C56" s="65"/>
      <c r="D56" s="65"/>
      <c r="F56" s="162"/>
      <c r="G56" s="149"/>
      <c r="H56" s="150" t="s">
        <v>71</v>
      </c>
      <c r="I56" s="150"/>
      <c r="J56" s="66">
        <v>0</v>
      </c>
      <c r="K56" s="66">
        <v>0</v>
      </c>
      <c r="L56" s="66">
        <v>0</v>
      </c>
      <c r="M56" s="67">
        <f>CS31+DB31+DK31</f>
        <v>0</v>
      </c>
      <c r="N56" s="63"/>
    </row>
    <row r="57" spans="1:121" s="64" customFormat="1" ht="15" thickBot="1" x14ac:dyDescent="0.25">
      <c r="B57" s="65"/>
      <c r="C57" s="65"/>
      <c r="D57" s="65"/>
      <c r="F57" s="162"/>
      <c r="G57" s="149"/>
      <c r="H57" s="150" t="s">
        <v>72</v>
      </c>
      <c r="I57" s="150" t="s">
        <v>72</v>
      </c>
      <c r="J57" s="66">
        <v>0</v>
      </c>
      <c r="K57" s="66">
        <v>0</v>
      </c>
      <c r="L57" s="66">
        <v>0</v>
      </c>
      <c r="M57" s="67">
        <f>CT31+DC31+DL31</f>
        <v>0</v>
      </c>
      <c r="N57" s="63"/>
    </row>
    <row r="58" spans="1:121" s="64" customFormat="1" ht="22.5" x14ac:dyDescent="0.2">
      <c r="A58" s="68" t="s">
        <v>79</v>
      </c>
      <c r="B58" s="69" t="s">
        <v>80</v>
      </c>
      <c r="C58" s="69" t="s">
        <v>81</v>
      </c>
      <c r="D58" s="69" t="s">
        <v>82</v>
      </c>
      <c r="E58" s="70" t="s">
        <v>83</v>
      </c>
      <c r="F58" s="158"/>
      <c r="G58" s="149"/>
      <c r="H58" s="150" t="s">
        <v>73</v>
      </c>
      <c r="I58" s="150" t="s">
        <v>73</v>
      </c>
      <c r="J58" s="66">
        <v>0</v>
      </c>
      <c r="K58" s="66">
        <v>0</v>
      </c>
      <c r="L58" s="66">
        <v>0</v>
      </c>
      <c r="M58" s="67">
        <f>CU31+DD31+DM31</f>
        <v>0</v>
      </c>
      <c r="N58" s="63"/>
    </row>
    <row r="59" spans="1:121" s="64" customFormat="1" x14ac:dyDescent="0.2">
      <c r="A59" s="71" t="s">
        <v>84</v>
      </c>
      <c r="B59" s="72">
        <v>0.25</v>
      </c>
      <c r="C59" s="73">
        <v>1.7211914714398601E-2</v>
      </c>
      <c r="D59" s="72">
        <v>0.6</v>
      </c>
      <c r="E59" s="74">
        <v>1.14746098095991E-2</v>
      </c>
      <c r="F59" s="158"/>
      <c r="G59" s="149"/>
      <c r="H59" s="150" t="s">
        <v>74</v>
      </c>
      <c r="I59" s="150" t="s">
        <v>74</v>
      </c>
      <c r="J59" s="66">
        <v>0</v>
      </c>
      <c r="K59" s="66">
        <v>0</v>
      </c>
      <c r="L59" s="66">
        <v>0</v>
      </c>
      <c r="M59" s="67">
        <f>CV31+DE31+DN31</f>
        <v>0</v>
      </c>
      <c r="N59" s="63"/>
    </row>
    <row r="60" spans="1:121" s="64" customFormat="1" x14ac:dyDescent="0.2">
      <c r="A60" s="75" t="s">
        <v>85</v>
      </c>
      <c r="B60" s="76">
        <v>0.4</v>
      </c>
      <c r="C60" s="77">
        <v>1.0798368135137199E-2</v>
      </c>
      <c r="D60" s="76">
        <v>0.5</v>
      </c>
      <c r="E60" s="78">
        <v>7.19891209009143E-3</v>
      </c>
      <c r="F60" s="158"/>
      <c r="G60" s="149"/>
      <c r="H60" s="150" t="s">
        <v>75</v>
      </c>
      <c r="I60" s="150" t="s">
        <v>75</v>
      </c>
      <c r="J60" s="66">
        <v>0</v>
      </c>
      <c r="K60" s="66">
        <v>0</v>
      </c>
      <c r="L60" s="66">
        <v>0</v>
      </c>
      <c r="M60" s="67">
        <f>CW31+DF31+DO31</f>
        <v>0</v>
      </c>
      <c r="N60" s="63"/>
    </row>
    <row r="61" spans="1:121" s="64" customFormat="1" x14ac:dyDescent="0.2">
      <c r="A61" s="79" t="s">
        <v>86</v>
      </c>
      <c r="B61" s="80">
        <v>0.1</v>
      </c>
      <c r="C61" s="81">
        <v>2.1372086352551001E-2</v>
      </c>
      <c r="D61" s="80">
        <v>0.4</v>
      </c>
      <c r="E61" s="82">
        <v>1.4248057568367299E-2</v>
      </c>
      <c r="F61" s="158"/>
      <c r="G61" s="149"/>
      <c r="H61" s="150" t="s">
        <v>76</v>
      </c>
      <c r="I61" s="150" t="s">
        <v>76</v>
      </c>
      <c r="J61" s="66">
        <v>0</v>
      </c>
      <c r="K61" s="66">
        <v>0</v>
      </c>
      <c r="L61" s="66">
        <v>0</v>
      </c>
      <c r="M61" s="67">
        <f>CX31+DG31+DP31</f>
        <v>0</v>
      </c>
      <c r="N61" s="63"/>
    </row>
    <row r="62" spans="1:121" s="64" customFormat="1" x14ac:dyDescent="0.2">
      <c r="A62" s="83" t="s">
        <v>87</v>
      </c>
      <c r="B62" s="80">
        <v>0.1</v>
      </c>
      <c r="C62" s="81">
        <v>2.1700000000000001E-2</v>
      </c>
      <c r="D62" s="80">
        <v>0.6</v>
      </c>
      <c r="E62" s="82">
        <v>1.67E-2</v>
      </c>
      <c r="F62" s="158"/>
      <c r="G62" s="149"/>
      <c r="H62" s="150" t="s">
        <v>77</v>
      </c>
      <c r="I62" s="150" t="s">
        <v>77</v>
      </c>
      <c r="J62" s="66">
        <v>0</v>
      </c>
      <c r="K62" s="66">
        <v>0</v>
      </c>
      <c r="L62" s="66">
        <v>0</v>
      </c>
      <c r="M62" s="67">
        <f>CY31+DH31+DQ31</f>
        <v>0</v>
      </c>
      <c r="N62" s="63"/>
    </row>
    <row r="63" spans="1:121" s="64" customFormat="1" ht="15" thickBot="1" x14ac:dyDescent="0.25">
      <c r="A63" s="84" t="s">
        <v>88</v>
      </c>
      <c r="B63" s="85">
        <v>0.05</v>
      </c>
      <c r="C63" s="86">
        <v>2.45919440127546E-2</v>
      </c>
      <c r="D63" s="85">
        <v>0.3</v>
      </c>
      <c r="E63" s="87">
        <v>1.63946293418364E-2</v>
      </c>
      <c r="F63" s="158"/>
      <c r="G63" s="149"/>
      <c r="H63" s="150" t="s">
        <v>78</v>
      </c>
      <c r="I63" s="150" t="s">
        <v>78</v>
      </c>
      <c r="J63" s="66">
        <v>0</v>
      </c>
      <c r="K63" s="66">
        <v>0</v>
      </c>
      <c r="L63" s="66">
        <v>0</v>
      </c>
      <c r="M63" s="67">
        <f>CZ31+DI31+DR31</f>
        <v>0</v>
      </c>
      <c r="N63" s="63"/>
    </row>
    <row r="64" spans="1:121" s="64" customFormat="1" x14ac:dyDescent="0.2">
      <c r="B64" s="65"/>
      <c r="C64" s="65"/>
      <c r="D64" s="65"/>
      <c r="F64" s="156" t="s">
        <v>89</v>
      </c>
      <c r="G64" s="157"/>
      <c r="H64" s="157"/>
      <c r="I64" s="158"/>
      <c r="J64" s="88">
        <f>J37+J38+J39+J40+J41+J42+J43+J44+J45+J46+J47+J48+J49+J50+J51+J52+J53+J54+J55+J56+J57+J58+J59+J60+J61+J62+J63</f>
        <v>0</v>
      </c>
      <c r="K64" s="88">
        <f>K37+K38+K39+K40+K41+K42+K43+K44+K45+K46+K47+K48+K49+K50+K51+K52+K53+K54+K55+K56+K57+K58+K59+K60+K61+K62+K63</f>
        <v>0</v>
      </c>
      <c r="L64" s="88">
        <f>L37+L38+L39+L40+L41+L42+L43+L44+L45+L46+L47+L48+L49+L50+L51+L52+L53+L54+L55+L56+L57+L58+L59+L60+L61+L62+L63</f>
        <v>0</v>
      </c>
      <c r="M64" s="88">
        <f>SUM(M37:M63)</f>
        <v>0</v>
      </c>
      <c r="N64" s="63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</row>
    <row r="65" spans="2:121" s="64" customFormat="1" x14ac:dyDescent="0.2">
      <c r="B65" s="65"/>
      <c r="C65" s="65"/>
      <c r="D65" s="65"/>
      <c r="F65" s="217" t="s">
        <v>148</v>
      </c>
      <c r="G65" s="218"/>
      <c r="H65" s="218"/>
      <c r="I65" s="218"/>
      <c r="J65" s="218"/>
      <c r="K65" s="218"/>
      <c r="L65" s="219"/>
      <c r="M65" s="230">
        <f>M64*0.76*$D$59*$E$59</f>
        <v>0</v>
      </c>
      <c r="N65" s="63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</row>
    <row r="66" spans="2:121" s="64" customFormat="1" x14ac:dyDescent="0.2">
      <c r="B66" s="65"/>
      <c r="C66" s="65"/>
      <c r="D66" s="65"/>
      <c r="E66" s="61"/>
      <c r="F66" s="217" t="s">
        <v>147</v>
      </c>
      <c r="G66" s="218"/>
      <c r="H66" s="218"/>
      <c r="I66" s="218"/>
      <c r="J66" s="218"/>
      <c r="K66" s="218"/>
      <c r="L66" s="219"/>
      <c r="M66" s="230">
        <f>M64*0.76*$B$59*$C$59</f>
        <v>0</v>
      </c>
      <c r="N66" s="63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</row>
    <row r="67" spans="2:121" s="64" customFormat="1" x14ac:dyDescent="0.2">
      <c r="B67" s="65"/>
      <c r="C67" s="65"/>
      <c r="D67" s="65"/>
      <c r="E67" s="61"/>
      <c r="F67" s="217" t="s">
        <v>149</v>
      </c>
      <c r="G67" s="218"/>
      <c r="H67" s="218"/>
      <c r="I67" s="218"/>
      <c r="J67" s="218"/>
      <c r="K67" s="218"/>
      <c r="L67" s="219"/>
      <c r="M67" s="230">
        <f>M64*0.24*$D$60*$E$60</f>
        <v>0</v>
      </c>
      <c r="N67" s="63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</row>
    <row r="68" spans="2:121" s="64" customFormat="1" x14ac:dyDescent="0.2">
      <c r="B68" s="65"/>
      <c r="C68" s="65"/>
      <c r="D68" s="65"/>
      <c r="E68" s="61"/>
      <c r="F68" s="217" t="s">
        <v>146</v>
      </c>
      <c r="G68" s="218"/>
      <c r="H68" s="218"/>
      <c r="I68" s="218"/>
      <c r="J68" s="218"/>
      <c r="K68" s="218"/>
      <c r="L68" s="219"/>
      <c r="M68" s="230">
        <f>M64*0.24*$B$60*$C$60</f>
        <v>0</v>
      </c>
      <c r="N68" s="63"/>
      <c r="O68" s="62"/>
      <c r="P68" s="62"/>
      <c r="Q68" s="62"/>
      <c r="R68" s="62"/>
      <c r="S68" s="62"/>
      <c r="T68" s="62"/>
      <c r="U68" s="62"/>
      <c r="V68" s="62"/>
      <c r="W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</row>
    <row r="69" spans="2:121" s="64" customFormat="1" x14ac:dyDescent="0.2">
      <c r="B69" s="65"/>
      <c r="C69" s="65"/>
      <c r="D69" s="65"/>
      <c r="E69" s="61"/>
      <c r="F69" s="159" t="s">
        <v>90</v>
      </c>
      <c r="G69" s="160"/>
      <c r="H69" s="160"/>
      <c r="I69" s="160"/>
      <c r="J69" s="160"/>
      <c r="K69" s="160"/>
      <c r="L69" s="161"/>
      <c r="M69" s="231">
        <f>SUM(M65:M68)</f>
        <v>0</v>
      </c>
      <c r="N69" s="63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</row>
  </sheetData>
  <mergeCells count="176">
    <mergeCell ref="F65:L65"/>
    <mergeCell ref="F66:L66"/>
    <mergeCell ref="F67:L67"/>
    <mergeCell ref="F68:L68"/>
    <mergeCell ref="H57:I57"/>
    <mergeCell ref="H58:I58"/>
    <mergeCell ref="H59:I59"/>
    <mergeCell ref="H60:I60"/>
    <mergeCell ref="H61:I61"/>
    <mergeCell ref="H62:I62"/>
    <mergeCell ref="H63:I63"/>
    <mergeCell ref="F64:I64"/>
    <mergeCell ref="F69:L69"/>
    <mergeCell ref="F37:F63"/>
    <mergeCell ref="G37:G45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G46:G54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G55:G63"/>
    <mergeCell ref="H55:I55"/>
    <mergeCell ref="H56:I56"/>
    <mergeCell ref="K2:K4"/>
    <mergeCell ref="H2:J2"/>
    <mergeCell ref="L2:M2"/>
    <mergeCell ref="H3:H4"/>
    <mergeCell ref="J3:J4"/>
    <mergeCell ref="F33:F36"/>
    <mergeCell ref="G33:G36"/>
    <mergeCell ref="H33:I36"/>
    <mergeCell ref="J33:M33"/>
    <mergeCell ref="J34:M34"/>
    <mergeCell ref="J35:L35"/>
    <mergeCell ref="M35:M36"/>
    <mergeCell ref="J5:J7"/>
    <mergeCell ref="J8:J10"/>
    <mergeCell ref="I5:I7"/>
    <mergeCell ref="G5:G7"/>
    <mergeCell ref="G8:G10"/>
    <mergeCell ref="M26:M28"/>
    <mergeCell ref="I8:I10"/>
    <mergeCell ref="K8:K10"/>
    <mergeCell ref="K11:K13"/>
    <mergeCell ref="O2:AO2"/>
    <mergeCell ref="AP2:BP2"/>
    <mergeCell ref="BQ2:CQ2"/>
    <mergeCell ref="CR2:DR2"/>
    <mergeCell ref="B3:G3"/>
    <mergeCell ref="L3:M3"/>
    <mergeCell ref="O3:W3"/>
    <mergeCell ref="X3:AF3"/>
    <mergeCell ref="AG3:AO3"/>
    <mergeCell ref="AP3:AX3"/>
    <mergeCell ref="AY3:BG3"/>
    <mergeCell ref="BH3:BP3"/>
    <mergeCell ref="BQ3:BY3"/>
    <mergeCell ref="BZ3:CH3"/>
    <mergeCell ref="CI3:CQ3"/>
    <mergeCell ref="CR3:CZ3"/>
    <mergeCell ref="DA3:DI3"/>
    <mergeCell ref="DJ3:DR3"/>
    <mergeCell ref="I3:I4"/>
    <mergeCell ref="A26:A28"/>
    <mergeCell ref="C23:C25"/>
    <mergeCell ref="A2:A4"/>
    <mergeCell ref="A5:A7"/>
    <mergeCell ref="A8:A10"/>
    <mergeCell ref="A11:A13"/>
    <mergeCell ref="A14:A16"/>
    <mergeCell ref="A17:A19"/>
    <mergeCell ref="A20:A22"/>
    <mergeCell ref="A23:A25"/>
    <mergeCell ref="B2:G2"/>
    <mergeCell ref="F5:F7"/>
    <mergeCell ref="F8:F10"/>
    <mergeCell ref="F11:F13"/>
    <mergeCell ref="F14:F16"/>
    <mergeCell ref="F17:F19"/>
    <mergeCell ref="F20:F22"/>
    <mergeCell ref="F23:F25"/>
    <mergeCell ref="E5:E7"/>
    <mergeCell ref="E8:E10"/>
    <mergeCell ref="E11:E13"/>
    <mergeCell ref="E14:E16"/>
    <mergeCell ref="D5:D7"/>
    <mergeCell ref="D8:D10"/>
    <mergeCell ref="E26:E28"/>
    <mergeCell ref="F26:F28"/>
    <mergeCell ref="I14:I16"/>
    <mergeCell ref="B26:B28"/>
    <mergeCell ref="C26:C28"/>
    <mergeCell ref="D11:D13"/>
    <mergeCell ref="D14:D16"/>
    <mergeCell ref="D17:D19"/>
    <mergeCell ref="D20:D22"/>
    <mergeCell ref="D23:D25"/>
    <mergeCell ref="D26:D28"/>
    <mergeCell ref="G11:G13"/>
    <mergeCell ref="G14:G16"/>
    <mergeCell ref="G17:G19"/>
    <mergeCell ref="G20:G22"/>
    <mergeCell ref="G23:G25"/>
    <mergeCell ref="G26:G28"/>
    <mergeCell ref="I11:I13"/>
    <mergeCell ref="H26:H28"/>
    <mergeCell ref="C11:C13"/>
    <mergeCell ref="C14:C16"/>
    <mergeCell ref="C17:C19"/>
    <mergeCell ref="C20:C22"/>
    <mergeCell ref="K5:K7"/>
    <mergeCell ref="I17:I19"/>
    <mergeCell ref="I20:I22"/>
    <mergeCell ref="I23:I25"/>
    <mergeCell ref="H5:H7"/>
    <mergeCell ref="H8:H10"/>
    <mergeCell ref="C5:C7"/>
    <mergeCell ref="B5:B7"/>
    <mergeCell ref="B8:B10"/>
    <mergeCell ref="B11:B13"/>
    <mergeCell ref="B14:B16"/>
    <mergeCell ref="B17:B19"/>
    <mergeCell ref="B20:B22"/>
    <mergeCell ref="B23:B25"/>
    <mergeCell ref="E17:E19"/>
    <mergeCell ref="E20:E22"/>
    <mergeCell ref="E23:E25"/>
    <mergeCell ref="C8:C10"/>
    <mergeCell ref="H11:H13"/>
    <mergeCell ref="H14:H16"/>
    <mergeCell ref="H17:H19"/>
    <mergeCell ref="H20:H22"/>
    <mergeCell ref="H23:H25"/>
    <mergeCell ref="J23:J25"/>
    <mergeCell ref="N2:N4"/>
    <mergeCell ref="A29:M31"/>
    <mergeCell ref="M5:M7"/>
    <mergeCell ref="M8:M10"/>
    <mergeCell ref="M11:M13"/>
    <mergeCell ref="M14:M16"/>
    <mergeCell ref="M17:M19"/>
    <mergeCell ref="M20:M22"/>
    <mergeCell ref="M23:M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J26:J28"/>
    <mergeCell ref="K14:K16"/>
    <mergeCell ref="K17:K19"/>
    <mergeCell ref="K20:K22"/>
    <mergeCell ref="K23:K25"/>
    <mergeCell ref="I26:I28"/>
    <mergeCell ref="J11:J13"/>
    <mergeCell ref="J14:J16"/>
    <mergeCell ref="J17:J19"/>
    <mergeCell ref="J20:J22"/>
  </mergeCells>
  <phoneticPr fontId="2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808A-EECF-4956-94AE-271C543B98F9}">
  <sheetPr>
    <tabColor rgb="FFFFFF00"/>
  </sheetPr>
  <dimension ref="A1:AX217"/>
  <sheetViews>
    <sheetView zoomScale="95" zoomScaleNormal="95" workbookViewId="0">
      <pane xSplit="14" ySplit="4" topLeftCell="AD191" activePane="bottomRight" state="frozen"/>
      <selection pane="topRight"/>
      <selection pane="bottomLeft"/>
      <selection pane="bottomRight" activeCell="K206" sqref="K206:K209"/>
    </sheetView>
  </sheetViews>
  <sheetFormatPr defaultColWidth="9" defaultRowHeight="14.25" x14ac:dyDescent="0.2"/>
  <cols>
    <col min="1" max="1" width="4.625" style="89" customWidth="1"/>
    <col min="2" max="2" width="7.125" style="89" customWidth="1"/>
    <col min="3" max="3" width="8.375" style="89" customWidth="1"/>
    <col min="4" max="7" width="7.125" style="89" customWidth="1"/>
    <col min="8" max="8" width="12.625" style="89" customWidth="1"/>
    <col min="9" max="9" width="6.125" style="89" customWidth="1"/>
    <col min="10" max="10" width="25" style="89" customWidth="1"/>
    <col min="11" max="11" width="10" style="89" customWidth="1"/>
    <col min="12" max="12" width="17.5" style="89" customWidth="1"/>
    <col min="13" max="13" width="14.625" style="89" customWidth="1"/>
    <col min="14" max="14" width="7.75" style="89" customWidth="1"/>
    <col min="15" max="16" width="4.125" style="89" customWidth="1"/>
    <col min="17" max="17" width="4.125" style="91" customWidth="1"/>
    <col min="18" max="23" width="3.5" style="46" customWidth="1"/>
    <col min="24" max="24" width="6" style="46" customWidth="1"/>
    <col min="25" max="25" width="6.25" style="46" customWidth="1"/>
    <col min="26" max="26" width="6.125" style="46" customWidth="1"/>
    <col min="27" max="27" width="6.875" style="46" customWidth="1"/>
    <col min="28" max="28" width="6.625" style="46" customWidth="1"/>
    <col min="29" max="30" width="6.375" style="46" customWidth="1"/>
    <col min="31" max="31" width="6.875" style="46" customWidth="1"/>
    <col min="32" max="32" width="6.125" style="46" customWidth="1"/>
    <col min="33" max="41" width="3.5" style="46" customWidth="1"/>
    <col min="42" max="50" width="5.375" style="46" bestFit="1" customWidth="1"/>
    <col min="51" max="16384" width="9" style="89"/>
  </cols>
  <sheetData>
    <row r="1" spans="1:50" x14ac:dyDescent="0.2">
      <c r="P1" s="90"/>
    </row>
    <row r="2" spans="1:50" s="1" customFormat="1" ht="26.25" customHeight="1" x14ac:dyDescent="0.2">
      <c r="A2" s="126" t="s">
        <v>0</v>
      </c>
      <c r="B2" s="127" t="s">
        <v>1</v>
      </c>
      <c r="C2" s="127"/>
      <c r="D2" s="127"/>
      <c r="E2" s="127"/>
      <c r="F2" s="127"/>
      <c r="G2" s="127"/>
      <c r="H2" s="148" t="s">
        <v>2</v>
      </c>
      <c r="I2" s="148"/>
      <c r="J2" s="148"/>
      <c r="K2" s="148" t="s">
        <v>3</v>
      </c>
      <c r="L2" s="140" t="s">
        <v>4</v>
      </c>
      <c r="M2" s="141"/>
      <c r="N2" s="116" t="s">
        <v>5</v>
      </c>
      <c r="O2" s="177" t="s">
        <v>6</v>
      </c>
      <c r="P2" s="178"/>
      <c r="Q2" s="178"/>
      <c r="R2" s="178"/>
      <c r="S2" s="178"/>
      <c r="T2" s="178"/>
      <c r="U2" s="178"/>
      <c r="V2" s="178"/>
      <c r="W2" s="178"/>
      <c r="X2" s="163" t="s">
        <v>7</v>
      </c>
      <c r="Y2" s="164"/>
      <c r="Z2" s="164"/>
      <c r="AA2" s="164"/>
      <c r="AB2" s="164"/>
      <c r="AC2" s="164"/>
      <c r="AD2" s="164"/>
      <c r="AE2" s="164"/>
      <c r="AF2" s="164"/>
      <c r="AG2" s="163" t="s">
        <v>8</v>
      </c>
      <c r="AH2" s="164"/>
      <c r="AI2" s="164"/>
      <c r="AJ2" s="164"/>
      <c r="AK2" s="164"/>
      <c r="AL2" s="164"/>
      <c r="AM2" s="164"/>
      <c r="AN2" s="164"/>
      <c r="AO2" s="164"/>
      <c r="AP2" s="163" t="s">
        <v>9</v>
      </c>
      <c r="AQ2" s="164"/>
      <c r="AR2" s="164"/>
      <c r="AS2" s="164"/>
      <c r="AT2" s="164"/>
      <c r="AU2" s="164"/>
      <c r="AV2" s="164"/>
      <c r="AW2" s="164"/>
      <c r="AX2" s="164"/>
    </row>
    <row r="3" spans="1:50" s="1" customFormat="1" x14ac:dyDescent="0.2">
      <c r="A3" s="126"/>
      <c r="B3" s="127" t="s">
        <v>10</v>
      </c>
      <c r="C3" s="127"/>
      <c r="D3" s="127"/>
      <c r="E3" s="127"/>
      <c r="F3" s="127"/>
      <c r="G3" s="127"/>
      <c r="H3" s="148" t="s">
        <v>11</v>
      </c>
      <c r="I3" s="148" t="s">
        <v>12</v>
      </c>
      <c r="J3" s="148" t="s">
        <v>13</v>
      </c>
      <c r="K3" s="148"/>
      <c r="L3" s="140" t="s">
        <v>14</v>
      </c>
      <c r="M3" s="141"/>
      <c r="N3" s="116"/>
      <c r="O3" s="165" t="s">
        <v>91</v>
      </c>
      <c r="P3" s="166"/>
      <c r="Q3" s="166"/>
      <c r="R3" s="166"/>
      <c r="S3" s="166"/>
      <c r="T3" s="166"/>
      <c r="U3" s="166"/>
      <c r="V3" s="166"/>
      <c r="W3" s="167"/>
      <c r="X3" s="168" t="s">
        <v>91</v>
      </c>
      <c r="Y3" s="169"/>
      <c r="Z3" s="169"/>
      <c r="AA3" s="169"/>
      <c r="AB3" s="169"/>
      <c r="AC3" s="169"/>
      <c r="AD3" s="169"/>
      <c r="AE3" s="169"/>
      <c r="AF3" s="170"/>
      <c r="AG3" s="168" t="s">
        <v>91</v>
      </c>
      <c r="AH3" s="169"/>
      <c r="AI3" s="169"/>
      <c r="AJ3" s="169"/>
      <c r="AK3" s="169"/>
      <c r="AL3" s="169"/>
      <c r="AM3" s="169"/>
      <c r="AN3" s="169"/>
      <c r="AO3" s="170"/>
      <c r="AP3" s="168" t="s">
        <v>91</v>
      </c>
      <c r="AQ3" s="169"/>
      <c r="AR3" s="169"/>
      <c r="AS3" s="169"/>
      <c r="AT3" s="169"/>
      <c r="AU3" s="169"/>
      <c r="AV3" s="169"/>
      <c r="AW3" s="169"/>
      <c r="AX3" s="170"/>
    </row>
    <row r="4" spans="1:50" s="1" customFormat="1" ht="42.75" x14ac:dyDescent="0.2">
      <c r="A4" s="126"/>
      <c r="B4" s="7" t="s">
        <v>18</v>
      </c>
      <c r="C4" s="7" t="s">
        <v>19</v>
      </c>
      <c r="D4" s="8" t="s">
        <v>20</v>
      </c>
      <c r="E4" s="7" t="s">
        <v>21</v>
      </c>
      <c r="F4" s="7" t="s">
        <v>22</v>
      </c>
      <c r="G4" s="8" t="s">
        <v>23</v>
      </c>
      <c r="H4" s="148"/>
      <c r="I4" s="148"/>
      <c r="J4" s="148"/>
      <c r="K4" s="148"/>
      <c r="L4" s="6" t="s">
        <v>24</v>
      </c>
      <c r="M4" s="6" t="s">
        <v>25</v>
      </c>
      <c r="N4" s="116"/>
      <c r="O4" s="92" t="s">
        <v>26</v>
      </c>
      <c r="P4" s="92" t="s">
        <v>27</v>
      </c>
      <c r="Q4" s="92" t="s">
        <v>28</v>
      </c>
      <c r="R4" s="92" t="s">
        <v>29</v>
      </c>
      <c r="S4" s="92" t="s">
        <v>30</v>
      </c>
      <c r="T4" s="92" t="s">
        <v>31</v>
      </c>
      <c r="U4" s="92" t="s">
        <v>32</v>
      </c>
      <c r="V4" s="92" t="s">
        <v>33</v>
      </c>
      <c r="W4" s="92" t="s">
        <v>34</v>
      </c>
      <c r="X4" s="93" t="s">
        <v>26</v>
      </c>
      <c r="Y4" s="93" t="s">
        <v>27</v>
      </c>
      <c r="Z4" s="93" t="s">
        <v>28</v>
      </c>
      <c r="AA4" s="93" t="s">
        <v>29</v>
      </c>
      <c r="AB4" s="93" t="s">
        <v>30</v>
      </c>
      <c r="AC4" s="93" t="s">
        <v>31</v>
      </c>
      <c r="AD4" s="93" t="s">
        <v>32</v>
      </c>
      <c r="AE4" s="93" t="s">
        <v>33</v>
      </c>
      <c r="AF4" s="93" t="s">
        <v>34</v>
      </c>
      <c r="AG4" s="93" t="s">
        <v>26</v>
      </c>
      <c r="AH4" s="93" t="s">
        <v>27</v>
      </c>
      <c r="AI4" s="93" t="s">
        <v>28</v>
      </c>
      <c r="AJ4" s="93" t="s">
        <v>29</v>
      </c>
      <c r="AK4" s="93" t="s">
        <v>30</v>
      </c>
      <c r="AL4" s="93" t="s">
        <v>31</v>
      </c>
      <c r="AM4" s="93" t="s">
        <v>32</v>
      </c>
      <c r="AN4" s="93" t="s">
        <v>33</v>
      </c>
      <c r="AO4" s="93" t="s">
        <v>34</v>
      </c>
      <c r="AP4" s="93" t="s">
        <v>26</v>
      </c>
      <c r="AQ4" s="93" t="s">
        <v>27</v>
      </c>
      <c r="AR4" s="93" t="s">
        <v>28</v>
      </c>
      <c r="AS4" s="93" t="s">
        <v>29</v>
      </c>
      <c r="AT4" s="93" t="s">
        <v>30</v>
      </c>
      <c r="AU4" s="93" t="s">
        <v>31</v>
      </c>
      <c r="AV4" s="93" t="s">
        <v>32</v>
      </c>
      <c r="AW4" s="93" t="s">
        <v>33</v>
      </c>
      <c r="AX4" s="93" t="s">
        <v>34</v>
      </c>
    </row>
    <row r="5" spans="1:50" s="95" customFormat="1" x14ac:dyDescent="0.2">
      <c r="A5" s="171">
        <v>1</v>
      </c>
      <c r="B5" s="171" t="s">
        <v>35</v>
      </c>
      <c r="C5" s="171" t="s">
        <v>35</v>
      </c>
      <c r="D5" s="174" t="s">
        <v>35</v>
      </c>
      <c r="E5" s="171" t="s">
        <v>35</v>
      </c>
      <c r="F5" s="171" t="s">
        <v>36</v>
      </c>
      <c r="G5" s="174" t="s">
        <v>35</v>
      </c>
      <c r="H5" s="171" t="s">
        <v>36</v>
      </c>
      <c r="I5" s="179" t="s">
        <v>36</v>
      </c>
      <c r="J5" s="171" t="s">
        <v>35</v>
      </c>
      <c r="K5" s="171" t="s">
        <v>43</v>
      </c>
      <c r="L5" s="182" t="s">
        <v>38</v>
      </c>
      <c r="M5" s="182" t="s">
        <v>39</v>
      </c>
      <c r="N5" s="38" t="s">
        <v>92</v>
      </c>
      <c r="O5" s="38">
        <v>0</v>
      </c>
      <c r="P5" s="38">
        <v>16</v>
      </c>
      <c r="Q5" s="94">
        <v>8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110">
        <v>0</v>
      </c>
      <c r="Y5" s="110">
        <v>0</v>
      </c>
      <c r="Z5" s="110">
        <v>0</v>
      </c>
      <c r="AA5" s="110">
        <v>0</v>
      </c>
      <c r="AB5" s="110">
        <v>0</v>
      </c>
      <c r="AC5" s="110">
        <v>0</v>
      </c>
      <c r="AD5" s="110">
        <v>0</v>
      </c>
      <c r="AE5" s="110">
        <v>0</v>
      </c>
      <c r="AF5" s="110">
        <v>0</v>
      </c>
      <c r="AG5" s="94">
        <v>0</v>
      </c>
      <c r="AH5" s="94">
        <v>0</v>
      </c>
      <c r="AI5" s="94">
        <v>0</v>
      </c>
      <c r="AJ5" s="94">
        <v>0</v>
      </c>
      <c r="AK5" s="94">
        <v>0</v>
      </c>
      <c r="AL5" s="94">
        <v>0</v>
      </c>
      <c r="AM5" s="94">
        <v>0</v>
      </c>
      <c r="AN5" s="94">
        <v>0</v>
      </c>
      <c r="AO5" s="94">
        <v>0</v>
      </c>
      <c r="AP5" s="110">
        <f>O5*AG5-X5</f>
        <v>0</v>
      </c>
      <c r="AQ5" s="110">
        <f t="shared" ref="AQ5:AX5" si="0">P5*AH5-Y5</f>
        <v>0</v>
      </c>
      <c r="AR5" s="110">
        <f t="shared" si="0"/>
        <v>0</v>
      </c>
      <c r="AS5" s="110">
        <f t="shared" si="0"/>
        <v>0</v>
      </c>
      <c r="AT5" s="110">
        <f t="shared" si="0"/>
        <v>0</v>
      </c>
      <c r="AU5" s="110">
        <f t="shared" si="0"/>
        <v>0</v>
      </c>
      <c r="AV5" s="110">
        <f t="shared" si="0"/>
        <v>0</v>
      </c>
      <c r="AW5" s="110">
        <f t="shared" si="0"/>
        <v>0</v>
      </c>
      <c r="AX5" s="110">
        <f t="shared" si="0"/>
        <v>0</v>
      </c>
    </row>
    <row r="6" spans="1:50" s="95" customFormat="1" x14ac:dyDescent="0.2">
      <c r="A6" s="172"/>
      <c r="B6" s="172"/>
      <c r="C6" s="172"/>
      <c r="D6" s="175"/>
      <c r="E6" s="172"/>
      <c r="F6" s="172"/>
      <c r="G6" s="175"/>
      <c r="H6" s="172"/>
      <c r="I6" s="180"/>
      <c r="J6" s="172"/>
      <c r="K6" s="172"/>
      <c r="L6" s="183"/>
      <c r="M6" s="183"/>
      <c r="N6" s="38" t="s">
        <v>93</v>
      </c>
      <c r="O6" s="38">
        <v>0</v>
      </c>
      <c r="P6" s="38">
        <v>16</v>
      </c>
      <c r="Q6" s="94">
        <v>8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110">
        <v>0</v>
      </c>
      <c r="Y6" s="110">
        <v>0</v>
      </c>
      <c r="Z6" s="110">
        <v>0</v>
      </c>
      <c r="AA6" s="110">
        <v>0</v>
      </c>
      <c r="AB6" s="110">
        <v>0</v>
      </c>
      <c r="AC6" s="110">
        <v>0</v>
      </c>
      <c r="AD6" s="110">
        <v>0</v>
      </c>
      <c r="AE6" s="110">
        <v>0</v>
      </c>
      <c r="AF6" s="110">
        <v>0</v>
      </c>
      <c r="AG6" s="94">
        <v>0</v>
      </c>
      <c r="AH6" s="94">
        <v>0</v>
      </c>
      <c r="AI6" s="94">
        <v>0</v>
      </c>
      <c r="AJ6" s="94">
        <v>0</v>
      </c>
      <c r="AK6" s="94">
        <v>0</v>
      </c>
      <c r="AL6" s="94">
        <v>0</v>
      </c>
      <c r="AM6" s="94">
        <v>0</v>
      </c>
      <c r="AN6" s="94">
        <v>0</v>
      </c>
      <c r="AO6" s="94">
        <v>0</v>
      </c>
      <c r="AP6" s="110">
        <f t="shared" ref="AP6:AP69" si="1">O6*AG6-X6</f>
        <v>0</v>
      </c>
      <c r="AQ6" s="110">
        <f t="shared" ref="AQ6:AQ69" si="2">P6*AH6-Y6</f>
        <v>0</v>
      </c>
      <c r="AR6" s="110">
        <f t="shared" ref="AR6:AR69" si="3">Q6*AI6-Z6</f>
        <v>0</v>
      </c>
      <c r="AS6" s="110">
        <f t="shared" ref="AS6:AS69" si="4">R6*AJ6-AA6</f>
        <v>0</v>
      </c>
      <c r="AT6" s="110">
        <f t="shared" ref="AT6:AT69" si="5">S6*AK6-AB6</f>
        <v>0</v>
      </c>
      <c r="AU6" s="110">
        <f t="shared" ref="AU6:AU69" si="6">T6*AL6-AC6</f>
        <v>0</v>
      </c>
      <c r="AV6" s="110">
        <f t="shared" ref="AV6:AV69" si="7">U6*AM6-AD6</f>
        <v>0</v>
      </c>
      <c r="AW6" s="110">
        <f t="shared" ref="AW6:AW69" si="8">V6*AN6-AE6</f>
        <v>0</v>
      </c>
      <c r="AX6" s="110">
        <f t="shared" ref="AX6:AX69" si="9">W6*AO6-AF6</f>
        <v>0</v>
      </c>
    </row>
    <row r="7" spans="1:50" s="95" customFormat="1" x14ac:dyDescent="0.2">
      <c r="A7" s="172"/>
      <c r="B7" s="172"/>
      <c r="C7" s="172"/>
      <c r="D7" s="175"/>
      <c r="E7" s="172"/>
      <c r="F7" s="172"/>
      <c r="G7" s="175"/>
      <c r="H7" s="172"/>
      <c r="I7" s="180"/>
      <c r="J7" s="172"/>
      <c r="K7" s="172"/>
      <c r="L7" s="183"/>
      <c r="M7" s="183"/>
      <c r="N7" s="38" t="s">
        <v>94</v>
      </c>
      <c r="O7" s="38">
        <v>0</v>
      </c>
      <c r="P7" s="94">
        <v>0</v>
      </c>
      <c r="Q7" s="94">
        <v>0</v>
      </c>
      <c r="R7" s="94">
        <v>0</v>
      </c>
      <c r="S7" s="94">
        <v>0</v>
      </c>
      <c r="T7" s="94">
        <v>16</v>
      </c>
      <c r="U7" s="94">
        <v>0</v>
      </c>
      <c r="V7" s="94">
        <v>0</v>
      </c>
      <c r="W7" s="94">
        <v>0</v>
      </c>
      <c r="X7" s="110">
        <v>0</v>
      </c>
      <c r="Y7" s="110">
        <v>0</v>
      </c>
      <c r="Z7" s="110">
        <v>0</v>
      </c>
      <c r="AA7" s="110">
        <v>0</v>
      </c>
      <c r="AB7" s="110">
        <v>0</v>
      </c>
      <c r="AC7" s="110">
        <v>0</v>
      </c>
      <c r="AD7" s="110">
        <v>0</v>
      </c>
      <c r="AE7" s="110">
        <v>0</v>
      </c>
      <c r="AF7" s="110">
        <v>0</v>
      </c>
      <c r="AG7" s="94">
        <v>0</v>
      </c>
      <c r="AH7" s="94">
        <v>0</v>
      </c>
      <c r="AI7" s="94">
        <v>0</v>
      </c>
      <c r="AJ7" s="94">
        <v>0</v>
      </c>
      <c r="AK7" s="94">
        <v>0</v>
      </c>
      <c r="AL7" s="94">
        <v>0</v>
      </c>
      <c r="AM7" s="94">
        <v>0</v>
      </c>
      <c r="AN7" s="94">
        <v>0</v>
      </c>
      <c r="AO7" s="94">
        <v>0</v>
      </c>
      <c r="AP7" s="110">
        <f t="shared" si="1"/>
        <v>0</v>
      </c>
      <c r="AQ7" s="110">
        <f t="shared" si="2"/>
        <v>0</v>
      </c>
      <c r="AR7" s="110">
        <f t="shared" si="3"/>
        <v>0</v>
      </c>
      <c r="AS7" s="110">
        <f t="shared" si="4"/>
        <v>0</v>
      </c>
      <c r="AT7" s="110">
        <f t="shared" si="5"/>
        <v>0</v>
      </c>
      <c r="AU7" s="110">
        <f t="shared" si="6"/>
        <v>0</v>
      </c>
      <c r="AV7" s="110">
        <f t="shared" si="7"/>
        <v>0</v>
      </c>
      <c r="AW7" s="110">
        <f t="shared" si="8"/>
        <v>0</v>
      </c>
      <c r="AX7" s="110">
        <f t="shared" si="9"/>
        <v>0</v>
      </c>
    </row>
    <row r="8" spans="1:50" s="95" customFormat="1" x14ac:dyDescent="0.2">
      <c r="A8" s="172"/>
      <c r="B8" s="172"/>
      <c r="C8" s="172"/>
      <c r="D8" s="175"/>
      <c r="E8" s="172"/>
      <c r="F8" s="172"/>
      <c r="G8" s="175"/>
      <c r="H8" s="172"/>
      <c r="I8" s="180"/>
      <c r="J8" s="172"/>
      <c r="K8" s="172"/>
      <c r="L8" s="183"/>
      <c r="M8" s="183"/>
      <c r="N8" s="38" t="s">
        <v>95</v>
      </c>
      <c r="O8" s="38">
        <v>0</v>
      </c>
      <c r="P8" s="94">
        <v>0</v>
      </c>
      <c r="Q8" s="94">
        <v>0</v>
      </c>
      <c r="R8" s="94">
        <v>0</v>
      </c>
      <c r="S8" s="94">
        <v>0</v>
      </c>
      <c r="T8" s="94">
        <v>0</v>
      </c>
      <c r="U8" s="94">
        <v>16</v>
      </c>
      <c r="V8" s="94">
        <v>0</v>
      </c>
      <c r="W8" s="94">
        <v>0</v>
      </c>
      <c r="X8" s="110">
        <v>0</v>
      </c>
      <c r="Y8" s="110">
        <v>0</v>
      </c>
      <c r="Z8" s="110">
        <v>0</v>
      </c>
      <c r="AA8" s="110">
        <v>0</v>
      </c>
      <c r="AB8" s="110">
        <v>0</v>
      </c>
      <c r="AC8" s="110">
        <v>0</v>
      </c>
      <c r="AD8" s="110">
        <v>0</v>
      </c>
      <c r="AE8" s="110">
        <v>0</v>
      </c>
      <c r="AF8" s="110">
        <v>0</v>
      </c>
      <c r="AG8" s="94">
        <v>0</v>
      </c>
      <c r="AH8" s="94">
        <v>0</v>
      </c>
      <c r="AI8" s="94">
        <v>0</v>
      </c>
      <c r="AJ8" s="94">
        <v>0</v>
      </c>
      <c r="AK8" s="94">
        <v>0</v>
      </c>
      <c r="AL8" s="94">
        <v>0</v>
      </c>
      <c r="AM8" s="94">
        <v>0</v>
      </c>
      <c r="AN8" s="94">
        <v>0</v>
      </c>
      <c r="AO8" s="94">
        <v>0</v>
      </c>
      <c r="AP8" s="110">
        <f t="shared" si="1"/>
        <v>0</v>
      </c>
      <c r="AQ8" s="110">
        <f t="shared" si="2"/>
        <v>0</v>
      </c>
      <c r="AR8" s="110">
        <f t="shared" si="3"/>
        <v>0</v>
      </c>
      <c r="AS8" s="110">
        <f t="shared" si="4"/>
        <v>0</v>
      </c>
      <c r="AT8" s="110">
        <f t="shared" si="5"/>
        <v>0</v>
      </c>
      <c r="AU8" s="110">
        <f t="shared" si="6"/>
        <v>0</v>
      </c>
      <c r="AV8" s="110">
        <f t="shared" si="7"/>
        <v>0</v>
      </c>
      <c r="AW8" s="110">
        <f t="shared" si="8"/>
        <v>0</v>
      </c>
      <c r="AX8" s="110">
        <f t="shared" si="9"/>
        <v>0</v>
      </c>
    </row>
    <row r="9" spans="1:50" s="95" customFormat="1" x14ac:dyDescent="0.2">
      <c r="A9" s="172"/>
      <c r="B9" s="172"/>
      <c r="C9" s="172"/>
      <c r="D9" s="175"/>
      <c r="E9" s="172"/>
      <c r="F9" s="172"/>
      <c r="G9" s="175"/>
      <c r="H9" s="172"/>
      <c r="I9" s="180"/>
      <c r="J9" s="172"/>
      <c r="K9" s="172"/>
      <c r="L9" s="183"/>
      <c r="M9" s="183"/>
      <c r="N9" s="38" t="s">
        <v>15</v>
      </c>
      <c r="O9" s="38">
        <v>0</v>
      </c>
      <c r="P9" s="94">
        <v>0</v>
      </c>
      <c r="Q9" s="94">
        <v>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110">
        <v>0</v>
      </c>
      <c r="Y9" s="110">
        <v>0</v>
      </c>
      <c r="Z9" s="110">
        <v>0</v>
      </c>
      <c r="AA9" s="110">
        <v>0</v>
      </c>
      <c r="AB9" s="110">
        <v>0</v>
      </c>
      <c r="AC9" s="110">
        <v>0</v>
      </c>
      <c r="AD9" s="110">
        <v>0</v>
      </c>
      <c r="AE9" s="110">
        <v>0</v>
      </c>
      <c r="AF9" s="110">
        <v>0</v>
      </c>
      <c r="AG9" s="94">
        <v>0</v>
      </c>
      <c r="AH9" s="94">
        <v>0</v>
      </c>
      <c r="AI9" s="94">
        <v>0</v>
      </c>
      <c r="AJ9" s="94">
        <v>0</v>
      </c>
      <c r="AK9" s="94">
        <v>0</v>
      </c>
      <c r="AL9" s="94">
        <v>0</v>
      </c>
      <c r="AM9" s="94">
        <v>0</v>
      </c>
      <c r="AN9" s="94">
        <v>0</v>
      </c>
      <c r="AO9" s="94">
        <v>0</v>
      </c>
      <c r="AP9" s="110">
        <f t="shared" si="1"/>
        <v>0</v>
      </c>
      <c r="AQ9" s="110">
        <f t="shared" si="2"/>
        <v>0</v>
      </c>
      <c r="AR9" s="110">
        <f t="shared" si="3"/>
        <v>0</v>
      </c>
      <c r="AS9" s="110">
        <f t="shared" si="4"/>
        <v>0</v>
      </c>
      <c r="AT9" s="110">
        <f t="shared" si="5"/>
        <v>0</v>
      </c>
      <c r="AU9" s="110">
        <f t="shared" si="6"/>
        <v>0</v>
      </c>
      <c r="AV9" s="110">
        <f t="shared" si="7"/>
        <v>0</v>
      </c>
      <c r="AW9" s="110">
        <f t="shared" si="8"/>
        <v>0</v>
      </c>
      <c r="AX9" s="110">
        <f t="shared" si="9"/>
        <v>0</v>
      </c>
    </row>
    <row r="10" spans="1:50" s="95" customFormat="1" x14ac:dyDescent="0.2">
      <c r="A10" s="172"/>
      <c r="B10" s="172"/>
      <c r="C10" s="172"/>
      <c r="D10" s="175"/>
      <c r="E10" s="172"/>
      <c r="F10" s="172"/>
      <c r="G10" s="175"/>
      <c r="H10" s="172"/>
      <c r="I10" s="180"/>
      <c r="J10" s="172"/>
      <c r="K10" s="172"/>
      <c r="L10" s="183"/>
      <c r="M10" s="183"/>
      <c r="N10" s="38" t="s">
        <v>96</v>
      </c>
      <c r="O10" s="38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110">
        <v>0</v>
      </c>
      <c r="Y10" s="110">
        <v>0</v>
      </c>
      <c r="Z10" s="110">
        <v>0</v>
      </c>
      <c r="AA10" s="110">
        <v>0</v>
      </c>
      <c r="AB10" s="110">
        <v>0</v>
      </c>
      <c r="AC10" s="110">
        <v>0</v>
      </c>
      <c r="AD10" s="110">
        <v>0</v>
      </c>
      <c r="AE10" s="110">
        <v>0</v>
      </c>
      <c r="AF10" s="110">
        <v>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110">
        <f t="shared" si="1"/>
        <v>0</v>
      </c>
      <c r="AQ10" s="110">
        <f t="shared" si="2"/>
        <v>0</v>
      </c>
      <c r="AR10" s="110">
        <f t="shared" si="3"/>
        <v>0</v>
      </c>
      <c r="AS10" s="110">
        <f t="shared" si="4"/>
        <v>0</v>
      </c>
      <c r="AT10" s="110">
        <f t="shared" si="5"/>
        <v>0</v>
      </c>
      <c r="AU10" s="110">
        <f t="shared" si="6"/>
        <v>0</v>
      </c>
      <c r="AV10" s="110">
        <f t="shared" si="7"/>
        <v>0</v>
      </c>
      <c r="AW10" s="110">
        <f t="shared" si="8"/>
        <v>0</v>
      </c>
      <c r="AX10" s="110">
        <f t="shared" si="9"/>
        <v>0</v>
      </c>
    </row>
    <row r="11" spans="1:50" s="95" customFormat="1" x14ac:dyDescent="0.2">
      <c r="A11" s="173"/>
      <c r="B11" s="173"/>
      <c r="C11" s="173"/>
      <c r="D11" s="176"/>
      <c r="E11" s="173"/>
      <c r="F11" s="173"/>
      <c r="G11" s="176"/>
      <c r="H11" s="173"/>
      <c r="I11" s="181"/>
      <c r="J11" s="173"/>
      <c r="K11" s="173"/>
      <c r="L11" s="184"/>
      <c r="M11" s="184"/>
      <c r="N11" s="38" t="s">
        <v>97</v>
      </c>
      <c r="O11" s="38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110">
        <v>0</v>
      </c>
      <c r="Y11" s="110">
        <v>0</v>
      </c>
      <c r="Z11" s="110">
        <v>0</v>
      </c>
      <c r="AA11" s="110">
        <v>0</v>
      </c>
      <c r="AB11" s="110">
        <v>0</v>
      </c>
      <c r="AC11" s="110">
        <v>0</v>
      </c>
      <c r="AD11" s="110">
        <v>0</v>
      </c>
      <c r="AE11" s="110">
        <v>0</v>
      </c>
      <c r="AF11" s="110">
        <v>0</v>
      </c>
      <c r="AG11" s="94">
        <v>0</v>
      </c>
      <c r="AH11" s="94">
        <v>0</v>
      </c>
      <c r="AI11" s="94">
        <v>0</v>
      </c>
      <c r="AJ11" s="94">
        <v>0</v>
      </c>
      <c r="AK11" s="94">
        <v>0</v>
      </c>
      <c r="AL11" s="94">
        <v>0</v>
      </c>
      <c r="AM11" s="94">
        <v>0</v>
      </c>
      <c r="AN11" s="94">
        <v>0</v>
      </c>
      <c r="AO11" s="94">
        <v>0</v>
      </c>
      <c r="AP11" s="110">
        <f t="shared" si="1"/>
        <v>0</v>
      </c>
      <c r="AQ11" s="110">
        <f t="shared" si="2"/>
        <v>0</v>
      </c>
      <c r="AR11" s="110">
        <f t="shared" si="3"/>
        <v>0</v>
      </c>
      <c r="AS11" s="110">
        <f t="shared" si="4"/>
        <v>0</v>
      </c>
      <c r="AT11" s="110">
        <f t="shared" si="5"/>
        <v>0</v>
      </c>
      <c r="AU11" s="110">
        <f t="shared" si="6"/>
        <v>0</v>
      </c>
      <c r="AV11" s="110">
        <f t="shared" si="7"/>
        <v>0</v>
      </c>
      <c r="AW11" s="110">
        <f t="shared" si="8"/>
        <v>0</v>
      </c>
      <c r="AX11" s="110">
        <f t="shared" si="9"/>
        <v>0</v>
      </c>
    </row>
    <row r="12" spans="1:50" s="95" customFormat="1" x14ac:dyDescent="0.2">
      <c r="A12" s="171">
        <v>2</v>
      </c>
      <c r="B12" s="171" t="s">
        <v>35</v>
      </c>
      <c r="C12" s="171" t="s">
        <v>35</v>
      </c>
      <c r="D12" s="174" t="s">
        <v>35</v>
      </c>
      <c r="E12" s="171" t="s">
        <v>36</v>
      </c>
      <c r="F12" s="171" t="s">
        <v>35</v>
      </c>
      <c r="G12" s="174" t="s">
        <v>35</v>
      </c>
      <c r="H12" s="185" t="s">
        <v>36</v>
      </c>
      <c r="I12" s="188" t="s">
        <v>36</v>
      </c>
      <c r="J12" s="185" t="s">
        <v>36</v>
      </c>
      <c r="K12" s="185" t="s">
        <v>43</v>
      </c>
      <c r="L12" s="185" t="s">
        <v>44</v>
      </c>
      <c r="M12" s="185" t="s">
        <v>98</v>
      </c>
      <c r="N12" s="38" t="s">
        <v>92</v>
      </c>
      <c r="O12" s="38">
        <v>0</v>
      </c>
      <c r="P12" s="94">
        <v>8</v>
      </c>
      <c r="Q12" s="94">
        <v>0</v>
      </c>
      <c r="R12" s="94">
        <v>0</v>
      </c>
      <c r="S12" s="94">
        <v>4</v>
      </c>
      <c r="T12" s="94">
        <v>0</v>
      </c>
      <c r="U12" s="94">
        <v>0</v>
      </c>
      <c r="V12" s="94">
        <v>0</v>
      </c>
      <c r="W12" s="94">
        <v>0</v>
      </c>
      <c r="X12" s="110">
        <v>0</v>
      </c>
      <c r="Y12" s="110">
        <v>0</v>
      </c>
      <c r="Z12" s="110">
        <v>0</v>
      </c>
      <c r="AA12" s="110">
        <v>0</v>
      </c>
      <c r="AB12" s="110">
        <v>0</v>
      </c>
      <c r="AC12" s="110">
        <v>0</v>
      </c>
      <c r="AD12" s="110">
        <v>0</v>
      </c>
      <c r="AE12" s="110">
        <v>0</v>
      </c>
      <c r="AF12" s="110">
        <v>0</v>
      </c>
      <c r="AG12" s="94">
        <v>0</v>
      </c>
      <c r="AH12" s="94">
        <v>0</v>
      </c>
      <c r="AI12" s="94">
        <v>0</v>
      </c>
      <c r="AJ12" s="94">
        <v>0</v>
      </c>
      <c r="AK12" s="94">
        <v>0</v>
      </c>
      <c r="AL12" s="94">
        <v>0</v>
      </c>
      <c r="AM12" s="94">
        <v>0</v>
      </c>
      <c r="AN12" s="94">
        <v>0</v>
      </c>
      <c r="AO12" s="94">
        <v>0</v>
      </c>
      <c r="AP12" s="110">
        <f t="shared" si="1"/>
        <v>0</v>
      </c>
      <c r="AQ12" s="110">
        <f t="shared" si="2"/>
        <v>0</v>
      </c>
      <c r="AR12" s="110">
        <f t="shared" si="3"/>
        <v>0</v>
      </c>
      <c r="AS12" s="110">
        <f t="shared" si="4"/>
        <v>0</v>
      </c>
      <c r="AT12" s="110">
        <f t="shared" si="5"/>
        <v>0</v>
      </c>
      <c r="AU12" s="110">
        <f t="shared" si="6"/>
        <v>0</v>
      </c>
      <c r="AV12" s="110">
        <f t="shared" si="7"/>
        <v>0</v>
      </c>
      <c r="AW12" s="110">
        <f t="shared" si="8"/>
        <v>0</v>
      </c>
      <c r="AX12" s="110">
        <f t="shared" si="9"/>
        <v>0</v>
      </c>
    </row>
    <row r="13" spans="1:50" s="95" customFormat="1" x14ac:dyDescent="0.2">
      <c r="A13" s="172"/>
      <c r="B13" s="172"/>
      <c r="C13" s="172"/>
      <c r="D13" s="175"/>
      <c r="E13" s="172"/>
      <c r="F13" s="172"/>
      <c r="G13" s="175"/>
      <c r="H13" s="186"/>
      <c r="I13" s="189"/>
      <c r="J13" s="186"/>
      <c r="K13" s="186"/>
      <c r="L13" s="186"/>
      <c r="M13" s="186"/>
      <c r="N13" s="38" t="s">
        <v>93</v>
      </c>
      <c r="O13" s="38">
        <v>0</v>
      </c>
      <c r="P13" s="94">
        <v>16</v>
      </c>
      <c r="Q13" s="94">
        <v>0</v>
      </c>
      <c r="R13" s="94">
        <v>0</v>
      </c>
      <c r="S13" s="94">
        <v>8</v>
      </c>
      <c r="T13" s="94">
        <v>0</v>
      </c>
      <c r="U13" s="94">
        <v>0</v>
      </c>
      <c r="V13" s="94">
        <v>0</v>
      </c>
      <c r="W13" s="94">
        <v>0</v>
      </c>
      <c r="X13" s="110">
        <v>0</v>
      </c>
      <c r="Y13" s="110">
        <v>0</v>
      </c>
      <c r="Z13" s="110">
        <v>0</v>
      </c>
      <c r="AA13" s="110">
        <v>0</v>
      </c>
      <c r="AB13" s="110">
        <v>0</v>
      </c>
      <c r="AC13" s="110">
        <v>0</v>
      </c>
      <c r="AD13" s="110">
        <v>0</v>
      </c>
      <c r="AE13" s="110">
        <v>0</v>
      </c>
      <c r="AF13" s="110">
        <v>0</v>
      </c>
      <c r="AG13" s="94">
        <v>0</v>
      </c>
      <c r="AH13" s="94">
        <v>0</v>
      </c>
      <c r="AI13" s="94">
        <v>0</v>
      </c>
      <c r="AJ13" s="94">
        <v>0</v>
      </c>
      <c r="AK13" s="94">
        <v>0</v>
      </c>
      <c r="AL13" s="94">
        <v>0</v>
      </c>
      <c r="AM13" s="94">
        <v>0</v>
      </c>
      <c r="AN13" s="94">
        <v>0</v>
      </c>
      <c r="AO13" s="94">
        <v>0</v>
      </c>
      <c r="AP13" s="110">
        <f t="shared" si="1"/>
        <v>0</v>
      </c>
      <c r="AQ13" s="110">
        <f t="shared" si="2"/>
        <v>0</v>
      </c>
      <c r="AR13" s="110">
        <f t="shared" si="3"/>
        <v>0</v>
      </c>
      <c r="AS13" s="110">
        <f t="shared" si="4"/>
        <v>0</v>
      </c>
      <c r="AT13" s="110">
        <f t="shared" si="5"/>
        <v>0</v>
      </c>
      <c r="AU13" s="110">
        <f t="shared" si="6"/>
        <v>0</v>
      </c>
      <c r="AV13" s="110">
        <f t="shared" si="7"/>
        <v>0</v>
      </c>
      <c r="AW13" s="110">
        <f t="shared" si="8"/>
        <v>0</v>
      </c>
      <c r="AX13" s="110">
        <f t="shared" si="9"/>
        <v>0</v>
      </c>
    </row>
    <row r="14" spans="1:50" s="95" customFormat="1" x14ac:dyDescent="0.2">
      <c r="A14" s="172"/>
      <c r="B14" s="172"/>
      <c r="C14" s="172"/>
      <c r="D14" s="175"/>
      <c r="E14" s="172"/>
      <c r="F14" s="172"/>
      <c r="G14" s="175"/>
      <c r="H14" s="186"/>
      <c r="I14" s="189"/>
      <c r="J14" s="186"/>
      <c r="K14" s="186"/>
      <c r="L14" s="186"/>
      <c r="M14" s="186"/>
      <c r="N14" s="38" t="s">
        <v>94</v>
      </c>
      <c r="O14" s="38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110">
        <v>0</v>
      </c>
      <c r="Y14" s="110">
        <v>0</v>
      </c>
      <c r="Z14" s="110">
        <v>0</v>
      </c>
      <c r="AA14" s="110">
        <v>0</v>
      </c>
      <c r="AB14" s="110">
        <v>0</v>
      </c>
      <c r="AC14" s="110">
        <v>0</v>
      </c>
      <c r="AD14" s="110">
        <v>0</v>
      </c>
      <c r="AE14" s="110">
        <v>0</v>
      </c>
      <c r="AF14" s="110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0</v>
      </c>
      <c r="AO14" s="94">
        <v>0</v>
      </c>
      <c r="AP14" s="110">
        <f t="shared" si="1"/>
        <v>0</v>
      </c>
      <c r="AQ14" s="110">
        <f t="shared" si="2"/>
        <v>0</v>
      </c>
      <c r="AR14" s="110">
        <f t="shared" si="3"/>
        <v>0</v>
      </c>
      <c r="AS14" s="110">
        <f t="shared" si="4"/>
        <v>0</v>
      </c>
      <c r="AT14" s="110">
        <f t="shared" si="5"/>
        <v>0</v>
      </c>
      <c r="AU14" s="110">
        <f t="shared" si="6"/>
        <v>0</v>
      </c>
      <c r="AV14" s="110">
        <f t="shared" si="7"/>
        <v>0</v>
      </c>
      <c r="AW14" s="110">
        <f t="shared" si="8"/>
        <v>0</v>
      </c>
      <c r="AX14" s="110">
        <f t="shared" si="9"/>
        <v>0</v>
      </c>
    </row>
    <row r="15" spans="1:50" s="95" customFormat="1" x14ac:dyDescent="0.2">
      <c r="A15" s="172"/>
      <c r="B15" s="172"/>
      <c r="C15" s="172"/>
      <c r="D15" s="175"/>
      <c r="E15" s="172"/>
      <c r="F15" s="172"/>
      <c r="G15" s="175"/>
      <c r="H15" s="186"/>
      <c r="I15" s="189"/>
      <c r="J15" s="186"/>
      <c r="K15" s="186"/>
      <c r="L15" s="186"/>
      <c r="M15" s="186"/>
      <c r="N15" s="38" t="s">
        <v>95</v>
      </c>
      <c r="O15" s="38">
        <v>0</v>
      </c>
      <c r="P15" s="94">
        <v>0</v>
      </c>
      <c r="Q15" s="94">
        <v>0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110">
        <v>0</v>
      </c>
      <c r="Y15" s="110">
        <v>0</v>
      </c>
      <c r="Z15" s="110">
        <v>0</v>
      </c>
      <c r="AA15" s="110">
        <v>0</v>
      </c>
      <c r="AB15" s="110">
        <v>0</v>
      </c>
      <c r="AC15" s="110">
        <v>0</v>
      </c>
      <c r="AD15" s="110">
        <v>0</v>
      </c>
      <c r="AE15" s="110">
        <v>0</v>
      </c>
      <c r="AF15" s="110">
        <v>0</v>
      </c>
      <c r="AG15" s="94">
        <v>0</v>
      </c>
      <c r="AH15" s="94">
        <v>0</v>
      </c>
      <c r="AI15" s="94">
        <v>0</v>
      </c>
      <c r="AJ15" s="94">
        <v>0</v>
      </c>
      <c r="AK15" s="94">
        <v>0</v>
      </c>
      <c r="AL15" s="94">
        <v>0</v>
      </c>
      <c r="AM15" s="94">
        <v>0</v>
      </c>
      <c r="AN15" s="94">
        <v>0</v>
      </c>
      <c r="AO15" s="94">
        <v>0</v>
      </c>
      <c r="AP15" s="110">
        <f t="shared" si="1"/>
        <v>0</v>
      </c>
      <c r="AQ15" s="110">
        <f t="shared" si="2"/>
        <v>0</v>
      </c>
      <c r="AR15" s="110">
        <f t="shared" si="3"/>
        <v>0</v>
      </c>
      <c r="AS15" s="110">
        <f t="shared" si="4"/>
        <v>0</v>
      </c>
      <c r="AT15" s="110">
        <f t="shared" si="5"/>
        <v>0</v>
      </c>
      <c r="AU15" s="110">
        <f t="shared" si="6"/>
        <v>0</v>
      </c>
      <c r="AV15" s="110">
        <f t="shared" si="7"/>
        <v>0</v>
      </c>
      <c r="AW15" s="110">
        <f t="shared" si="8"/>
        <v>0</v>
      </c>
      <c r="AX15" s="110">
        <f t="shared" si="9"/>
        <v>0</v>
      </c>
    </row>
    <row r="16" spans="1:50" s="95" customFormat="1" x14ac:dyDescent="0.2">
      <c r="A16" s="172"/>
      <c r="B16" s="172"/>
      <c r="C16" s="172"/>
      <c r="D16" s="175"/>
      <c r="E16" s="172"/>
      <c r="F16" s="172"/>
      <c r="G16" s="175"/>
      <c r="H16" s="186"/>
      <c r="I16" s="189"/>
      <c r="J16" s="186"/>
      <c r="K16" s="186"/>
      <c r="L16" s="186"/>
      <c r="M16" s="186"/>
      <c r="N16" s="38" t="s">
        <v>15</v>
      </c>
      <c r="O16" s="38">
        <v>0</v>
      </c>
      <c r="P16" s="94">
        <v>0</v>
      </c>
      <c r="Q16" s="94">
        <v>0</v>
      </c>
      <c r="R16" s="94">
        <v>0</v>
      </c>
      <c r="S16" s="94">
        <v>0</v>
      </c>
      <c r="T16" s="94">
        <v>4</v>
      </c>
      <c r="U16" s="94">
        <v>0</v>
      </c>
      <c r="V16" s="94">
        <v>0</v>
      </c>
      <c r="W16" s="94">
        <v>0</v>
      </c>
      <c r="X16" s="110">
        <v>0</v>
      </c>
      <c r="Y16" s="110">
        <v>0</v>
      </c>
      <c r="Z16" s="110">
        <v>0</v>
      </c>
      <c r="AA16" s="110">
        <v>0</v>
      </c>
      <c r="AB16" s="110">
        <v>0</v>
      </c>
      <c r="AC16" s="110">
        <v>0</v>
      </c>
      <c r="AD16" s="110">
        <v>0</v>
      </c>
      <c r="AE16" s="110">
        <v>0</v>
      </c>
      <c r="AF16" s="110">
        <v>0</v>
      </c>
      <c r="AG16" s="94">
        <v>0</v>
      </c>
      <c r="AH16" s="94">
        <v>0</v>
      </c>
      <c r="AI16" s="94">
        <v>0</v>
      </c>
      <c r="AJ16" s="94">
        <v>0</v>
      </c>
      <c r="AK16" s="94">
        <v>0</v>
      </c>
      <c r="AL16" s="94">
        <v>0</v>
      </c>
      <c r="AM16" s="94">
        <v>0</v>
      </c>
      <c r="AN16" s="94">
        <v>0</v>
      </c>
      <c r="AO16" s="94">
        <v>0</v>
      </c>
      <c r="AP16" s="110">
        <f t="shared" si="1"/>
        <v>0</v>
      </c>
      <c r="AQ16" s="110">
        <f t="shared" si="2"/>
        <v>0</v>
      </c>
      <c r="AR16" s="110">
        <f t="shared" si="3"/>
        <v>0</v>
      </c>
      <c r="AS16" s="110">
        <f t="shared" si="4"/>
        <v>0</v>
      </c>
      <c r="AT16" s="110">
        <f t="shared" si="5"/>
        <v>0</v>
      </c>
      <c r="AU16" s="110">
        <f t="shared" si="6"/>
        <v>0</v>
      </c>
      <c r="AV16" s="110">
        <f t="shared" si="7"/>
        <v>0</v>
      </c>
      <c r="AW16" s="110">
        <f t="shared" si="8"/>
        <v>0</v>
      </c>
      <c r="AX16" s="110">
        <f t="shared" si="9"/>
        <v>0</v>
      </c>
    </row>
    <row r="17" spans="1:50" s="95" customFormat="1" x14ac:dyDescent="0.2">
      <c r="A17" s="172"/>
      <c r="B17" s="172"/>
      <c r="C17" s="172"/>
      <c r="D17" s="175"/>
      <c r="E17" s="172"/>
      <c r="F17" s="172"/>
      <c r="G17" s="175"/>
      <c r="H17" s="186"/>
      <c r="I17" s="189"/>
      <c r="J17" s="186"/>
      <c r="K17" s="186"/>
      <c r="L17" s="186"/>
      <c r="M17" s="186"/>
      <c r="N17" s="38" t="s">
        <v>96</v>
      </c>
      <c r="O17" s="38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110">
        <v>0</v>
      </c>
      <c r="Y17" s="110">
        <v>0</v>
      </c>
      <c r="Z17" s="110">
        <v>0</v>
      </c>
      <c r="AA17" s="110">
        <v>0</v>
      </c>
      <c r="AB17" s="110">
        <v>0</v>
      </c>
      <c r="AC17" s="110">
        <v>0</v>
      </c>
      <c r="AD17" s="110">
        <v>0</v>
      </c>
      <c r="AE17" s="110">
        <v>0</v>
      </c>
      <c r="AF17" s="110">
        <v>0</v>
      </c>
      <c r="AG17" s="94">
        <v>0</v>
      </c>
      <c r="AH17" s="94">
        <v>0</v>
      </c>
      <c r="AI17" s="94">
        <v>0</v>
      </c>
      <c r="AJ17" s="94">
        <v>0</v>
      </c>
      <c r="AK17" s="94">
        <v>0</v>
      </c>
      <c r="AL17" s="94">
        <v>0</v>
      </c>
      <c r="AM17" s="94">
        <v>0</v>
      </c>
      <c r="AN17" s="94">
        <v>0</v>
      </c>
      <c r="AO17" s="94">
        <v>0</v>
      </c>
      <c r="AP17" s="110">
        <f t="shared" si="1"/>
        <v>0</v>
      </c>
      <c r="AQ17" s="110">
        <f t="shared" si="2"/>
        <v>0</v>
      </c>
      <c r="AR17" s="110">
        <f t="shared" si="3"/>
        <v>0</v>
      </c>
      <c r="AS17" s="110">
        <f t="shared" si="4"/>
        <v>0</v>
      </c>
      <c r="AT17" s="110">
        <f t="shared" si="5"/>
        <v>0</v>
      </c>
      <c r="AU17" s="110">
        <f t="shared" si="6"/>
        <v>0</v>
      </c>
      <c r="AV17" s="110">
        <f t="shared" si="7"/>
        <v>0</v>
      </c>
      <c r="AW17" s="110">
        <f t="shared" si="8"/>
        <v>0</v>
      </c>
      <c r="AX17" s="110">
        <f t="shared" si="9"/>
        <v>0</v>
      </c>
    </row>
    <row r="18" spans="1:50" s="95" customFormat="1" x14ac:dyDescent="0.2">
      <c r="A18" s="173"/>
      <c r="B18" s="173"/>
      <c r="C18" s="173"/>
      <c r="D18" s="176"/>
      <c r="E18" s="173"/>
      <c r="F18" s="173"/>
      <c r="G18" s="176"/>
      <c r="H18" s="187"/>
      <c r="I18" s="190"/>
      <c r="J18" s="187"/>
      <c r="K18" s="187"/>
      <c r="L18" s="187"/>
      <c r="M18" s="187"/>
      <c r="N18" s="38" t="s">
        <v>97</v>
      </c>
      <c r="O18" s="38">
        <v>0</v>
      </c>
      <c r="P18" s="94">
        <v>0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4</v>
      </c>
      <c r="W18" s="94">
        <v>0</v>
      </c>
      <c r="X18" s="110">
        <v>0</v>
      </c>
      <c r="Y18" s="110">
        <v>0</v>
      </c>
      <c r="Z18" s="110">
        <v>0</v>
      </c>
      <c r="AA18" s="110">
        <v>0</v>
      </c>
      <c r="AB18" s="110">
        <v>0</v>
      </c>
      <c r="AC18" s="110">
        <v>0</v>
      </c>
      <c r="AD18" s="110">
        <v>0</v>
      </c>
      <c r="AE18" s="110">
        <v>0</v>
      </c>
      <c r="AF18" s="110">
        <v>0</v>
      </c>
      <c r="AG18" s="94">
        <v>0</v>
      </c>
      <c r="AH18" s="94">
        <v>0</v>
      </c>
      <c r="AI18" s="94">
        <v>0</v>
      </c>
      <c r="AJ18" s="94">
        <v>0</v>
      </c>
      <c r="AK18" s="94">
        <v>0</v>
      </c>
      <c r="AL18" s="94">
        <v>0</v>
      </c>
      <c r="AM18" s="94">
        <v>0</v>
      </c>
      <c r="AN18" s="94">
        <v>0</v>
      </c>
      <c r="AO18" s="94">
        <v>0</v>
      </c>
      <c r="AP18" s="110">
        <f t="shared" si="1"/>
        <v>0</v>
      </c>
      <c r="AQ18" s="110">
        <f t="shared" si="2"/>
        <v>0</v>
      </c>
      <c r="AR18" s="110">
        <f t="shared" si="3"/>
        <v>0</v>
      </c>
      <c r="AS18" s="110">
        <f t="shared" si="4"/>
        <v>0</v>
      </c>
      <c r="AT18" s="110">
        <f t="shared" si="5"/>
        <v>0</v>
      </c>
      <c r="AU18" s="110">
        <f t="shared" si="6"/>
        <v>0</v>
      </c>
      <c r="AV18" s="110">
        <f t="shared" si="7"/>
        <v>0</v>
      </c>
      <c r="AW18" s="110">
        <f t="shared" si="8"/>
        <v>0</v>
      </c>
      <c r="AX18" s="110">
        <f t="shared" si="9"/>
        <v>0</v>
      </c>
    </row>
    <row r="19" spans="1:50" s="95" customFormat="1" x14ac:dyDescent="0.2">
      <c r="A19" s="171">
        <v>3</v>
      </c>
      <c r="B19" s="171" t="s">
        <v>35</v>
      </c>
      <c r="C19" s="171" t="s">
        <v>35</v>
      </c>
      <c r="D19" s="174" t="s">
        <v>35</v>
      </c>
      <c r="E19" s="171" t="s">
        <v>36</v>
      </c>
      <c r="F19" s="171" t="s">
        <v>35</v>
      </c>
      <c r="G19" s="174" t="s">
        <v>35</v>
      </c>
      <c r="H19" s="185" t="s">
        <v>36</v>
      </c>
      <c r="I19" s="188" t="s">
        <v>36</v>
      </c>
      <c r="J19" s="185" t="s">
        <v>36</v>
      </c>
      <c r="K19" s="185" t="s">
        <v>43</v>
      </c>
      <c r="L19" s="185" t="s">
        <v>46</v>
      </c>
      <c r="M19" s="185" t="s">
        <v>99</v>
      </c>
      <c r="N19" s="38" t="s">
        <v>92</v>
      </c>
      <c r="O19" s="38">
        <v>0</v>
      </c>
      <c r="P19" s="94">
        <v>0</v>
      </c>
      <c r="Q19" s="94">
        <v>16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110">
        <v>0</v>
      </c>
      <c r="Y19" s="110">
        <v>0</v>
      </c>
      <c r="Z19" s="110">
        <v>0</v>
      </c>
      <c r="AA19" s="110">
        <v>0</v>
      </c>
      <c r="AB19" s="110">
        <v>0</v>
      </c>
      <c r="AC19" s="110">
        <v>0</v>
      </c>
      <c r="AD19" s="110">
        <v>0</v>
      </c>
      <c r="AE19" s="110">
        <v>0</v>
      </c>
      <c r="AF19" s="110">
        <v>0</v>
      </c>
      <c r="AG19" s="94">
        <v>0</v>
      </c>
      <c r="AH19" s="94">
        <v>0</v>
      </c>
      <c r="AI19" s="94">
        <v>0</v>
      </c>
      <c r="AJ19" s="94">
        <v>0</v>
      </c>
      <c r="AK19" s="94">
        <v>0</v>
      </c>
      <c r="AL19" s="94">
        <v>0</v>
      </c>
      <c r="AM19" s="94">
        <v>0</v>
      </c>
      <c r="AN19" s="94">
        <v>0</v>
      </c>
      <c r="AO19" s="94">
        <v>0</v>
      </c>
      <c r="AP19" s="110">
        <f t="shared" si="1"/>
        <v>0</v>
      </c>
      <c r="AQ19" s="110">
        <f t="shared" si="2"/>
        <v>0</v>
      </c>
      <c r="AR19" s="110">
        <f t="shared" si="3"/>
        <v>0</v>
      </c>
      <c r="AS19" s="110">
        <f t="shared" si="4"/>
        <v>0</v>
      </c>
      <c r="AT19" s="110">
        <f t="shared" si="5"/>
        <v>0</v>
      </c>
      <c r="AU19" s="110">
        <f t="shared" si="6"/>
        <v>0</v>
      </c>
      <c r="AV19" s="110">
        <f t="shared" si="7"/>
        <v>0</v>
      </c>
      <c r="AW19" s="110">
        <f t="shared" si="8"/>
        <v>0</v>
      </c>
      <c r="AX19" s="110">
        <f t="shared" si="9"/>
        <v>0</v>
      </c>
    </row>
    <row r="20" spans="1:50" s="95" customFormat="1" x14ac:dyDescent="0.2">
      <c r="A20" s="172"/>
      <c r="B20" s="172"/>
      <c r="C20" s="172"/>
      <c r="D20" s="175"/>
      <c r="E20" s="172"/>
      <c r="F20" s="172"/>
      <c r="G20" s="175"/>
      <c r="H20" s="186"/>
      <c r="I20" s="189"/>
      <c r="J20" s="186"/>
      <c r="K20" s="186"/>
      <c r="L20" s="186"/>
      <c r="M20" s="186"/>
      <c r="N20" s="38" t="s">
        <v>93</v>
      </c>
      <c r="O20" s="38">
        <v>0</v>
      </c>
      <c r="P20" s="94">
        <v>0</v>
      </c>
      <c r="Q20" s="94">
        <v>16</v>
      </c>
      <c r="R20" s="94">
        <v>0</v>
      </c>
      <c r="S20" s="94">
        <v>8</v>
      </c>
      <c r="T20" s="94">
        <v>0</v>
      </c>
      <c r="U20" s="94">
        <v>8</v>
      </c>
      <c r="V20" s="94">
        <v>0</v>
      </c>
      <c r="W20" s="94">
        <v>0</v>
      </c>
      <c r="X20" s="110">
        <v>0</v>
      </c>
      <c r="Y20" s="110">
        <v>0</v>
      </c>
      <c r="Z20" s="110">
        <v>0</v>
      </c>
      <c r="AA20" s="110">
        <v>0</v>
      </c>
      <c r="AB20" s="110">
        <v>0</v>
      </c>
      <c r="AC20" s="110">
        <v>0</v>
      </c>
      <c r="AD20" s="110">
        <v>0</v>
      </c>
      <c r="AE20" s="110">
        <v>0</v>
      </c>
      <c r="AF20" s="110">
        <v>0</v>
      </c>
      <c r="AG20" s="94">
        <v>0</v>
      </c>
      <c r="AH20" s="94">
        <v>0</v>
      </c>
      <c r="AI20" s="94">
        <v>0</v>
      </c>
      <c r="AJ20" s="94">
        <v>0</v>
      </c>
      <c r="AK20" s="94">
        <v>0</v>
      </c>
      <c r="AL20" s="94">
        <v>0</v>
      </c>
      <c r="AM20" s="94">
        <v>0</v>
      </c>
      <c r="AN20" s="94">
        <v>0</v>
      </c>
      <c r="AO20" s="94">
        <v>0</v>
      </c>
      <c r="AP20" s="110">
        <f t="shared" si="1"/>
        <v>0</v>
      </c>
      <c r="AQ20" s="110">
        <f t="shared" si="2"/>
        <v>0</v>
      </c>
      <c r="AR20" s="110">
        <f t="shared" si="3"/>
        <v>0</v>
      </c>
      <c r="AS20" s="110">
        <f t="shared" si="4"/>
        <v>0</v>
      </c>
      <c r="AT20" s="110">
        <f t="shared" si="5"/>
        <v>0</v>
      </c>
      <c r="AU20" s="110">
        <f t="shared" si="6"/>
        <v>0</v>
      </c>
      <c r="AV20" s="110">
        <f t="shared" si="7"/>
        <v>0</v>
      </c>
      <c r="AW20" s="110">
        <f t="shared" si="8"/>
        <v>0</v>
      </c>
      <c r="AX20" s="110">
        <f t="shared" si="9"/>
        <v>0</v>
      </c>
    </row>
    <row r="21" spans="1:50" s="95" customFormat="1" x14ac:dyDescent="0.2">
      <c r="A21" s="172"/>
      <c r="B21" s="172"/>
      <c r="C21" s="172"/>
      <c r="D21" s="175"/>
      <c r="E21" s="172"/>
      <c r="F21" s="172"/>
      <c r="G21" s="175"/>
      <c r="H21" s="186"/>
      <c r="I21" s="189"/>
      <c r="J21" s="186"/>
      <c r="K21" s="186"/>
      <c r="L21" s="186"/>
      <c r="M21" s="186"/>
      <c r="N21" s="38" t="s">
        <v>94</v>
      </c>
      <c r="O21" s="38">
        <v>0</v>
      </c>
      <c r="P21" s="94">
        <v>0</v>
      </c>
      <c r="Q21" s="94">
        <v>0</v>
      </c>
      <c r="R21" s="94">
        <v>0</v>
      </c>
      <c r="S21" s="94">
        <v>0</v>
      </c>
      <c r="T21" s="94">
        <v>0</v>
      </c>
      <c r="U21" s="94">
        <v>0</v>
      </c>
      <c r="V21" s="94">
        <v>0</v>
      </c>
      <c r="W21" s="94">
        <v>0</v>
      </c>
      <c r="X21" s="110">
        <v>0</v>
      </c>
      <c r="Y21" s="110">
        <v>0</v>
      </c>
      <c r="Z21" s="110">
        <v>0</v>
      </c>
      <c r="AA21" s="110">
        <v>0</v>
      </c>
      <c r="AB21" s="110">
        <v>0</v>
      </c>
      <c r="AC21" s="110">
        <v>0</v>
      </c>
      <c r="AD21" s="110">
        <v>0</v>
      </c>
      <c r="AE21" s="110">
        <v>0</v>
      </c>
      <c r="AF21" s="110">
        <v>0</v>
      </c>
      <c r="AG21" s="94">
        <v>0</v>
      </c>
      <c r="AH21" s="94">
        <v>0</v>
      </c>
      <c r="AI21" s="94">
        <v>0</v>
      </c>
      <c r="AJ21" s="94">
        <v>0</v>
      </c>
      <c r="AK21" s="94">
        <v>0</v>
      </c>
      <c r="AL21" s="94">
        <v>0</v>
      </c>
      <c r="AM21" s="94">
        <v>0</v>
      </c>
      <c r="AN21" s="94">
        <v>0</v>
      </c>
      <c r="AO21" s="94">
        <v>0</v>
      </c>
      <c r="AP21" s="110">
        <f t="shared" si="1"/>
        <v>0</v>
      </c>
      <c r="AQ21" s="110">
        <f t="shared" si="2"/>
        <v>0</v>
      </c>
      <c r="AR21" s="110">
        <f t="shared" si="3"/>
        <v>0</v>
      </c>
      <c r="AS21" s="110">
        <f t="shared" si="4"/>
        <v>0</v>
      </c>
      <c r="AT21" s="110">
        <f t="shared" si="5"/>
        <v>0</v>
      </c>
      <c r="AU21" s="110">
        <f t="shared" si="6"/>
        <v>0</v>
      </c>
      <c r="AV21" s="110">
        <f t="shared" si="7"/>
        <v>0</v>
      </c>
      <c r="AW21" s="110">
        <f t="shared" si="8"/>
        <v>0</v>
      </c>
      <c r="AX21" s="110">
        <f t="shared" si="9"/>
        <v>0</v>
      </c>
    </row>
    <row r="22" spans="1:50" s="95" customFormat="1" x14ac:dyDescent="0.2">
      <c r="A22" s="172"/>
      <c r="B22" s="172"/>
      <c r="C22" s="172"/>
      <c r="D22" s="175"/>
      <c r="E22" s="172"/>
      <c r="F22" s="172"/>
      <c r="G22" s="175"/>
      <c r="H22" s="186"/>
      <c r="I22" s="189"/>
      <c r="J22" s="186"/>
      <c r="K22" s="186"/>
      <c r="L22" s="186"/>
      <c r="M22" s="186"/>
      <c r="N22" s="38" t="s">
        <v>95</v>
      </c>
      <c r="O22" s="38">
        <v>0</v>
      </c>
      <c r="P22" s="94">
        <v>0</v>
      </c>
      <c r="Q22" s="94">
        <v>0</v>
      </c>
      <c r="R22" s="94">
        <v>0</v>
      </c>
      <c r="S22" s="94">
        <v>0</v>
      </c>
      <c r="T22" s="94">
        <v>0</v>
      </c>
      <c r="U22" s="94">
        <v>0</v>
      </c>
      <c r="V22" s="94">
        <v>0</v>
      </c>
      <c r="W22" s="94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0</v>
      </c>
      <c r="AG22" s="94">
        <v>0</v>
      </c>
      <c r="AH22" s="94">
        <v>0</v>
      </c>
      <c r="AI22" s="94">
        <v>0</v>
      </c>
      <c r="AJ22" s="94">
        <v>0</v>
      </c>
      <c r="AK22" s="94">
        <v>0</v>
      </c>
      <c r="AL22" s="94">
        <v>0</v>
      </c>
      <c r="AM22" s="94">
        <v>0</v>
      </c>
      <c r="AN22" s="94">
        <v>0</v>
      </c>
      <c r="AO22" s="94">
        <v>0</v>
      </c>
      <c r="AP22" s="110">
        <f t="shared" si="1"/>
        <v>0</v>
      </c>
      <c r="AQ22" s="110">
        <f t="shared" si="2"/>
        <v>0</v>
      </c>
      <c r="AR22" s="110">
        <f t="shared" si="3"/>
        <v>0</v>
      </c>
      <c r="AS22" s="110">
        <f t="shared" si="4"/>
        <v>0</v>
      </c>
      <c r="AT22" s="110">
        <f t="shared" si="5"/>
        <v>0</v>
      </c>
      <c r="AU22" s="110">
        <f t="shared" si="6"/>
        <v>0</v>
      </c>
      <c r="AV22" s="110">
        <f t="shared" si="7"/>
        <v>0</v>
      </c>
      <c r="AW22" s="110">
        <f t="shared" si="8"/>
        <v>0</v>
      </c>
      <c r="AX22" s="110">
        <f t="shared" si="9"/>
        <v>0</v>
      </c>
    </row>
    <row r="23" spans="1:50" s="95" customFormat="1" x14ac:dyDescent="0.2">
      <c r="A23" s="172"/>
      <c r="B23" s="172"/>
      <c r="C23" s="172"/>
      <c r="D23" s="175"/>
      <c r="E23" s="172"/>
      <c r="F23" s="172"/>
      <c r="G23" s="175"/>
      <c r="H23" s="186"/>
      <c r="I23" s="189"/>
      <c r="J23" s="186"/>
      <c r="K23" s="186"/>
      <c r="L23" s="186"/>
      <c r="M23" s="186"/>
      <c r="N23" s="38" t="s">
        <v>15</v>
      </c>
      <c r="O23" s="38">
        <v>0</v>
      </c>
      <c r="P23" s="94">
        <v>0</v>
      </c>
      <c r="Q23" s="94">
        <v>0</v>
      </c>
      <c r="R23" s="94">
        <v>0</v>
      </c>
      <c r="S23" s="94">
        <v>0</v>
      </c>
      <c r="T23" s="94">
        <v>4</v>
      </c>
      <c r="U23" s="94">
        <v>0</v>
      </c>
      <c r="V23" s="94">
        <v>0</v>
      </c>
      <c r="W23" s="94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94">
        <v>0</v>
      </c>
      <c r="AH23" s="94">
        <v>0</v>
      </c>
      <c r="AI23" s="94">
        <v>0</v>
      </c>
      <c r="AJ23" s="94">
        <v>0</v>
      </c>
      <c r="AK23" s="94">
        <v>0</v>
      </c>
      <c r="AL23" s="94">
        <v>0</v>
      </c>
      <c r="AM23" s="94">
        <v>0</v>
      </c>
      <c r="AN23" s="94">
        <v>0</v>
      </c>
      <c r="AO23" s="94">
        <v>0</v>
      </c>
      <c r="AP23" s="110">
        <f t="shared" si="1"/>
        <v>0</v>
      </c>
      <c r="AQ23" s="110">
        <f t="shared" si="2"/>
        <v>0</v>
      </c>
      <c r="AR23" s="110">
        <f t="shared" si="3"/>
        <v>0</v>
      </c>
      <c r="AS23" s="110">
        <f t="shared" si="4"/>
        <v>0</v>
      </c>
      <c r="AT23" s="110">
        <f t="shared" si="5"/>
        <v>0</v>
      </c>
      <c r="AU23" s="110">
        <f t="shared" si="6"/>
        <v>0</v>
      </c>
      <c r="AV23" s="110">
        <f t="shared" si="7"/>
        <v>0</v>
      </c>
      <c r="AW23" s="110">
        <f t="shared" si="8"/>
        <v>0</v>
      </c>
      <c r="AX23" s="110">
        <f t="shared" si="9"/>
        <v>0</v>
      </c>
    </row>
    <row r="24" spans="1:50" s="95" customFormat="1" x14ac:dyDescent="0.2">
      <c r="A24" s="172"/>
      <c r="B24" s="172"/>
      <c r="C24" s="172"/>
      <c r="D24" s="175"/>
      <c r="E24" s="172"/>
      <c r="F24" s="172"/>
      <c r="G24" s="175"/>
      <c r="H24" s="186"/>
      <c r="I24" s="189"/>
      <c r="J24" s="186"/>
      <c r="K24" s="186"/>
      <c r="L24" s="186"/>
      <c r="M24" s="186"/>
      <c r="N24" s="38" t="s">
        <v>96</v>
      </c>
      <c r="O24" s="38">
        <v>0</v>
      </c>
      <c r="P24" s="94">
        <v>0</v>
      </c>
      <c r="Q24" s="94">
        <v>0</v>
      </c>
      <c r="R24" s="94">
        <v>0</v>
      </c>
      <c r="S24" s="94">
        <v>0</v>
      </c>
      <c r="T24" s="94">
        <v>0</v>
      </c>
      <c r="U24" s="94">
        <v>0</v>
      </c>
      <c r="V24" s="94">
        <v>0</v>
      </c>
      <c r="W24" s="94">
        <v>0</v>
      </c>
      <c r="X24" s="110">
        <v>0</v>
      </c>
      <c r="Y24" s="110">
        <v>0</v>
      </c>
      <c r="Z24" s="110">
        <v>0</v>
      </c>
      <c r="AA24" s="110">
        <v>0</v>
      </c>
      <c r="AB24" s="110">
        <v>0</v>
      </c>
      <c r="AC24" s="110">
        <v>0</v>
      </c>
      <c r="AD24" s="110">
        <v>0</v>
      </c>
      <c r="AE24" s="110">
        <v>0</v>
      </c>
      <c r="AF24" s="110">
        <v>0</v>
      </c>
      <c r="AG24" s="94">
        <v>0</v>
      </c>
      <c r="AH24" s="94">
        <v>0</v>
      </c>
      <c r="AI24" s="94">
        <v>0</v>
      </c>
      <c r="AJ24" s="94">
        <v>0</v>
      </c>
      <c r="AK24" s="94">
        <v>0</v>
      </c>
      <c r="AL24" s="94">
        <v>0</v>
      </c>
      <c r="AM24" s="94">
        <v>0</v>
      </c>
      <c r="AN24" s="94">
        <v>0</v>
      </c>
      <c r="AO24" s="94">
        <v>0</v>
      </c>
      <c r="AP24" s="110">
        <f t="shared" si="1"/>
        <v>0</v>
      </c>
      <c r="AQ24" s="110">
        <f t="shared" si="2"/>
        <v>0</v>
      </c>
      <c r="AR24" s="110">
        <f t="shared" si="3"/>
        <v>0</v>
      </c>
      <c r="AS24" s="110">
        <f t="shared" si="4"/>
        <v>0</v>
      </c>
      <c r="AT24" s="110">
        <f t="shared" si="5"/>
        <v>0</v>
      </c>
      <c r="AU24" s="110">
        <f t="shared" si="6"/>
        <v>0</v>
      </c>
      <c r="AV24" s="110">
        <f t="shared" si="7"/>
        <v>0</v>
      </c>
      <c r="AW24" s="110">
        <f t="shared" si="8"/>
        <v>0</v>
      </c>
      <c r="AX24" s="110">
        <f t="shared" si="9"/>
        <v>0</v>
      </c>
    </row>
    <row r="25" spans="1:50" s="95" customFormat="1" x14ac:dyDescent="0.2">
      <c r="A25" s="173"/>
      <c r="B25" s="173"/>
      <c r="C25" s="173"/>
      <c r="D25" s="176"/>
      <c r="E25" s="173"/>
      <c r="F25" s="173"/>
      <c r="G25" s="176"/>
      <c r="H25" s="187"/>
      <c r="I25" s="190"/>
      <c r="J25" s="187"/>
      <c r="K25" s="187"/>
      <c r="L25" s="187"/>
      <c r="M25" s="187"/>
      <c r="N25" s="38" t="s">
        <v>97</v>
      </c>
      <c r="O25" s="38">
        <v>0</v>
      </c>
      <c r="P25" s="94">
        <v>0</v>
      </c>
      <c r="Q25" s="94">
        <v>0</v>
      </c>
      <c r="R25" s="94">
        <v>0</v>
      </c>
      <c r="S25" s="94">
        <v>0</v>
      </c>
      <c r="T25" s="94">
        <v>0</v>
      </c>
      <c r="U25" s="94">
        <v>0</v>
      </c>
      <c r="V25" s="94">
        <v>4</v>
      </c>
      <c r="W25" s="94">
        <v>0</v>
      </c>
      <c r="X25" s="110">
        <v>0</v>
      </c>
      <c r="Y25" s="110">
        <v>0</v>
      </c>
      <c r="Z25" s="110">
        <v>0</v>
      </c>
      <c r="AA25" s="110">
        <v>0</v>
      </c>
      <c r="AB25" s="110">
        <v>0</v>
      </c>
      <c r="AC25" s="110">
        <v>0</v>
      </c>
      <c r="AD25" s="110">
        <v>0</v>
      </c>
      <c r="AE25" s="110">
        <v>0</v>
      </c>
      <c r="AF25" s="110">
        <v>0</v>
      </c>
      <c r="AG25" s="94">
        <v>0</v>
      </c>
      <c r="AH25" s="94">
        <v>0</v>
      </c>
      <c r="AI25" s="94">
        <v>0</v>
      </c>
      <c r="AJ25" s="94">
        <v>0</v>
      </c>
      <c r="AK25" s="94">
        <v>0</v>
      </c>
      <c r="AL25" s="94">
        <v>0</v>
      </c>
      <c r="AM25" s="94">
        <v>0</v>
      </c>
      <c r="AN25" s="94">
        <v>0</v>
      </c>
      <c r="AO25" s="94">
        <v>0</v>
      </c>
      <c r="AP25" s="110">
        <f t="shared" si="1"/>
        <v>0</v>
      </c>
      <c r="AQ25" s="110">
        <f t="shared" si="2"/>
        <v>0</v>
      </c>
      <c r="AR25" s="110">
        <f t="shared" si="3"/>
        <v>0</v>
      </c>
      <c r="AS25" s="110">
        <f t="shared" si="4"/>
        <v>0</v>
      </c>
      <c r="AT25" s="110">
        <f t="shared" si="5"/>
        <v>0</v>
      </c>
      <c r="AU25" s="110">
        <f t="shared" si="6"/>
        <v>0</v>
      </c>
      <c r="AV25" s="110">
        <f t="shared" si="7"/>
        <v>0</v>
      </c>
      <c r="AW25" s="110">
        <f t="shared" si="8"/>
        <v>0</v>
      </c>
      <c r="AX25" s="110">
        <f t="shared" si="9"/>
        <v>0</v>
      </c>
    </row>
    <row r="26" spans="1:50" s="95" customFormat="1" x14ac:dyDescent="0.2">
      <c r="A26" s="171">
        <v>4</v>
      </c>
      <c r="B26" s="171" t="s">
        <v>35</v>
      </c>
      <c r="C26" s="171" t="s">
        <v>35</v>
      </c>
      <c r="D26" s="174" t="s">
        <v>35</v>
      </c>
      <c r="E26" s="171" t="s">
        <v>35</v>
      </c>
      <c r="F26" s="171" t="s">
        <v>36</v>
      </c>
      <c r="G26" s="174" t="s">
        <v>35</v>
      </c>
      <c r="H26" s="185" t="s">
        <v>35</v>
      </c>
      <c r="I26" s="188" t="s">
        <v>36</v>
      </c>
      <c r="J26" s="185" t="s">
        <v>36</v>
      </c>
      <c r="K26" s="185" t="s">
        <v>100</v>
      </c>
      <c r="L26" s="185" t="s">
        <v>101</v>
      </c>
      <c r="M26" s="185" t="s">
        <v>102</v>
      </c>
      <c r="N26" s="38" t="s">
        <v>92</v>
      </c>
      <c r="O26" s="38">
        <v>0</v>
      </c>
      <c r="P26" s="94">
        <v>0</v>
      </c>
      <c r="Q26" s="94">
        <v>1.6</v>
      </c>
      <c r="R26" s="94">
        <v>1.6</v>
      </c>
      <c r="S26" s="94">
        <v>1.6</v>
      </c>
      <c r="T26" s="94">
        <v>0</v>
      </c>
      <c r="U26" s="94">
        <v>0</v>
      </c>
      <c r="V26" s="94">
        <v>0</v>
      </c>
      <c r="W26" s="94">
        <v>0</v>
      </c>
      <c r="X26" s="110">
        <v>0</v>
      </c>
      <c r="Y26" s="110">
        <v>0</v>
      </c>
      <c r="Z26" s="110">
        <v>0</v>
      </c>
      <c r="AA26" s="110">
        <v>0</v>
      </c>
      <c r="AB26" s="110">
        <v>0</v>
      </c>
      <c r="AC26" s="110">
        <v>0</v>
      </c>
      <c r="AD26" s="110">
        <v>0</v>
      </c>
      <c r="AE26" s="110">
        <v>0</v>
      </c>
      <c r="AF26" s="110">
        <v>0</v>
      </c>
      <c r="AG26" s="94">
        <v>0</v>
      </c>
      <c r="AH26" s="94">
        <v>0</v>
      </c>
      <c r="AI26" s="94">
        <v>0</v>
      </c>
      <c r="AJ26" s="94">
        <v>0</v>
      </c>
      <c r="AK26" s="94">
        <v>0</v>
      </c>
      <c r="AL26" s="94">
        <v>0</v>
      </c>
      <c r="AM26" s="94">
        <v>0</v>
      </c>
      <c r="AN26" s="94">
        <v>0</v>
      </c>
      <c r="AO26" s="94">
        <v>0</v>
      </c>
      <c r="AP26" s="110">
        <f t="shared" si="1"/>
        <v>0</v>
      </c>
      <c r="AQ26" s="110">
        <f t="shared" si="2"/>
        <v>0</v>
      </c>
      <c r="AR26" s="110">
        <f t="shared" si="3"/>
        <v>0</v>
      </c>
      <c r="AS26" s="110">
        <f t="shared" si="4"/>
        <v>0</v>
      </c>
      <c r="AT26" s="110">
        <f t="shared" si="5"/>
        <v>0</v>
      </c>
      <c r="AU26" s="110">
        <f t="shared" si="6"/>
        <v>0</v>
      </c>
      <c r="AV26" s="110">
        <f t="shared" si="7"/>
        <v>0</v>
      </c>
      <c r="AW26" s="110">
        <f t="shared" si="8"/>
        <v>0</v>
      </c>
      <c r="AX26" s="110">
        <f t="shared" si="9"/>
        <v>0</v>
      </c>
    </row>
    <row r="27" spans="1:50" s="95" customFormat="1" x14ac:dyDescent="0.2">
      <c r="A27" s="172"/>
      <c r="B27" s="172"/>
      <c r="C27" s="172"/>
      <c r="D27" s="175"/>
      <c r="E27" s="172"/>
      <c r="F27" s="172"/>
      <c r="G27" s="175"/>
      <c r="H27" s="186"/>
      <c r="I27" s="189"/>
      <c r="J27" s="186"/>
      <c r="K27" s="186"/>
      <c r="L27" s="186"/>
      <c r="M27" s="186"/>
      <c r="N27" s="38" t="s">
        <v>93</v>
      </c>
      <c r="O27" s="38">
        <v>0</v>
      </c>
      <c r="P27" s="94">
        <v>0</v>
      </c>
      <c r="Q27" s="94">
        <v>1.6</v>
      </c>
      <c r="R27" s="94">
        <v>1.6</v>
      </c>
      <c r="S27" s="94">
        <v>1.6</v>
      </c>
      <c r="T27" s="94">
        <v>1.6</v>
      </c>
      <c r="U27" s="94">
        <v>0</v>
      </c>
      <c r="V27" s="94">
        <v>0</v>
      </c>
      <c r="W27" s="94">
        <v>0</v>
      </c>
      <c r="X27" s="110">
        <v>0</v>
      </c>
      <c r="Y27" s="110">
        <v>0</v>
      </c>
      <c r="Z27" s="110">
        <v>0</v>
      </c>
      <c r="AA27" s="110">
        <v>0</v>
      </c>
      <c r="AB27" s="110">
        <v>0</v>
      </c>
      <c r="AC27" s="110">
        <v>0</v>
      </c>
      <c r="AD27" s="110">
        <v>0</v>
      </c>
      <c r="AE27" s="110">
        <v>0</v>
      </c>
      <c r="AF27" s="110">
        <v>0</v>
      </c>
      <c r="AG27" s="94">
        <v>0</v>
      </c>
      <c r="AH27" s="94">
        <v>0</v>
      </c>
      <c r="AI27" s="94">
        <v>0</v>
      </c>
      <c r="AJ27" s="94">
        <v>0</v>
      </c>
      <c r="AK27" s="94">
        <v>0</v>
      </c>
      <c r="AL27" s="94">
        <v>0</v>
      </c>
      <c r="AM27" s="94">
        <v>0</v>
      </c>
      <c r="AN27" s="94">
        <v>0</v>
      </c>
      <c r="AO27" s="94">
        <v>0</v>
      </c>
      <c r="AP27" s="110">
        <f t="shared" si="1"/>
        <v>0</v>
      </c>
      <c r="AQ27" s="110">
        <f t="shared" si="2"/>
        <v>0</v>
      </c>
      <c r="AR27" s="110">
        <f t="shared" si="3"/>
        <v>0</v>
      </c>
      <c r="AS27" s="110">
        <f t="shared" si="4"/>
        <v>0</v>
      </c>
      <c r="AT27" s="110">
        <f t="shared" si="5"/>
        <v>0</v>
      </c>
      <c r="AU27" s="110">
        <f t="shared" si="6"/>
        <v>0</v>
      </c>
      <c r="AV27" s="110">
        <f t="shared" si="7"/>
        <v>0</v>
      </c>
      <c r="AW27" s="110">
        <f t="shared" si="8"/>
        <v>0</v>
      </c>
      <c r="AX27" s="110">
        <f t="shared" si="9"/>
        <v>0</v>
      </c>
    </row>
    <row r="28" spans="1:50" s="95" customFormat="1" x14ac:dyDescent="0.2">
      <c r="A28" s="172"/>
      <c r="B28" s="172"/>
      <c r="C28" s="172"/>
      <c r="D28" s="175"/>
      <c r="E28" s="172"/>
      <c r="F28" s="172"/>
      <c r="G28" s="175"/>
      <c r="H28" s="186"/>
      <c r="I28" s="189"/>
      <c r="J28" s="186"/>
      <c r="K28" s="186"/>
      <c r="L28" s="186"/>
      <c r="M28" s="186"/>
      <c r="N28" s="38" t="s">
        <v>94</v>
      </c>
      <c r="O28" s="38">
        <v>0</v>
      </c>
      <c r="P28" s="94">
        <v>0</v>
      </c>
      <c r="Q28" s="94">
        <v>1.6</v>
      </c>
      <c r="R28" s="94">
        <v>1.6</v>
      </c>
      <c r="S28" s="94">
        <v>1.6</v>
      </c>
      <c r="T28" s="94">
        <v>1.6</v>
      </c>
      <c r="U28" s="94">
        <v>0</v>
      </c>
      <c r="V28" s="94">
        <v>0</v>
      </c>
      <c r="W28" s="94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>
        <v>0</v>
      </c>
      <c r="AG28" s="94">
        <v>0</v>
      </c>
      <c r="AH28" s="94">
        <v>0</v>
      </c>
      <c r="AI28" s="94">
        <v>0</v>
      </c>
      <c r="AJ28" s="94">
        <v>0</v>
      </c>
      <c r="AK28" s="94">
        <v>0</v>
      </c>
      <c r="AL28" s="94">
        <v>0</v>
      </c>
      <c r="AM28" s="94">
        <v>0</v>
      </c>
      <c r="AN28" s="94">
        <v>0</v>
      </c>
      <c r="AO28" s="94">
        <v>0</v>
      </c>
      <c r="AP28" s="110">
        <f t="shared" si="1"/>
        <v>0</v>
      </c>
      <c r="AQ28" s="110">
        <f t="shared" si="2"/>
        <v>0</v>
      </c>
      <c r="AR28" s="110">
        <f t="shared" si="3"/>
        <v>0</v>
      </c>
      <c r="AS28" s="110">
        <f t="shared" si="4"/>
        <v>0</v>
      </c>
      <c r="AT28" s="110">
        <f t="shared" si="5"/>
        <v>0</v>
      </c>
      <c r="AU28" s="110">
        <f t="shared" si="6"/>
        <v>0</v>
      </c>
      <c r="AV28" s="110">
        <f t="shared" si="7"/>
        <v>0</v>
      </c>
      <c r="AW28" s="110">
        <f t="shared" si="8"/>
        <v>0</v>
      </c>
      <c r="AX28" s="110">
        <f t="shared" si="9"/>
        <v>0</v>
      </c>
    </row>
    <row r="29" spans="1:50" s="95" customFormat="1" x14ac:dyDescent="0.2">
      <c r="A29" s="172"/>
      <c r="B29" s="172"/>
      <c r="C29" s="172"/>
      <c r="D29" s="175"/>
      <c r="E29" s="172"/>
      <c r="F29" s="172"/>
      <c r="G29" s="175"/>
      <c r="H29" s="186"/>
      <c r="I29" s="189"/>
      <c r="J29" s="186"/>
      <c r="K29" s="186"/>
      <c r="L29" s="186"/>
      <c r="M29" s="186"/>
      <c r="N29" s="38" t="s">
        <v>95</v>
      </c>
      <c r="O29" s="38">
        <v>0</v>
      </c>
      <c r="P29" s="94">
        <v>0</v>
      </c>
      <c r="Q29" s="94">
        <v>1.6</v>
      </c>
      <c r="R29" s="94">
        <v>1.6</v>
      </c>
      <c r="S29" s="94">
        <v>1.6</v>
      </c>
      <c r="T29" s="94">
        <v>1.6</v>
      </c>
      <c r="U29" s="94">
        <v>0</v>
      </c>
      <c r="V29" s="94">
        <v>0</v>
      </c>
      <c r="W29" s="94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94">
        <v>0</v>
      </c>
      <c r="AH29" s="94">
        <v>0</v>
      </c>
      <c r="AI29" s="94">
        <v>0</v>
      </c>
      <c r="AJ29" s="94">
        <v>0</v>
      </c>
      <c r="AK29" s="94">
        <v>0</v>
      </c>
      <c r="AL29" s="94">
        <v>0</v>
      </c>
      <c r="AM29" s="94">
        <v>0</v>
      </c>
      <c r="AN29" s="94">
        <v>0</v>
      </c>
      <c r="AO29" s="94">
        <v>0</v>
      </c>
      <c r="AP29" s="110">
        <f t="shared" si="1"/>
        <v>0</v>
      </c>
      <c r="AQ29" s="110">
        <f t="shared" si="2"/>
        <v>0</v>
      </c>
      <c r="AR29" s="110">
        <f t="shared" si="3"/>
        <v>0</v>
      </c>
      <c r="AS29" s="110">
        <f t="shared" si="4"/>
        <v>0</v>
      </c>
      <c r="AT29" s="110">
        <f t="shared" si="5"/>
        <v>0</v>
      </c>
      <c r="AU29" s="110">
        <f t="shared" si="6"/>
        <v>0</v>
      </c>
      <c r="AV29" s="110">
        <f t="shared" si="7"/>
        <v>0</v>
      </c>
      <c r="AW29" s="110">
        <f t="shared" si="8"/>
        <v>0</v>
      </c>
      <c r="AX29" s="110">
        <f t="shared" si="9"/>
        <v>0</v>
      </c>
    </row>
    <row r="30" spans="1:50" s="95" customFormat="1" x14ac:dyDescent="0.2">
      <c r="A30" s="172"/>
      <c r="B30" s="172"/>
      <c r="C30" s="172"/>
      <c r="D30" s="175"/>
      <c r="E30" s="172"/>
      <c r="F30" s="172"/>
      <c r="G30" s="175"/>
      <c r="H30" s="186"/>
      <c r="I30" s="189"/>
      <c r="J30" s="186"/>
      <c r="K30" s="186"/>
      <c r="L30" s="186"/>
      <c r="M30" s="186"/>
      <c r="N30" s="38" t="s">
        <v>15</v>
      </c>
      <c r="O30" s="38">
        <v>0</v>
      </c>
      <c r="P30" s="94">
        <v>0</v>
      </c>
      <c r="Q30" s="94">
        <v>0</v>
      </c>
      <c r="R30" s="94">
        <v>0</v>
      </c>
      <c r="S30" s="94">
        <v>0</v>
      </c>
      <c r="T30" s="94">
        <v>0</v>
      </c>
      <c r="U30" s="94">
        <v>0</v>
      </c>
      <c r="V30" s="94">
        <v>0</v>
      </c>
      <c r="W30" s="94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94">
        <v>0</v>
      </c>
      <c r="AH30" s="94">
        <v>0</v>
      </c>
      <c r="AI30" s="94">
        <v>0</v>
      </c>
      <c r="AJ30" s="94">
        <v>0</v>
      </c>
      <c r="AK30" s="94">
        <v>0</v>
      </c>
      <c r="AL30" s="94">
        <v>0</v>
      </c>
      <c r="AM30" s="94">
        <v>0</v>
      </c>
      <c r="AN30" s="94">
        <v>0</v>
      </c>
      <c r="AO30" s="94">
        <v>0</v>
      </c>
      <c r="AP30" s="110">
        <f t="shared" si="1"/>
        <v>0</v>
      </c>
      <c r="AQ30" s="110">
        <f t="shared" si="2"/>
        <v>0</v>
      </c>
      <c r="AR30" s="110">
        <f t="shared" si="3"/>
        <v>0</v>
      </c>
      <c r="AS30" s="110">
        <f t="shared" si="4"/>
        <v>0</v>
      </c>
      <c r="AT30" s="110">
        <f t="shared" si="5"/>
        <v>0</v>
      </c>
      <c r="AU30" s="110">
        <f t="shared" si="6"/>
        <v>0</v>
      </c>
      <c r="AV30" s="110">
        <f t="shared" si="7"/>
        <v>0</v>
      </c>
      <c r="AW30" s="110">
        <f t="shared" si="8"/>
        <v>0</v>
      </c>
      <c r="AX30" s="110">
        <f t="shared" si="9"/>
        <v>0</v>
      </c>
    </row>
    <row r="31" spans="1:50" s="95" customFormat="1" x14ac:dyDescent="0.2">
      <c r="A31" s="172"/>
      <c r="B31" s="172"/>
      <c r="C31" s="172"/>
      <c r="D31" s="175"/>
      <c r="E31" s="172"/>
      <c r="F31" s="172"/>
      <c r="G31" s="175"/>
      <c r="H31" s="186"/>
      <c r="I31" s="189"/>
      <c r="J31" s="186"/>
      <c r="K31" s="186"/>
      <c r="L31" s="186"/>
      <c r="M31" s="186"/>
      <c r="N31" s="38" t="s">
        <v>96</v>
      </c>
      <c r="O31" s="38">
        <v>0</v>
      </c>
      <c r="P31" s="94">
        <v>0</v>
      </c>
      <c r="Q31" s="94">
        <v>0</v>
      </c>
      <c r="R31" s="94">
        <v>0</v>
      </c>
      <c r="S31" s="94">
        <v>0</v>
      </c>
      <c r="T31" s="94">
        <v>0</v>
      </c>
      <c r="U31" s="94">
        <v>0</v>
      </c>
      <c r="V31" s="94">
        <v>0</v>
      </c>
      <c r="W31" s="94">
        <v>0</v>
      </c>
      <c r="X31" s="110">
        <v>0</v>
      </c>
      <c r="Y31" s="110">
        <v>0</v>
      </c>
      <c r="Z31" s="110">
        <v>0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94">
        <v>0</v>
      </c>
      <c r="AH31" s="94">
        <v>0</v>
      </c>
      <c r="AI31" s="94">
        <v>0</v>
      </c>
      <c r="AJ31" s="94">
        <v>0</v>
      </c>
      <c r="AK31" s="94">
        <v>0</v>
      </c>
      <c r="AL31" s="94">
        <v>0</v>
      </c>
      <c r="AM31" s="94">
        <v>0</v>
      </c>
      <c r="AN31" s="94">
        <v>0</v>
      </c>
      <c r="AO31" s="94">
        <v>0</v>
      </c>
      <c r="AP31" s="110">
        <f t="shared" si="1"/>
        <v>0</v>
      </c>
      <c r="AQ31" s="110">
        <f t="shared" si="2"/>
        <v>0</v>
      </c>
      <c r="AR31" s="110">
        <f t="shared" si="3"/>
        <v>0</v>
      </c>
      <c r="AS31" s="110">
        <f t="shared" si="4"/>
        <v>0</v>
      </c>
      <c r="AT31" s="110">
        <f t="shared" si="5"/>
        <v>0</v>
      </c>
      <c r="AU31" s="110">
        <f t="shared" si="6"/>
        <v>0</v>
      </c>
      <c r="AV31" s="110">
        <f t="shared" si="7"/>
        <v>0</v>
      </c>
      <c r="AW31" s="110">
        <f t="shared" si="8"/>
        <v>0</v>
      </c>
      <c r="AX31" s="110">
        <f t="shared" si="9"/>
        <v>0</v>
      </c>
    </row>
    <row r="32" spans="1:50" s="95" customFormat="1" x14ac:dyDescent="0.2">
      <c r="A32" s="173"/>
      <c r="B32" s="173"/>
      <c r="C32" s="173"/>
      <c r="D32" s="176"/>
      <c r="E32" s="173"/>
      <c r="F32" s="173"/>
      <c r="G32" s="176"/>
      <c r="H32" s="187"/>
      <c r="I32" s="190"/>
      <c r="J32" s="187"/>
      <c r="K32" s="187"/>
      <c r="L32" s="187"/>
      <c r="M32" s="187"/>
      <c r="N32" s="38" t="s">
        <v>97</v>
      </c>
      <c r="O32" s="38">
        <v>0</v>
      </c>
      <c r="P32" s="94">
        <v>0</v>
      </c>
      <c r="Q32" s="94">
        <v>0</v>
      </c>
      <c r="R32" s="94">
        <v>0</v>
      </c>
      <c r="S32" s="94">
        <v>0</v>
      </c>
      <c r="T32" s="94">
        <v>0</v>
      </c>
      <c r="U32" s="94">
        <v>0</v>
      </c>
      <c r="V32" s="94">
        <v>0</v>
      </c>
      <c r="W32" s="94">
        <v>0</v>
      </c>
      <c r="X32" s="110">
        <v>0</v>
      </c>
      <c r="Y32" s="110">
        <v>0</v>
      </c>
      <c r="Z32" s="110">
        <v>0</v>
      </c>
      <c r="AA32" s="110">
        <v>0</v>
      </c>
      <c r="AB32" s="110">
        <v>0</v>
      </c>
      <c r="AC32" s="110">
        <v>0</v>
      </c>
      <c r="AD32" s="110">
        <v>0</v>
      </c>
      <c r="AE32" s="110">
        <v>0</v>
      </c>
      <c r="AF32" s="110">
        <v>0</v>
      </c>
      <c r="AG32" s="94">
        <v>0</v>
      </c>
      <c r="AH32" s="94">
        <v>0</v>
      </c>
      <c r="AI32" s="94">
        <v>0</v>
      </c>
      <c r="AJ32" s="94">
        <v>0</v>
      </c>
      <c r="AK32" s="94">
        <v>0</v>
      </c>
      <c r="AL32" s="94">
        <v>0</v>
      </c>
      <c r="AM32" s="94">
        <v>0</v>
      </c>
      <c r="AN32" s="94">
        <v>0</v>
      </c>
      <c r="AO32" s="94">
        <v>0</v>
      </c>
      <c r="AP32" s="110">
        <f t="shared" si="1"/>
        <v>0</v>
      </c>
      <c r="AQ32" s="110">
        <f t="shared" si="2"/>
        <v>0</v>
      </c>
      <c r="AR32" s="110">
        <f t="shared" si="3"/>
        <v>0</v>
      </c>
      <c r="AS32" s="110">
        <f t="shared" si="4"/>
        <v>0</v>
      </c>
      <c r="AT32" s="110">
        <f t="shared" si="5"/>
        <v>0</v>
      </c>
      <c r="AU32" s="110">
        <f t="shared" si="6"/>
        <v>0</v>
      </c>
      <c r="AV32" s="110">
        <f t="shared" si="7"/>
        <v>0</v>
      </c>
      <c r="AW32" s="110">
        <f t="shared" si="8"/>
        <v>0</v>
      </c>
      <c r="AX32" s="110">
        <f t="shared" si="9"/>
        <v>0</v>
      </c>
    </row>
    <row r="33" spans="1:50" s="95" customFormat="1" x14ac:dyDescent="0.2">
      <c r="A33" s="171">
        <v>5</v>
      </c>
      <c r="B33" s="171" t="s">
        <v>35</v>
      </c>
      <c r="C33" s="171" t="s">
        <v>35</v>
      </c>
      <c r="D33" s="174" t="s">
        <v>35</v>
      </c>
      <c r="E33" s="171" t="s">
        <v>35</v>
      </c>
      <c r="F33" s="171" t="s">
        <v>36</v>
      </c>
      <c r="G33" s="174" t="s">
        <v>35</v>
      </c>
      <c r="H33" s="185" t="s">
        <v>35</v>
      </c>
      <c r="I33" s="188" t="s">
        <v>36</v>
      </c>
      <c r="J33" s="185" t="s">
        <v>36</v>
      </c>
      <c r="K33" s="185" t="s">
        <v>103</v>
      </c>
      <c r="L33" s="185" t="s">
        <v>104</v>
      </c>
      <c r="M33" s="185" t="s">
        <v>105</v>
      </c>
      <c r="N33" s="38" t="s">
        <v>92</v>
      </c>
      <c r="O33" s="38">
        <v>0</v>
      </c>
      <c r="P33" s="94">
        <v>0</v>
      </c>
      <c r="Q33" s="94">
        <v>6</v>
      </c>
      <c r="R33" s="94">
        <v>6</v>
      </c>
      <c r="S33" s="94">
        <v>6</v>
      </c>
      <c r="T33" s="94">
        <v>0</v>
      </c>
      <c r="U33" s="94">
        <v>0</v>
      </c>
      <c r="V33" s="94">
        <v>0</v>
      </c>
      <c r="W33" s="94">
        <v>0</v>
      </c>
      <c r="X33" s="110">
        <v>0</v>
      </c>
      <c r="Y33" s="110">
        <v>0</v>
      </c>
      <c r="Z33" s="110">
        <v>0</v>
      </c>
      <c r="AA33" s="110">
        <v>0</v>
      </c>
      <c r="AB33" s="110">
        <v>0</v>
      </c>
      <c r="AC33" s="110">
        <v>0</v>
      </c>
      <c r="AD33" s="110">
        <v>0</v>
      </c>
      <c r="AE33" s="110">
        <v>0</v>
      </c>
      <c r="AF33" s="110">
        <v>0</v>
      </c>
      <c r="AG33" s="94">
        <v>0</v>
      </c>
      <c r="AH33" s="94">
        <v>0</v>
      </c>
      <c r="AI33" s="94">
        <v>0</v>
      </c>
      <c r="AJ33" s="94">
        <v>0</v>
      </c>
      <c r="AK33" s="94">
        <v>0</v>
      </c>
      <c r="AL33" s="94">
        <v>0</v>
      </c>
      <c r="AM33" s="94">
        <v>0</v>
      </c>
      <c r="AN33" s="94">
        <v>0</v>
      </c>
      <c r="AO33" s="94">
        <v>0</v>
      </c>
      <c r="AP33" s="110">
        <f t="shared" si="1"/>
        <v>0</v>
      </c>
      <c r="AQ33" s="110">
        <f t="shared" si="2"/>
        <v>0</v>
      </c>
      <c r="AR33" s="110">
        <f t="shared" si="3"/>
        <v>0</v>
      </c>
      <c r="AS33" s="110">
        <f t="shared" si="4"/>
        <v>0</v>
      </c>
      <c r="AT33" s="110">
        <f t="shared" si="5"/>
        <v>0</v>
      </c>
      <c r="AU33" s="110">
        <f t="shared" si="6"/>
        <v>0</v>
      </c>
      <c r="AV33" s="110">
        <f t="shared" si="7"/>
        <v>0</v>
      </c>
      <c r="AW33" s="110">
        <f t="shared" si="8"/>
        <v>0</v>
      </c>
      <c r="AX33" s="110">
        <f t="shared" si="9"/>
        <v>0</v>
      </c>
    </row>
    <row r="34" spans="1:50" s="95" customFormat="1" x14ac:dyDescent="0.2">
      <c r="A34" s="172"/>
      <c r="B34" s="172"/>
      <c r="C34" s="172"/>
      <c r="D34" s="175"/>
      <c r="E34" s="172"/>
      <c r="F34" s="172"/>
      <c r="G34" s="175"/>
      <c r="H34" s="186"/>
      <c r="I34" s="189"/>
      <c r="J34" s="186"/>
      <c r="K34" s="186"/>
      <c r="L34" s="186"/>
      <c r="M34" s="186"/>
      <c r="N34" s="38" t="s">
        <v>93</v>
      </c>
      <c r="O34" s="38">
        <v>0</v>
      </c>
      <c r="P34" s="94">
        <v>0</v>
      </c>
      <c r="Q34" s="94">
        <v>6</v>
      </c>
      <c r="R34" s="94">
        <v>6</v>
      </c>
      <c r="S34" s="94">
        <v>6</v>
      </c>
      <c r="T34" s="94">
        <v>1</v>
      </c>
      <c r="U34" s="94">
        <v>0</v>
      </c>
      <c r="V34" s="94">
        <v>0</v>
      </c>
      <c r="W34" s="94">
        <v>0</v>
      </c>
      <c r="X34" s="110">
        <v>0</v>
      </c>
      <c r="Y34" s="110">
        <v>0</v>
      </c>
      <c r="Z34" s="110">
        <v>0</v>
      </c>
      <c r="AA34" s="110">
        <v>0</v>
      </c>
      <c r="AB34" s="110">
        <v>0</v>
      </c>
      <c r="AC34" s="110">
        <v>0</v>
      </c>
      <c r="AD34" s="110">
        <v>0</v>
      </c>
      <c r="AE34" s="110">
        <v>0</v>
      </c>
      <c r="AF34" s="110">
        <v>0</v>
      </c>
      <c r="AG34" s="94">
        <v>0</v>
      </c>
      <c r="AH34" s="94">
        <v>0</v>
      </c>
      <c r="AI34" s="94">
        <v>0</v>
      </c>
      <c r="AJ34" s="94">
        <v>0</v>
      </c>
      <c r="AK34" s="94">
        <v>0</v>
      </c>
      <c r="AL34" s="94">
        <v>0</v>
      </c>
      <c r="AM34" s="94">
        <v>0</v>
      </c>
      <c r="AN34" s="94">
        <v>0</v>
      </c>
      <c r="AO34" s="94">
        <v>0</v>
      </c>
      <c r="AP34" s="110">
        <f t="shared" si="1"/>
        <v>0</v>
      </c>
      <c r="AQ34" s="110">
        <f t="shared" si="2"/>
        <v>0</v>
      </c>
      <c r="AR34" s="110">
        <f t="shared" si="3"/>
        <v>0</v>
      </c>
      <c r="AS34" s="110">
        <f t="shared" si="4"/>
        <v>0</v>
      </c>
      <c r="AT34" s="110">
        <f t="shared" si="5"/>
        <v>0</v>
      </c>
      <c r="AU34" s="110">
        <f t="shared" si="6"/>
        <v>0</v>
      </c>
      <c r="AV34" s="110">
        <f t="shared" si="7"/>
        <v>0</v>
      </c>
      <c r="AW34" s="110">
        <f t="shared" si="8"/>
        <v>0</v>
      </c>
      <c r="AX34" s="110">
        <f t="shared" si="9"/>
        <v>0</v>
      </c>
    </row>
    <row r="35" spans="1:50" s="95" customFormat="1" x14ac:dyDescent="0.2">
      <c r="A35" s="172"/>
      <c r="B35" s="172"/>
      <c r="C35" s="172"/>
      <c r="D35" s="175"/>
      <c r="E35" s="172"/>
      <c r="F35" s="172"/>
      <c r="G35" s="175"/>
      <c r="H35" s="186"/>
      <c r="I35" s="189"/>
      <c r="J35" s="186"/>
      <c r="K35" s="186"/>
      <c r="L35" s="186"/>
      <c r="M35" s="186"/>
      <c r="N35" s="38" t="s">
        <v>94</v>
      </c>
      <c r="O35" s="38">
        <v>0</v>
      </c>
      <c r="P35" s="94">
        <v>0</v>
      </c>
      <c r="Q35" s="94">
        <v>3</v>
      </c>
      <c r="R35" s="94">
        <v>3</v>
      </c>
      <c r="S35" s="94">
        <v>3</v>
      </c>
      <c r="T35" s="94">
        <v>0.6</v>
      </c>
      <c r="U35" s="94">
        <v>0</v>
      </c>
      <c r="V35" s="94">
        <v>0</v>
      </c>
      <c r="W35" s="94">
        <v>0</v>
      </c>
      <c r="X35" s="110">
        <v>0</v>
      </c>
      <c r="Y35" s="110">
        <v>0</v>
      </c>
      <c r="Z35" s="110">
        <v>0</v>
      </c>
      <c r="AA35" s="110">
        <v>0</v>
      </c>
      <c r="AB35" s="110">
        <v>0</v>
      </c>
      <c r="AC35" s="110">
        <v>0</v>
      </c>
      <c r="AD35" s="110">
        <v>0</v>
      </c>
      <c r="AE35" s="110">
        <v>0</v>
      </c>
      <c r="AF35" s="110">
        <v>0</v>
      </c>
      <c r="AG35" s="94">
        <v>0</v>
      </c>
      <c r="AH35" s="94">
        <v>0</v>
      </c>
      <c r="AI35" s="94">
        <v>0</v>
      </c>
      <c r="AJ35" s="94">
        <v>0</v>
      </c>
      <c r="AK35" s="94">
        <v>0</v>
      </c>
      <c r="AL35" s="94">
        <v>0</v>
      </c>
      <c r="AM35" s="94">
        <v>0</v>
      </c>
      <c r="AN35" s="94">
        <v>0</v>
      </c>
      <c r="AO35" s="94">
        <v>0</v>
      </c>
      <c r="AP35" s="110">
        <f t="shared" si="1"/>
        <v>0</v>
      </c>
      <c r="AQ35" s="110">
        <f t="shared" si="2"/>
        <v>0</v>
      </c>
      <c r="AR35" s="110">
        <f t="shared" si="3"/>
        <v>0</v>
      </c>
      <c r="AS35" s="110">
        <f t="shared" si="4"/>
        <v>0</v>
      </c>
      <c r="AT35" s="110">
        <f t="shared" si="5"/>
        <v>0</v>
      </c>
      <c r="AU35" s="110">
        <f t="shared" si="6"/>
        <v>0</v>
      </c>
      <c r="AV35" s="110">
        <f t="shared" si="7"/>
        <v>0</v>
      </c>
      <c r="AW35" s="110">
        <f t="shared" si="8"/>
        <v>0</v>
      </c>
      <c r="AX35" s="110">
        <f t="shared" si="9"/>
        <v>0</v>
      </c>
    </row>
    <row r="36" spans="1:50" s="95" customFormat="1" x14ac:dyDescent="0.2">
      <c r="A36" s="172"/>
      <c r="B36" s="172"/>
      <c r="C36" s="172"/>
      <c r="D36" s="175"/>
      <c r="E36" s="172"/>
      <c r="F36" s="172"/>
      <c r="G36" s="175"/>
      <c r="H36" s="186"/>
      <c r="I36" s="189"/>
      <c r="J36" s="186"/>
      <c r="K36" s="186"/>
      <c r="L36" s="186"/>
      <c r="M36" s="186"/>
      <c r="N36" s="38" t="s">
        <v>95</v>
      </c>
      <c r="O36" s="38">
        <v>0</v>
      </c>
      <c r="P36" s="94">
        <v>0</v>
      </c>
      <c r="Q36" s="94">
        <v>1.5</v>
      </c>
      <c r="R36" s="94">
        <v>1.5</v>
      </c>
      <c r="S36" s="94">
        <v>1.5</v>
      </c>
      <c r="T36" s="94">
        <v>0.3</v>
      </c>
      <c r="U36" s="94">
        <v>0</v>
      </c>
      <c r="V36" s="94">
        <v>0</v>
      </c>
      <c r="W36" s="94">
        <v>0</v>
      </c>
      <c r="X36" s="110">
        <v>0</v>
      </c>
      <c r="Y36" s="110">
        <v>0</v>
      </c>
      <c r="Z36" s="110">
        <v>0</v>
      </c>
      <c r="AA36" s="110">
        <v>0</v>
      </c>
      <c r="AB36" s="110">
        <v>0</v>
      </c>
      <c r="AC36" s="110">
        <v>0</v>
      </c>
      <c r="AD36" s="110">
        <v>0</v>
      </c>
      <c r="AE36" s="110">
        <v>0</v>
      </c>
      <c r="AF36" s="110">
        <v>0</v>
      </c>
      <c r="AG36" s="94">
        <v>0</v>
      </c>
      <c r="AH36" s="94">
        <v>0</v>
      </c>
      <c r="AI36" s="94">
        <v>0</v>
      </c>
      <c r="AJ36" s="94">
        <v>0</v>
      </c>
      <c r="AK36" s="94">
        <v>0</v>
      </c>
      <c r="AL36" s="94">
        <v>0</v>
      </c>
      <c r="AM36" s="94">
        <v>0</v>
      </c>
      <c r="AN36" s="94">
        <v>0</v>
      </c>
      <c r="AO36" s="94">
        <v>0</v>
      </c>
      <c r="AP36" s="110">
        <f t="shared" si="1"/>
        <v>0</v>
      </c>
      <c r="AQ36" s="110">
        <f t="shared" si="2"/>
        <v>0</v>
      </c>
      <c r="AR36" s="110">
        <f t="shared" si="3"/>
        <v>0</v>
      </c>
      <c r="AS36" s="110">
        <f t="shared" si="4"/>
        <v>0</v>
      </c>
      <c r="AT36" s="110">
        <f t="shared" si="5"/>
        <v>0</v>
      </c>
      <c r="AU36" s="110">
        <f t="shared" si="6"/>
        <v>0</v>
      </c>
      <c r="AV36" s="110">
        <f t="shared" si="7"/>
        <v>0</v>
      </c>
      <c r="AW36" s="110">
        <f t="shared" si="8"/>
        <v>0</v>
      </c>
      <c r="AX36" s="110">
        <f t="shared" si="9"/>
        <v>0</v>
      </c>
    </row>
    <row r="37" spans="1:50" s="95" customFormat="1" x14ac:dyDescent="0.2">
      <c r="A37" s="172"/>
      <c r="B37" s="172"/>
      <c r="C37" s="172"/>
      <c r="D37" s="175"/>
      <c r="E37" s="172"/>
      <c r="F37" s="172"/>
      <c r="G37" s="175"/>
      <c r="H37" s="186"/>
      <c r="I37" s="189"/>
      <c r="J37" s="186"/>
      <c r="K37" s="186"/>
      <c r="L37" s="186"/>
      <c r="M37" s="186"/>
      <c r="N37" s="38" t="s">
        <v>15</v>
      </c>
      <c r="O37" s="38">
        <v>0</v>
      </c>
      <c r="P37" s="94">
        <v>0</v>
      </c>
      <c r="Q37" s="94">
        <v>0</v>
      </c>
      <c r="R37" s="94">
        <v>0</v>
      </c>
      <c r="S37" s="94">
        <v>0</v>
      </c>
      <c r="T37" s="94">
        <v>0</v>
      </c>
      <c r="U37" s="94">
        <v>0</v>
      </c>
      <c r="V37" s="94">
        <v>0</v>
      </c>
      <c r="W37" s="94">
        <v>0</v>
      </c>
      <c r="X37" s="110">
        <v>0</v>
      </c>
      <c r="Y37" s="110">
        <v>0</v>
      </c>
      <c r="Z37" s="110">
        <v>0</v>
      </c>
      <c r="AA37" s="110">
        <v>0</v>
      </c>
      <c r="AB37" s="110">
        <v>0</v>
      </c>
      <c r="AC37" s="110">
        <v>0</v>
      </c>
      <c r="AD37" s="110">
        <v>0</v>
      </c>
      <c r="AE37" s="110">
        <v>0</v>
      </c>
      <c r="AF37" s="110">
        <v>0</v>
      </c>
      <c r="AG37" s="94">
        <v>0</v>
      </c>
      <c r="AH37" s="94">
        <v>0</v>
      </c>
      <c r="AI37" s="94">
        <v>0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110">
        <f t="shared" si="1"/>
        <v>0</v>
      </c>
      <c r="AQ37" s="110">
        <f t="shared" si="2"/>
        <v>0</v>
      </c>
      <c r="AR37" s="110">
        <f t="shared" si="3"/>
        <v>0</v>
      </c>
      <c r="AS37" s="110">
        <f t="shared" si="4"/>
        <v>0</v>
      </c>
      <c r="AT37" s="110">
        <f t="shared" si="5"/>
        <v>0</v>
      </c>
      <c r="AU37" s="110">
        <f t="shared" si="6"/>
        <v>0</v>
      </c>
      <c r="AV37" s="110">
        <f t="shared" si="7"/>
        <v>0</v>
      </c>
      <c r="AW37" s="110">
        <f t="shared" si="8"/>
        <v>0</v>
      </c>
      <c r="AX37" s="110">
        <f t="shared" si="9"/>
        <v>0</v>
      </c>
    </row>
    <row r="38" spans="1:50" s="95" customFormat="1" x14ac:dyDescent="0.2">
      <c r="A38" s="172"/>
      <c r="B38" s="172"/>
      <c r="C38" s="172"/>
      <c r="D38" s="175"/>
      <c r="E38" s="172"/>
      <c r="F38" s="172"/>
      <c r="G38" s="175"/>
      <c r="H38" s="186"/>
      <c r="I38" s="189"/>
      <c r="J38" s="186"/>
      <c r="K38" s="186"/>
      <c r="L38" s="186"/>
      <c r="M38" s="186"/>
      <c r="N38" s="38" t="s">
        <v>96</v>
      </c>
      <c r="O38" s="38">
        <v>0</v>
      </c>
      <c r="P38" s="94">
        <v>0</v>
      </c>
      <c r="Q38" s="94">
        <v>0</v>
      </c>
      <c r="R38" s="94">
        <v>0</v>
      </c>
      <c r="S38" s="94">
        <v>0</v>
      </c>
      <c r="T38" s="94">
        <v>0</v>
      </c>
      <c r="U38" s="94">
        <v>0</v>
      </c>
      <c r="V38" s="94">
        <v>0</v>
      </c>
      <c r="W38" s="94">
        <v>0</v>
      </c>
      <c r="X38" s="110">
        <v>0</v>
      </c>
      <c r="Y38" s="110">
        <v>0</v>
      </c>
      <c r="Z38" s="110">
        <v>0</v>
      </c>
      <c r="AA38" s="110">
        <v>0</v>
      </c>
      <c r="AB38" s="110">
        <v>0</v>
      </c>
      <c r="AC38" s="110">
        <v>0</v>
      </c>
      <c r="AD38" s="110">
        <v>0</v>
      </c>
      <c r="AE38" s="110">
        <v>0</v>
      </c>
      <c r="AF38" s="110">
        <v>0</v>
      </c>
      <c r="AG38" s="94">
        <v>0</v>
      </c>
      <c r="AH38" s="94">
        <v>0</v>
      </c>
      <c r="AI38" s="94">
        <v>0</v>
      </c>
      <c r="AJ38" s="94">
        <v>0</v>
      </c>
      <c r="AK38" s="94">
        <v>0</v>
      </c>
      <c r="AL38" s="94">
        <v>0</v>
      </c>
      <c r="AM38" s="94">
        <v>0</v>
      </c>
      <c r="AN38" s="94">
        <v>0</v>
      </c>
      <c r="AO38" s="94">
        <v>0</v>
      </c>
      <c r="AP38" s="110">
        <f t="shared" si="1"/>
        <v>0</v>
      </c>
      <c r="AQ38" s="110">
        <f t="shared" si="2"/>
        <v>0</v>
      </c>
      <c r="AR38" s="110">
        <f t="shared" si="3"/>
        <v>0</v>
      </c>
      <c r="AS38" s="110">
        <f t="shared" si="4"/>
        <v>0</v>
      </c>
      <c r="AT38" s="110">
        <f t="shared" si="5"/>
        <v>0</v>
      </c>
      <c r="AU38" s="110">
        <f t="shared" si="6"/>
        <v>0</v>
      </c>
      <c r="AV38" s="110">
        <f t="shared" si="7"/>
        <v>0</v>
      </c>
      <c r="AW38" s="110">
        <f t="shared" si="8"/>
        <v>0</v>
      </c>
      <c r="AX38" s="110">
        <f t="shared" si="9"/>
        <v>0</v>
      </c>
    </row>
    <row r="39" spans="1:50" s="95" customFormat="1" x14ac:dyDescent="0.2">
      <c r="A39" s="173"/>
      <c r="B39" s="173"/>
      <c r="C39" s="173"/>
      <c r="D39" s="176"/>
      <c r="E39" s="173"/>
      <c r="F39" s="173"/>
      <c r="G39" s="176"/>
      <c r="H39" s="187"/>
      <c r="I39" s="190"/>
      <c r="J39" s="187"/>
      <c r="K39" s="187"/>
      <c r="L39" s="187"/>
      <c r="M39" s="187"/>
      <c r="N39" s="38" t="s">
        <v>97</v>
      </c>
      <c r="O39" s="38">
        <v>0</v>
      </c>
      <c r="P39" s="94">
        <v>0</v>
      </c>
      <c r="Q39" s="94">
        <v>0</v>
      </c>
      <c r="R39" s="94">
        <v>0</v>
      </c>
      <c r="S39" s="94">
        <v>0</v>
      </c>
      <c r="T39" s="94">
        <v>0</v>
      </c>
      <c r="U39" s="94">
        <v>0</v>
      </c>
      <c r="V39" s="94">
        <v>0</v>
      </c>
      <c r="W39" s="94">
        <v>0</v>
      </c>
      <c r="X39" s="110">
        <v>0</v>
      </c>
      <c r="Y39" s="110">
        <v>0</v>
      </c>
      <c r="Z39" s="110">
        <v>0</v>
      </c>
      <c r="AA39" s="110">
        <v>0</v>
      </c>
      <c r="AB39" s="110">
        <v>0</v>
      </c>
      <c r="AC39" s="110">
        <v>0</v>
      </c>
      <c r="AD39" s="110">
        <v>0</v>
      </c>
      <c r="AE39" s="110">
        <v>0</v>
      </c>
      <c r="AF39" s="110">
        <v>0</v>
      </c>
      <c r="AG39" s="94">
        <v>0</v>
      </c>
      <c r="AH39" s="94">
        <v>0</v>
      </c>
      <c r="AI39" s="94">
        <v>0</v>
      </c>
      <c r="AJ39" s="94">
        <v>0</v>
      </c>
      <c r="AK39" s="94">
        <v>0</v>
      </c>
      <c r="AL39" s="94">
        <v>0</v>
      </c>
      <c r="AM39" s="94">
        <v>0</v>
      </c>
      <c r="AN39" s="94">
        <v>0</v>
      </c>
      <c r="AO39" s="94">
        <v>0</v>
      </c>
      <c r="AP39" s="110">
        <f t="shared" si="1"/>
        <v>0</v>
      </c>
      <c r="AQ39" s="110">
        <f t="shared" si="2"/>
        <v>0</v>
      </c>
      <c r="AR39" s="110">
        <f t="shared" si="3"/>
        <v>0</v>
      </c>
      <c r="AS39" s="110">
        <f t="shared" si="4"/>
        <v>0</v>
      </c>
      <c r="AT39" s="110">
        <f t="shared" si="5"/>
        <v>0</v>
      </c>
      <c r="AU39" s="110">
        <f t="shared" si="6"/>
        <v>0</v>
      </c>
      <c r="AV39" s="110">
        <f t="shared" si="7"/>
        <v>0</v>
      </c>
      <c r="AW39" s="110">
        <f t="shared" si="8"/>
        <v>0</v>
      </c>
      <c r="AX39" s="110">
        <f t="shared" si="9"/>
        <v>0</v>
      </c>
    </row>
    <row r="40" spans="1:50" s="95" customFormat="1" x14ac:dyDescent="0.2">
      <c r="A40" s="171">
        <v>6</v>
      </c>
      <c r="B40" s="171" t="s">
        <v>35</v>
      </c>
      <c r="C40" s="171" t="s">
        <v>35</v>
      </c>
      <c r="D40" s="174" t="s">
        <v>35</v>
      </c>
      <c r="E40" s="171" t="s">
        <v>35</v>
      </c>
      <c r="F40" s="171" t="s">
        <v>36</v>
      </c>
      <c r="G40" s="174" t="s">
        <v>35</v>
      </c>
      <c r="H40" s="185" t="s">
        <v>36</v>
      </c>
      <c r="I40" s="188" t="s">
        <v>36</v>
      </c>
      <c r="J40" s="185" t="s">
        <v>35</v>
      </c>
      <c r="K40" s="185" t="s">
        <v>100</v>
      </c>
      <c r="L40" s="185" t="s">
        <v>49</v>
      </c>
      <c r="M40" s="185" t="s">
        <v>50</v>
      </c>
      <c r="N40" s="38" t="s">
        <v>92</v>
      </c>
      <c r="O40" s="38">
        <v>0</v>
      </c>
      <c r="P40" s="94">
        <v>0</v>
      </c>
      <c r="Q40" s="94">
        <v>5.5</v>
      </c>
      <c r="R40" s="94">
        <v>5.5</v>
      </c>
      <c r="S40" s="94">
        <v>5.5</v>
      </c>
      <c r="T40" s="94">
        <v>0</v>
      </c>
      <c r="U40" s="94">
        <v>0</v>
      </c>
      <c r="V40" s="94">
        <v>0</v>
      </c>
      <c r="W40" s="94">
        <v>0</v>
      </c>
      <c r="X40" s="110">
        <v>0</v>
      </c>
      <c r="Y40" s="110">
        <v>0</v>
      </c>
      <c r="Z40" s="110">
        <v>0</v>
      </c>
      <c r="AA40" s="110">
        <v>0</v>
      </c>
      <c r="AB40" s="110">
        <v>0</v>
      </c>
      <c r="AC40" s="110">
        <v>0</v>
      </c>
      <c r="AD40" s="110">
        <v>0</v>
      </c>
      <c r="AE40" s="110">
        <v>0</v>
      </c>
      <c r="AF40" s="110">
        <v>0</v>
      </c>
      <c r="AG40" s="94">
        <v>0</v>
      </c>
      <c r="AH40" s="94">
        <v>0</v>
      </c>
      <c r="AI40" s="94">
        <v>0</v>
      </c>
      <c r="AJ40" s="94">
        <v>0</v>
      </c>
      <c r="AK40" s="94">
        <v>0</v>
      </c>
      <c r="AL40" s="94">
        <v>0</v>
      </c>
      <c r="AM40" s="94">
        <v>0</v>
      </c>
      <c r="AN40" s="94">
        <v>0</v>
      </c>
      <c r="AO40" s="94">
        <v>0</v>
      </c>
      <c r="AP40" s="110">
        <f t="shared" si="1"/>
        <v>0</v>
      </c>
      <c r="AQ40" s="110">
        <f t="shared" si="2"/>
        <v>0</v>
      </c>
      <c r="AR40" s="110">
        <f t="shared" si="3"/>
        <v>0</v>
      </c>
      <c r="AS40" s="110">
        <f t="shared" si="4"/>
        <v>0</v>
      </c>
      <c r="AT40" s="110">
        <f t="shared" si="5"/>
        <v>0</v>
      </c>
      <c r="AU40" s="110">
        <f t="shared" si="6"/>
        <v>0</v>
      </c>
      <c r="AV40" s="110">
        <f t="shared" si="7"/>
        <v>0</v>
      </c>
      <c r="AW40" s="110">
        <f t="shared" si="8"/>
        <v>0</v>
      </c>
      <c r="AX40" s="110">
        <f t="shared" si="9"/>
        <v>0</v>
      </c>
    </row>
    <row r="41" spans="1:50" s="95" customFormat="1" x14ac:dyDescent="0.2">
      <c r="A41" s="172"/>
      <c r="B41" s="172"/>
      <c r="C41" s="172"/>
      <c r="D41" s="175"/>
      <c r="E41" s="172"/>
      <c r="F41" s="172"/>
      <c r="G41" s="175"/>
      <c r="H41" s="186"/>
      <c r="I41" s="189"/>
      <c r="J41" s="186"/>
      <c r="K41" s="186"/>
      <c r="L41" s="186"/>
      <c r="M41" s="186"/>
      <c r="N41" s="38" t="s">
        <v>93</v>
      </c>
      <c r="O41" s="38">
        <v>0</v>
      </c>
      <c r="P41" s="94">
        <v>0</v>
      </c>
      <c r="Q41" s="94">
        <v>7.5</v>
      </c>
      <c r="R41" s="94">
        <v>7.5</v>
      </c>
      <c r="S41" s="94">
        <v>7.5</v>
      </c>
      <c r="T41" s="94">
        <v>3.5</v>
      </c>
      <c r="U41" s="94">
        <v>0</v>
      </c>
      <c r="V41" s="94">
        <v>0</v>
      </c>
      <c r="W41" s="94">
        <v>0</v>
      </c>
      <c r="X41" s="110">
        <v>0</v>
      </c>
      <c r="Y41" s="110">
        <v>0</v>
      </c>
      <c r="Z41" s="110">
        <v>0</v>
      </c>
      <c r="AA41" s="110">
        <v>0</v>
      </c>
      <c r="AB41" s="110">
        <v>0</v>
      </c>
      <c r="AC41" s="110">
        <v>0</v>
      </c>
      <c r="AD41" s="110">
        <v>0</v>
      </c>
      <c r="AE41" s="110">
        <v>0</v>
      </c>
      <c r="AF41" s="110">
        <v>0</v>
      </c>
      <c r="AG41" s="94">
        <v>0</v>
      </c>
      <c r="AH41" s="94">
        <v>0</v>
      </c>
      <c r="AI41" s="94">
        <v>0</v>
      </c>
      <c r="AJ41" s="94">
        <v>0</v>
      </c>
      <c r="AK41" s="94">
        <v>0</v>
      </c>
      <c r="AL41" s="94">
        <v>0</v>
      </c>
      <c r="AM41" s="94">
        <v>0</v>
      </c>
      <c r="AN41" s="94">
        <v>0</v>
      </c>
      <c r="AO41" s="94">
        <v>0</v>
      </c>
      <c r="AP41" s="110">
        <f t="shared" si="1"/>
        <v>0</v>
      </c>
      <c r="AQ41" s="110">
        <f t="shared" si="2"/>
        <v>0</v>
      </c>
      <c r="AR41" s="110">
        <f t="shared" si="3"/>
        <v>0</v>
      </c>
      <c r="AS41" s="110">
        <f t="shared" si="4"/>
        <v>0</v>
      </c>
      <c r="AT41" s="110">
        <f t="shared" si="5"/>
        <v>0</v>
      </c>
      <c r="AU41" s="110">
        <f t="shared" si="6"/>
        <v>0</v>
      </c>
      <c r="AV41" s="110">
        <f t="shared" si="7"/>
        <v>0</v>
      </c>
      <c r="AW41" s="110">
        <f t="shared" si="8"/>
        <v>0</v>
      </c>
      <c r="AX41" s="110">
        <f t="shared" si="9"/>
        <v>0</v>
      </c>
    </row>
    <row r="42" spans="1:50" s="95" customFormat="1" x14ac:dyDescent="0.2">
      <c r="A42" s="172"/>
      <c r="B42" s="172"/>
      <c r="C42" s="172"/>
      <c r="D42" s="175"/>
      <c r="E42" s="172"/>
      <c r="F42" s="172"/>
      <c r="G42" s="175"/>
      <c r="H42" s="186"/>
      <c r="I42" s="189"/>
      <c r="J42" s="186"/>
      <c r="K42" s="186"/>
      <c r="L42" s="186"/>
      <c r="M42" s="186"/>
      <c r="N42" s="38" t="s">
        <v>94</v>
      </c>
      <c r="O42" s="38">
        <v>0</v>
      </c>
      <c r="P42" s="94">
        <v>0</v>
      </c>
      <c r="Q42" s="94">
        <v>5.5</v>
      </c>
      <c r="R42" s="94">
        <v>5.5</v>
      </c>
      <c r="S42" s="94">
        <v>5.5</v>
      </c>
      <c r="T42" s="94">
        <v>1.5</v>
      </c>
      <c r="U42" s="94">
        <v>0</v>
      </c>
      <c r="V42" s="94">
        <v>0</v>
      </c>
      <c r="W42" s="94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94">
        <v>0</v>
      </c>
      <c r="AH42" s="94">
        <v>0</v>
      </c>
      <c r="AI42" s="94">
        <v>0</v>
      </c>
      <c r="AJ42" s="94">
        <v>0</v>
      </c>
      <c r="AK42" s="94">
        <v>0</v>
      </c>
      <c r="AL42" s="94">
        <v>0</v>
      </c>
      <c r="AM42" s="94">
        <v>0</v>
      </c>
      <c r="AN42" s="94">
        <v>0</v>
      </c>
      <c r="AO42" s="94">
        <v>0</v>
      </c>
      <c r="AP42" s="110">
        <f t="shared" si="1"/>
        <v>0</v>
      </c>
      <c r="AQ42" s="110">
        <f t="shared" si="2"/>
        <v>0</v>
      </c>
      <c r="AR42" s="110">
        <f t="shared" si="3"/>
        <v>0</v>
      </c>
      <c r="AS42" s="110">
        <f t="shared" si="4"/>
        <v>0</v>
      </c>
      <c r="AT42" s="110">
        <f t="shared" si="5"/>
        <v>0</v>
      </c>
      <c r="AU42" s="110">
        <f t="shared" si="6"/>
        <v>0</v>
      </c>
      <c r="AV42" s="110">
        <f t="shared" si="7"/>
        <v>0</v>
      </c>
      <c r="AW42" s="110">
        <f t="shared" si="8"/>
        <v>0</v>
      </c>
      <c r="AX42" s="110">
        <f t="shared" si="9"/>
        <v>0</v>
      </c>
    </row>
    <row r="43" spans="1:50" s="95" customFormat="1" x14ac:dyDescent="0.2">
      <c r="A43" s="172"/>
      <c r="B43" s="172"/>
      <c r="C43" s="172"/>
      <c r="D43" s="175"/>
      <c r="E43" s="172"/>
      <c r="F43" s="172"/>
      <c r="G43" s="175"/>
      <c r="H43" s="186"/>
      <c r="I43" s="189"/>
      <c r="J43" s="186"/>
      <c r="K43" s="186"/>
      <c r="L43" s="186"/>
      <c r="M43" s="186"/>
      <c r="N43" s="38" t="s">
        <v>95</v>
      </c>
      <c r="O43" s="38">
        <v>0</v>
      </c>
      <c r="P43" s="94">
        <v>0</v>
      </c>
      <c r="Q43" s="94">
        <v>2.5</v>
      </c>
      <c r="R43" s="94">
        <v>2.5</v>
      </c>
      <c r="S43" s="94">
        <v>2.5</v>
      </c>
      <c r="T43" s="94">
        <v>1</v>
      </c>
      <c r="U43" s="94">
        <v>0</v>
      </c>
      <c r="V43" s="94">
        <v>0</v>
      </c>
      <c r="W43" s="94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94">
        <v>0</v>
      </c>
      <c r="AH43" s="94">
        <v>0</v>
      </c>
      <c r="AI43" s="94">
        <v>0</v>
      </c>
      <c r="AJ43" s="94">
        <v>0</v>
      </c>
      <c r="AK43" s="94">
        <v>0</v>
      </c>
      <c r="AL43" s="94">
        <v>0</v>
      </c>
      <c r="AM43" s="94">
        <v>0</v>
      </c>
      <c r="AN43" s="94">
        <v>0</v>
      </c>
      <c r="AO43" s="94">
        <v>0</v>
      </c>
      <c r="AP43" s="110">
        <f t="shared" si="1"/>
        <v>0</v>
      </c>
      <c r="AQ43" s="110">
        <f t="shared" si="2"/>
        <v>0</v>
      </c>
      <c r="AR43" s="110">
        <f t="shared" si="3"/>
        <v>0</v>
      </c>
      <c r="AS43" s="110">
        <f t="shared" si="4"/>
        <v>0</v>
      </c>
      <c r="AT43" s="110">
        <f t="shared" si="5"/>
        <v>0</v>
      </c>
      <c r="AU43" s="110">
        <f t="shared" si="6"/>
        <v>0</v>
      </c>
      <c r="AV43" s="110">
        <f t="shared" si="7"/>
        <v>0</v>
      </c>
      <c r="AW43" s="110">
        <f t="shared" si="8"/>
        <v>0</v>
      </c>
      <c r="AX43" s="110">
        <f t="shared" si="9"/>
        <v>0</v>
      </c>
    </row>
    <row r="44" spans="1:50" s="95" customFormat="1" x14ac:dyDescent="0.2">
      <c r="A44" s="172"/>
      <c r="B44" s="172"/>
      <c r="C44" s="172"/>
      <c r="D44" s="175"/>
      <c r="E44" s="172"/>
      <c r="F44" s="172"/>
      <c r="G44" s="175"/>
      <c r="H44" s="186"/>
      <c r="I44" s="189"/>
      <c r="J44" s="186"/>
      <c r="K44" s="186"/>
      <c r="L44" s="186"/>
      <c r="M44" s="186"/>
      <c r="N44" s="38" t="s">
        <v>15</v>
      </c>
      <c r="O44" s="38">
        <v>0</v>
      </c>
      <c r="P44" s="94">
        <v>0</v>
      </c>
      <c r="Q44" s="94">
        <v>0</v>
      </c>
      <c r="R44" s="94">
        <v>0</v>
      </c>
      <c r="S44" s="94">
        <v>0</v>
      </c>
      <c r="T44" s="94">
        <v>0</v>
      </c>
      <c r="U44" s="94">
        <v>0</v>
      </c>
      <c r="V44" s="94">
        <v>0</v>
      </c>
      <c r="W44" s="94">
        <v>0</v>
      </c>
      <c r="X44" s="110">
        <v>0</v>
      </c>
      <c r="Y44" s="110">
        <v>0</v>
      </c>
      <c r="Z44" s="110">
        <v>0</v>
      </c>
      <c r="AA44" s="110">
        <v>0</v>
      </c>
      <c r="AB44" s="110">
        <v>0</v>
      </c>
      <c r="AC44" s="110">
        <v>0</v>
      </c>
      <c r="AD44" s="110">
        <v>0</v>
      </c>
      <c r="AE44" s="110">
        <v>0</v>
      </c>
      <c r="AF44" s="110">
        <v>0</v>
      </c>
      <c r="AG44" s="94">
        <v>0</v>
      </c>
      <c r="AH44" s="94">
        <v>0</v>
      </c>
      <c r="AI44" s="94">
        <v>0</v>
      </c>
      <c r="AJ44" s="94">
        <v>0</v>
      </c>
      <c r="AK44" s="94">
        <v>0</v>
      </c>
      <c r="AL44" s="94">
        <v>0</v>
      </c>
      <c r="AM44" s="94">
        <v>0</v>
      </c>
      <c r="AN44" s="94">
        <v>0</v>
      </c>
      <c r="AO44" s="94">
        <v>0</v>
      </c>
      <c r="AP44" s="110">
        <f t="shared" si="1"/>
        <v>0</v>
      </c>
      <c r="AQ44" s="110">
        <f t="shared" si="2"/>
        <v>0</v>
      </c>
      <c r="AR44" s="110">
        <f t="shared" si="3"/>
        <v>0</v>
      </c>
      <c r="AS44" s="110">
        <f t="shared" si="4"/>
        <v>0</v>
      </c>
      <c r="AT44" s="110">
        <f t="shared" si="5"/>
        <v>0</v>
      </c>
      <c r="AU44" s="110">
        <f t="shared" si="6"/>
        <v>0</v>
      </c>
      <c r="AV44" s="110">
        <f t="shared" si="7"/>
        <v>0</v>
      </c>
      <c r="AW44" s="110">
        <f t="shared" si="8"/>
        <v>0</v>
      </c>
      <c r="AX44" s="110">
        <f t="shared" si="9"/>
        <v>0</v>
      </c>
    </row>
    <row r="45" spans="1:50" s="95" customFormat="1" x14ac:dyDescent="0.2">
      <c r="A45" s="172"/>
      <c r="B45" s="172"/>
      <c r="C45" s="172"/>
      <c r="D45" s="175"/>
      <c r="E45" s="172"/>
      <c r="F45" s="172"/>
      <c r="G45" s="175"/>
      <c r="H45" s="186"/>
      <c r="I45" s="189"/>
      <c r="J45" s="186"/>
      <c r="K45" s="186"/>
      <c r="L45" s="186"/>
      <c r="M45" s="186"/>
      <c r="N45" s="38" t="s">
        <v>96</v>
      </c>
      <c r="O45" s="38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0</v>
      </c>
      <c r="W45" s="94">
        <v>0</v>
      </c>
      <c r="X45" s="110">
        <v>0</v>
      </c>
      <c r="Y45" s="110">
        <v>0</v>
      </c>
      <c r="Z45" s="110">
        <v>0</v>
      </c>
      <c r="AA45" s="110">
        <v>0</v>
      </c>
      <c r="AB45" s="110">
        <v>0</v>
      </c>
      <c r="AC45" s="110">
        <v>0</v>
      </c>
      <c r="AD45" s="110">
        <v>0</v>
      </c>
      <c r="AE45" s="110">
        <v>0</v>
      </c>
      <c r="AF45" s="110">
        <v>0</v>
      </c>
      <c r="AG45" s="94">
        <v>0</v>
      </c>
      <c r="AH45" s="94">
        <v>0</v>
      </c>
      <c r="AI45" s="94">
        <v>0</v>
      </c>
      <c r="AJ45" s="94">
        <v>0</v>
      </c>
      <c r="AK45" s="94">
        <v>0</v>
      </c>
      <c r="AL45" s="94">
        <v>0</v>
      </c>
      <c r="AM45" s="94">
        <v>0</v>
      </c>
      <c r="AN45" s="94">
        <v>0</v>
      </c>
      <c r="AO45" s="94">
        <v>0</v>
      </c>
      <c r="AP45" s="110">
        <f t="shared" si="1"/>
        <v>0</v>
      </c>
      <c r="AQ45" s="110">
        <f t="shared" si="2"/>
        <v>0</v>
      </c>
      <c r="AR45" s="110">
        <f t="shared" si="3"/>
        <v>0</v>
      </c>
      <c r="AS45" s="110">
        <f t="shared" si="4"/>
        <v>0</v>
      </c>
      <c r="AT45" s="110">
        <f t="shared" si="5"/>
        <v>0</v>
      </c>
      <c r="AU45" s="110">
        <f t="shared" si="6"/>
        <v>0</v>
      </c>
      <c r="AV45" s="110">
        <f t="shared" si="7"/>
        <v>0</v>
      </c>
      <c r="AW45" s="110">
        <f t="shared" si="8"/>
        <v>0</v>
      </c>
      <c r="AX45" s="110">
        <f t="shared" si="9"/>
        <v>0</v>
      </c>
    </row>
    <row r="46" spans="1:50" s="95" customFormat="1" x14ac:dyDescent="0.2">
      <c r="A46" s="173"/>
      <c r="B46" s="173"/>
      <c r="C46" s="173"/>
      <c r="D46" s="176"/>
      <c r="E46" s="173"/>
      <c r="F46" s="173"/>
      <c r="G46" s="176"/>
      <c r="H46" s="187"/>
      <c r="I46" s="190"/>
      <c r="J46" s="187"/>
      <c r="K46" s="187"/>
      <c r="L46" s="187"/>
      <c r="M46" s="187"/>
      <c r="N46" s="38" t="s">
        <v>97</v>
      </c>
      <c r="O46" s="38">
        <v>0</v>
      </c>
      <c r="P46" s="94">
        <v>0</v>
      </c>
      <c r="Q46" s="94">
        <v>0</v>
      </c>
      <c r="R46" s="94">
        <v>0</v>
      </c>
      <c r="S46" s="94">
        <v>0</v>
      </c>
      <c r="T46" s="94">
        <v>0</v>
      </c>
      <c r="U46" s="94">
        <v>0</v>
      </c>
      <c r="V46" s="94">
        <v>0</v>
      </c>
      <c r="W46" s="94">
        <v>0</v>
      </c>
      <c r="X46" s="110">
        <v>0</v>
      </c>
      <c r="Y46" s="110">
        <v>0</v>
      </c>
      <c r="Z46" s="110">
        <v>0</v>
      </c>
      <c r="AA46" s="110">
        <v>0</v>
      </c>
      <c r="AB46" s="110">
        <v>0</v>
      </c>
      <c r="AC46" s="110">
        <v>0</v>
      </c>
      <c r="AD46" s="110">
        <v>0</v>
      </c>
      <c r="AE46" s="110">
        <v>0</v>
      </c>
      <c r="AF46" s="110">
        <v>0</v>
      </c>
      <c r="AG46" s="94">
        <v>0</v>
      </c>
      <c r="AH46" s="94">
        <v>0</v>
      </c>
      <c r="AI46" s="94">
        <v>0</v>
      </c>
      <c r="AJ46" s="94">
        <v>0</v>
      </c>
      <c r="AK46" s="94">
        <v>0</v>
      </c>
      <c r="AL46" s="94">
        <v>0</v>
      </c>
      <c r="AM46" s="94">
        <v>0</v>
      </c>
      <c r="AN46" s="94">
        <v>0</v>
      </c>
      <c r="AO46" s="94">
        <v>0</v>
      </c>
      <c r="AP46" s="110">
        <f t="shared" si="1"/>
        <v>0</v>
      </c>
      <c r="AQ46" s="110">
        <f t="shared" si="2"/>
        <v>0</v>
      </c>
      <c r="AR46" s="110">
        <f t="shared" si="3"/>
        <v>0</v>
      </c>
      <c r="AS46" s="110">
        <f t="shared" si="4"/>
        <v>0</v>
      </c>
      <c r="AT46" s="110">
        <f t="shared" si="5"/>
        <v>0</v>
      </c>
      <c r="AU46" s="110">
        <f t="shared" si="6"/>
        <v>0</v>
      </c>
      <c r="AV46" s="110">
        <f t="shared" si="7"/>
        <v>0</v>
      </c>
      <c r="AW46" s="110">
        <f t="shared" si="8"/>
        <v>0</v>
      </c>
      <c r="AX46" s="110">
        <f t="shared" si="9"/>
        <v>0</v>
      </c>
    </row>
    <row r="47" spans="1:50" s="95" customFormat="1" x14ac:dyDescent="0.2">
      <c r="A47" s="171">
        <v>7</v>
      </c>
      <c r="B47" s="171" t="s">
        <v>35</v>
      </c>
      <c r="C47" s="171" t="s">
        <v>35</v>
      </c>
      <c r="D47" s="174" t="s">
        <v>35</v>
      </c>
      <c r="E47" s="171" t="s">
        <v>35</v>
      </c>
      <c r="F47" s="171" t="s">
        <v>36</v>
      </c>
      <c r="G47" s="174" t="s">
        <v>35</v>
      </c>
      <c r="H47" s="185" t="s">
        <v>35</v>
      </c>
      <c r="I47" s="188" t="s">
        <v>36</v>
      </c>
      <c r="J47" s="185" t="s">
        <v>36</v>
      </c>
      <c r="K47" s="185" t="s">
        <v>100</v>
      </c>
      <c r="L47" s="185" t="s">
        <v>106</v>
      </c>
      <c r="M47" s="185" t="s">
        <v>107</v>
      </c>
      <c r="N47" s="38" t="s">
        <v>92</v>
      </c>
      <c r="O47" s="38">
        <v>0</v>
      </c>
      <c r="P47" s="94">
        <v>0</v>
      </c>
      <c r="Q47" s="94">
        <v>5.5</v>
      </c>
      <c r="R47" s="94">
        <v>5.5</v>
      </c>
      <c r="S47" s="94">
        <v>5.5</v>
      </c>
      <c r="T47" s="94">
        <v>0</v>
      </c>
      <c r="U47" s="94">
        <v>0</v>
      </c>
      <c r="V47" s="94">
        <v>0</v>
      </c>
      <c r="W47" s="94">
        <v>0</v>
      </c>
      <c r="X47" s="110">
        <v>0</v>
      </c>
      <c r="Y47" s="110">
        <v>0</v>
      </c>
      <c r="Z47" s="110">
        <v>0</v>
      </c>
      <c r="AA47" s="110">
        <v>0</v>
      </c>
      <c r="AB47" s="110">
        <v>0</v>
      </c>
      <c r="AC47" s="110">
        <v>0</v>
      </c>
      <c r="AD47" s="110">
        <v>0</v>
      </c>
      <c r="AE47" s="110">
        <v>0</v>
      </c>
      <c r="AF47" s="110">
        <v>0</v>
      </c>
      <c r="AG47" s="94">
        <v>0</v>
      </c>
      <c r="AH47" s="94">
        <v>0</v>
      </c>
      <c r="AI47" s="94">
        <v>0</v>
      </c>
      <c r="AJ47" s="94">
        <v>0</v>
      </c>
      <c r="AK47" s="94">
        <v>0</v>
      </c>
      <c r="AL47" s="94">
        <v>0</v>
      </c>
      <c r="AM47" s="94">
        <v>0</v>
      </c>
      <c r="AN47" s="94">
        <v>0</v>
      </c>
      <c r="AO47" s="94">
        <v>0</v>
      </c>
      <c r="AP47" s="110">
        <f t="shared" si="1"/>
        <v>0</v>
      </c>
      <c r="AQ47" s="110">
        <f t="shared" si="2"/>
        <v>0</v>
      </c>
      <c r="AR47" s="110">
        <f t="shared" si="3"/>
        <v>0</v>
      </c>
      <c r="AS47" s="110">
        <f t="shared" si="4"/>
        <v>0</v>
      </c>
      <c r="AT47" s="110">
        <f t="shared" si="5"/>
        <v>0</v>
      </c>
      <c r="AU47" s="110">
        <f t="shared" si="6"/>
        <v>0</v>
      </c>
      <c r="AV47" s="110">
        <f t="shared" si="7"/>
        <v>0</v>
      </c>
      <c r="AW47" s="110">
        <f t="shared" si="8"/>
        <v>0</v>
      </c>
      <c r="AX47" s="110">
        <f t="shared" si="9"/>
        <v>0</v>
      </c>
    </row>
    <row r="48" spans="1:50" s="95" customFormat="1" x14ac:dyDescent="0.2">
      <c r="A48" s="172"/>
      <c r="B48" s="172"/>
      <c r="C48" s="172"/>
      <c r="D48" s="175"/>
      <c r="E48" s="172"/>
      <c r="F48" s="172"/>
      <c r="G48" s="175"/>
      <c r="H48" s="186"/>
      <c r="I48" s="189"/>
      <c r="J48" s="186"/>
      <c r="K48" s="186"/>
      <c r="L48" s="186"/>
      <c r="M48" s="186"/>
      <c r="N48" s="38" t="s">
        <v>93</v>
      </c>
      <c r="O48" s="38">
        <v>0</v>
      </c>
      <c r="P48" s="94">
        <v>0</v>
      </c>
      <c r="Q48" s="94">
        <v>7.5</v>
      </c>
      <c r="R48" s="94">
        <v>7.5</v>
      </c>
      <c r="S48" s="94">
        <v>7.5</v>
      </c>
      <c r="T48" s="94">
        <v>3.5</v>
      </c>
      <c r="U48" s="94">
        <v>0</v>
      </c>
      <c r="V48" s="94">
        <v>0</v>
      </c>
      <c r="W48" s="94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0</v>
      </c>
      <c r="AE48" s="110">
        <v>0</v>
      </c>
      <c r="AF48" s="110">
        <v>0</v>
      </c>
      <c r="AG48" s="94">
        <v>0</v>
      </c>
      <c r="AH48" s="94">
        <v>0</v>
      </c>
      <c r="AI48" s="94">
        <v>0</v>
      </c>
      <c r="AJ48" s="94">
        <v>0</v>
      </c>
      <c r="AK48" s="94">
        <v>0</v>
      </c>
      <c r="AL48" s="94">
        <v>0</v>
      </c>
      <c r="AM48" s="94">
        <v>0</v>
      </c>
      <c r="AN48" s="94">
        <v>0</v>
      </c>
      <c r="AO48" s="94">
        <v>0</v>
      </c>
      <c r="AP48" s="110">
        <f t="shared" si="1"/>
        <v>0</v>
      </c>
      <c r="AQ48" s="110">
        <f t="shared" si="2"/>
        <v>0</v>
      </c>
      <c r="AR48" s="110">
        <f t="shared" si="3"/>
        <v>0</v>
      </c>
      <c r="AS48" s="110">
        <f t="shared" si="4"/>
        <v>0</v>
      </c>
      <c r="AT48" s="110">
        <f t="shared" si="5"/>
        <v>0</v>
      </c>
      <c r="AU48" s="110">
        <f t="shared" si="6"/>
        <v>0</v>
      </c>
      <c r="AV48" s="110">
        <f t="shared" si="7"/>
        <v>0</v>
      </c>
      <c r="AW48" s="110">
        <f t="shared" si="8"/>
        <v>0</v>
      </c>
      <c r="AX48" s="110">
        <f t="shared" si="9"/>
        <v>0</v>
      </c>
    </row>
    <row r="49" spans="1:50" s="95" customFormat="1" x14ac:dyDescent="0.2">
      <c r="A49" s="172"/>
      <c r="B49" s="172"/>
      <c r="C49" s="172"/>
      <c r="D49" s="175"/>
      <c r="E49" s="172"/>
      <c r="F49" s="172"/>
      <c r="G49" s="175"/>
      <c r="H49" s="186"/>
      <c r="I49" s="189"/>
      <c r="J49" s="186"/>
      <c r="K49" s="186"/>
      <c r="L49" s="186"/>
      <c r="M49" s="186"/>
      <c r="N49" s="38" t="s">
        <v>94</v>
      </c>
      <c r="O49" s="38">
        <v>0</v>
      </c>
      <c r="P49" s="94">
        <v>0</v>
      </c>
      <c r="Q49" s="94">
        <v>5.5</v>
      </c>
      <c r="R49" s="94">
        <v>5.5</v>
      </c>
      <c r="S49" s="94">
        <v>5.5</v>
      </c>
      <c r="T49" s="94">
        <v>1.5</v>
      </c>
      <c r="U49" s="94">
        <v>0</v>
      </c>
      <c r="V49" s="94">
        <v>0</v>
      </c>
      <c r="W49" s="94">
        <v>0</v>
      </c>
      <c r="X49" s="110">
        <v>0</v>
      </c>
      <c r="Y49" s="110">
        <v>0</v>
      </c>
      <c r="Z49" s="110">
        <v>0</v>
      </c>
      <c r="AA49" s="110">
        <v>0</v>
      </c>
      <c r="AB49" s="110">
        <v>0</v>
      </c>
      <c r="AC49" s="110">
        <v>0</v>
      </c>
      <c r="AD49" s="110">
        <v>0</v>
      </c>
      <c r="AE49" s="110">
        <v>0</v>
      </c>
      <c r="AF49" s="110">
        <v>0</v>
      </c>
      <c r="AG49" s="94">
        <v>0</v>
      </c>
      <c r="AH49" s="94">
        <v>0</v>
      </c>
      <c r="AI49" s="94">
        <v>0</v>
      </c>
      <c r="AJ49" s="94">
        <v>0</v>
      </c>
      <c r="AK49" s="94">
        <v>0</v>
      </c>
      <c r="AL49" s="94">
        <v>0</v>
      </c>
      <c r="AM49" s="94">
        <v>0</v>
      </c>
      <c r="AN49" s="94">
        <v>0</v>
      </c>
      <c r="AO49" s="94">
        <v>0</v>
      </c>
      <c r="AP49" s="110">
        <f t="shared" si="1"/>
        <v>0</v>
      </c>
      <c r="AQ49" s="110">
        <f t="shared" si="2"/>
        <v>0</v>
      </c>
      <c r="AR49" s="110">
        <f t="shared" si="3"/>
        <v>0</v>
      </c>
      <c r="AS49" s="110">
        <f t="shared" si="4"/>
        <v>0</v>
      </c>
      <c r="AT49" s="110">
        <f t="shared" si="5"/>
        <v>0</v>
      </c>
      <c r="AU49" s="110">
        <f t="shared" si="6"/>
        <v>0</v>
      </c>
      <c r="AV49" s="110">
        <f t="shared" si="7"/>
        <v>0</v>
      </c>
      <c r="AW49" s="110">
        <f t="shared" si="8"/>
        <v>0</v>
      </c>
      <c r="AX49" s="110">
        <f t="shared" si="9"/>
        <v>0</v>
      </c>
    </row>
    <row r="50" spans="1:50" s="95" customFormat="1" x14ac:dyDescent="0.2">
      <c r="A50" s="172"/>
      <c r="B50" s="172"/>
      <c r="C50" s="172"/>
      <c r="D50" s="175"/>
      <c r="E50" s="172"/>
      <c r="F50" s="172"/>
      <c r="G50" s="175"/>
      <c r="H50" s="186"/>
      <c r="I50" s="189"/>
      <c r="J50" s="186"/>
      <c r="K50" s="186"/>
      <c r="L50" s="186"/>
      <c r="M50" s="186"/>
      <c r="N50" s="38" t="s">
        <v>95</v>
      </c>
      <c r="O50" s="38">
        <v>0</v>
      </c>
      <c r="P50" s="94">
        <v>0</v>
      </c>
      <c r="Q50" s="94">
        <v>2.5</v>
      </c>
      <c r="R50" s="94">
        <v>2.5</v>
      </c>
      <c r="S50" s="94">
        <v>2.5</v>
      </c>
      <c r="T50" s="94">
        <v>1</v>
      </c>
      <c r="U50" s="94">
        <v>0</v>
      </c>
      <c r="V50" s="94">
        <v>0</v>
      </c>
      <c r="W50" s="94">
        <v>0</v>
      </c>
      <c r="X50" s="110">
        <v>0</v>
      </c>
      <c r="Y50" s="110">
        <v>0</v>
      </c>
      <c r="Z50" s="110">
        <v>0</v>
      </c>
      <c r="AA50" s="110">
        <v>0</v>
      </c>
      <c r="AB50" s="110">
        <v>0</v>
      </c>
      <c r="AC50" s="110">
        <v>0</v>
      </c>
      <c r="AD50" s="110">
        <v>0</v>
      </c>
      <c r="AE50" s="110">
        <v>0</v>
      </c>
      <c r="AF50" s="110">
        <v>0</v>
      </c>
      <c r="AG50" s="94">
        <v>0</v>
      </c>
      <c r="AH50" s="94">
        <v>0</v>
      </c>
      <c r="AI50" s="94">
        <v>0</v>
      </c>
      <c r="AJ50" s="94">
        <v>0</v>
      </c>
      <c r="AK50" s="94">
        <v>0</v>
      </c>
      <c r="AL50" s="94">
        <v>0</v>
      </c>
      <c r="AM50" s="94">
        <v>0</v>
      </c>
      <c r="AN50" s="94">
        <v>0</v>
      </c>
      <c r="AO50" s="94">
        <v>0</v>
      </c>
      <c r="AP50" s="110">
        <f t="shared" si="1"/>
        <v>0</v>
      </c>
      <c r="AQ50" s="110">
        <f t="shared" si="2"/>
        <v>0</v>
      </c>
      <c r="AR50" s="110">
        <f t="shared" si="3"/>
        <v>0</v>
      </c>
      <c r="AS50" s="110">
        <f t="shared" si="4"/>
        <v>0</v>
      </c>
      <c r="AT50" s="110">
        <f t="shared" si="5"/>
        <v>0</v>
      </c>
      <c r="AU50" s="110">
        <f t="shared" si="6"/>
        <v>0</v>
      </c>
      <c r="AV50" s="110">
        <f t="shared" si="7"/>
        <v>0</v>
      </c>
      <c r="AW50" s="110">
        <f t="shared" si="8"/>
        <v>0</v>
      </c>
      <c r="AX50" s="110">
        <f t="shared" si="9"/>
        <v>0</v>
      </c>
    </row>
    <row r="51" spans="1:50" s="95" customFormat="1" x14ac:dyDescent="0.2">
      <c r="A51" s="172"/>
      <c r="B51" s="172"/>
      <c r="C51" s="172"/>
      <c r="D51" s="175"/>
      <c r="E51" s="172"/>
      <c r="F51" s="172"/>
      <c r="G51" s="175"/>
      <c r="H51" s="186"/>
      <c r="I51" s="189"/>
      <c r="J51" s="186"/>
      <c r="K51" s="186"/>
      <c r="L51" s="186"/>
      <c r="M51" s="186"/>
      <c r="N51" s="38" t="s">
        <v>15</v>
      </c>
      <c r="O51" s="38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110">
        <v>0</v>
      </c>
      <c r="Y51" s="110">
        <v>0</v>
      </c>
      <c r="Z51" s="110">
        <v>0</v>
      </c>
      <c r="AA51" s="110">
        <v>0</v>
      </c>
      <c r="AB51" s="110">
        <v>0</v>
      </c>
      <c r="AC51" s="110">
        <v>0</v>
      </c>
      <c r="AD51" s="110">
        <v>0</v>
      </c>
      <c r="AE51" s="110">
        <v>0</v>
      </c>
      <c r="AF51" s="110">
        <v>0</v>
      </c>
      <c r="AG51" s="94">
        <v>0</v>
      </c>
      <c r="AH51" s="94">
        <v>0</v>
      </c>
      <c r="AI51" s="94">
        <v>0</v>
      </c>
      <c r="AJ51" s="94">
        <v>0</v>
      </c>
      <c r="AK51" s="94">
        <v>0</v>
      </c>
      <c r="AL51" s="94">
        <v>0</v>
      </c>
      <c r="AM51" s="94">
        <v>0</v>
      </c>
      <c r="AN51" s="94">
        <v>0</v>
      </c>
      <c r="AO51" s="94">
        <v>0</v>
      </c>
      <c r="AP51" s="110">
        <f t="shared" si="1"/>
        <v>0</v>
      </c>
      <c r="AQ51" s="110">
        <f t="shared" si="2"/>
        <v>0</v>
      </c>
      <c r="AR51" s="110">
        <f t="shared" si="3"/>
        <v>0</v>
      </c>
      <c r="AS51" s="110">
        <f t="shared" si="4"/>
        <v>0</v>
      </c>
      <c r="AT51" s="110">
        <f t="shared" si="5"/>
        <v>0</v>
      </c>
      <c r="AU51" s="110">
        <f t="shared" si="6"/>
        <v>0</v>
      </c>
      <c r="AV51" s="110">
        <f t="shared" si="7"/>
        <v>0</v>
      </c>
      <c r="AW51" s="110">
        <f t="shared" si="8"/>
        <v>0</v>
      </c>
      <c r="AX51" s="110">
        <f t="shared" si="9"/>
        <v>0</v>
      </c>
    </row>
    <row r="52" spans="1:50" s="95" customFormat="1" x14ac:dyDescent="0.2">
      <c r="A52" s="172"/>
      <c r="B52" s="172"/>
      <c r="C52" s="172"/>
      <c r="D52" s="175"/>
      <c r="E52" s="172"/>
      <c r="F52" s="172"/>
      <c r="G52" s="175"/>
      <c r="H52" s="186"/>
      <c r="I52" s="189"/>
      <c r="J52" s="186"/>
      <c r="K52" s="186"/>
      <c r="L52" s="186"/>
      <c r="M52" s="186"/>
      <c r="N52" s="38" t="s">
        <v>96</v>
      </c>
      <c r="O52" s="38">
        <v>0</v>
      </c>
      <c r="P52" s="94">
        <v>0</v>
      </c>
      <c r="Q52" s="94">
        <v>0</v>
      </c>
      <c r="R52" s="94">
        <v>0</v>
      </c>
      <c r="S52" s="94">
        <v>0</v>
      </c>
      <c r="T52" s="94">
        <v>0</v>
      </c>
      <c r="U52" s="94">
        <v>0</v>
      </c>
      <c r="V52" s="94">
        <v>0</v>
      </c>
      <c r="W52" s="94">
        <v>0</v>
      </c>
      <c r="X52" s="110">
        <v>0</v>
      </c>
      <c r="Y52" s="110">
        <v>0</v>
      </c>
      <c r="Z52" s="110">
        <v>0</v>
      </c>
      <c r="AA52" s="110">
        <v>0</v>
      </c>
      <c r="AB52" s="110">
        <v>0</v>
      </c>
      <c r="AC52" s="110">
        <v>0</v>
      </c>
      <c r="AD52" s="110">
        <v>0</v>
      </c>
      <c r="AE52" s="110">
        <v>0</v>
      </c>
      <c r="AF52" s="110">
        <v>0</v>
      </c>
      <c r="AG52" s="94">
        <v>0</v>
      </c>
      <c r="AH52" s="94">
        <v>0</v>
      </c>
      <c r="AI52" s="94">
        <v>0</v>
      </c>
      <c r="AJ52" s="94">
        <v>0</v>
      </c>
      <c r="AK52" s="94">
        <v>0</v>
      </c>
      <c r="AL52" s="94">
        <v>0</v>
      </c>
      <c r="AM52" s="94">
        <v>0</v>
      </c>
      <c r="AN52" s="94">
        <v>0</v>
      </c>
      <c r="AO52" s="94">
        <v>0</v>
      </c>
      <c r="AP52" s="110">
        <f t="shared" si="1"/>
        <v>0</v>
      </c>
      <c r="AQ52" s="110">
        <f t="shared" si="2"/>
        <v>0</v>
      </c>
      <c r="AR52" s="110">
        <f t="shared" si="3"/>
        <v>0</v>
      </c>
      <c r="AS52" s="110">
        <f t="shared" si="4"/>
        <v>0</v>
      </c>
      <c r="AT52" s="110">
        <f t="shared" si="5"/>
        <v>0</v>
      </c>
      <c r="AU52" s="110">
        <f t="shared" si="6"/>
        <v>0</v>
      </c>
      <c r="AV52" s="110">
        <f t="shared" si="7"/>
        <v>0</v>
      </c>
      <c r="AW52" s="110">
        <f t="shared" si="8"/>
        <v>0</v>
      </c>
      <c r="AX52" s="110">
        <f t="shared" si="9"/>
        <v>0</v>
      </c>
    </row>
    <row r="53" spans="1:50" s="95" customFormat="1" x14ac:dyDescent="0.2">
      <c r="A53" s="173"/>
      <c r="B53" s="173"/>
      <c r="C53" s="173"/>
      <c r="D53" s="176"/>
      <c r="E53" s="173"/>
      <c r="F53" s="173"/>
      <c r="G53" s="176"/>
      <c r="H53" s="187"/>
      <c r="I53" s="190"/>
      <c r="J53" s="187"/>
      <c r="K53" s="187"/>
      <c r="L53" s="187"/>
      <c r="M53" s="187"/>
      <c r="N53" s="38" t="s">
        <v>97</v>
      </c>
      <c r="O53" s="38">
        <v>0</v>
      </c>
      <c r="P53" s="94">
        <v>0</v>
      </c>
      <c r="Q53" s="94">
        <v>0</v>
      </c>
      <c r="R53" s="94">
        <v>0</v>
      </c>
      <c r="S53" s="94">
        <v>0</v>
      </c>
      <c r="T53" s="94">
        <v>0</v>
      </c>
      <c r="U53" s="94">
        <v>0</v>
      </c>
      <c r="V53" s="94">
        <v>0</v>
      </c>
      <c r="W53" s="94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94">
        <v>0</v>
      </c>
      <c r="AH53" s="94">
        <v>0</v>
      </c>
      <c r="AI53" s="94">
        <v>0</v>
      </c>
      <c r="AJ53" s="94">
        <v>0</v>
      </c>
      <c r="AK53" s="94">
        <v>0</v>
      </c>
      <c r="AL53" s="94">
        <v>0</v>
      </c>
      <c r="AM53" s="94">
        <v>0</v>
      </c>
      <c r="AN53" s="94">
        <v>0</v>
      </c>
      <c r="AO53" s="94">
        <v>0</v>
      </c>
      <c r="AP53" s="110">
        <f t="shared" si="1"/>
        <v>0</v>
      </c>
      <c r="AQ53" s="110">
        <f t="shared" si="2"/>
        <v>0</v>
      </c>
      <c r="AR53" s="110">
        <f t="shared" si="3"/>
        <v>0</v>
      </c>
      <c r="AS53" s="110">
        <f t="shared" si="4"/>
        <v>0</v>
      </c>
      <c r="AT53" s="110">
        <f t="shared" si="5"/>
        <v>0</v>
      </c>
      <c r="AU53" s="110">
        <f t="shared" si="6"/>
        <v>0</v>
      </c>
      <c r="AV53" s="110">
        <f t="shared" si="7"/>
        <v>0</v>
      </c>
      <c r="AW53" s="110">
        <f t="shared" si="8"/>
        <v>0</v>
      </c>
      <c r="AX53" s="110">
        <f t="shared" si="9"/>
        <v>0</v>
      </c>
    </row>
    <row r="54" spans="1:50" s="95" customFormat="1" x14ac:dyDescent="0.2">
      <c r="A54" s="171">
        <v>8</v>
      </c>
      <c r="B54" s="171" t="s">
        <v>35</v>
      </c>
      <c r="C54" s="171" t="s">
        <v>35</v>
      </c>
      <c r="D54" s="174" t="s">
        <v>35</v>
      </c>
      <c r="E54" s="171" t="s">
        <v>35</v>
      </c>
      <c r="F54" s="171" t="s">
        <v>36</v>
      </c>
      <c r="G54" s="174" t="s">
        <v>35</v>
      </c>
      <c r="H54" s="185" t="s">
        <v>35</v>
      </c>
      <c r="I54" s="188" t="s">
        <v>36</v>
      </c>
      <c r="J54" s="185" t="s">
        <v>36</v>
      </c>
      <c r="K54" s="185" t="s">
        <v>108</v>
      </c>
      <c r="L54" s="185" t="s">
        <v>109</v>
      </c>
      <c r="M54" s="185" t="s">
        <v>110</v>
      </c>
      <c r="N54" s="38" t="s">
        <v>92</v>
      </c>
      <c r="O54" s="38">
        <v>0</v>
      </c>
      <c r="P54" s="94">
        <v>0</v>
      </c>
      <c r="Q54" s="94">
        <v>1.5</v>
      </c>
      <c r="R54" s="94">
        <v>1.5</v>
      </c>
      <c r="S54" s="94">
        <v>1.5</v>
      </c>
      <c r="T54" s="94">
        <v>0</v>
      </c>
      <c r="U54" s="94">
        <v>0</v>
      </c>
      <c r="V54" s="94">
        <v>0</v>
      </c>
      <c r="W54" s="94">
        <v>0</v>
      </c>
      <c r="X54" s="110">
        <v>0</v>
      </c>
      <c r="Y54" s="110">
        <v>0</v>
      </c>
      <c r="Z54" s="110">
        <v>0</v>
      </c>
      <c r="AA54" s="110">
        <v>0</v>
      </c>
      <c r="AB54" s="110">
        <v>0</v>
      </c>
      <c r="AC54" s="110">
        <v>0</v>
      </c>
      <c r="AD54" s="110">
        <v>0</v>
      </c>
      <c r="AE54" s="110">
        <v>0</v>
      </c>
      <c r="AF54" s="110">
        <v>0</v>
      </c>
      <c r="AG54" s="94">
        <v>0</v>
      </c>
      <c r="AH54" s="94">
        <v>0</v>
      </c>
      <c r="AI54" s="94">
        <v>0</v>
      </c>
      <c r="AJ54" s="94">
        <v>0</v>
      </c>
      <c r="AK54" s="94">
        <v>0</v>
      </c>
      <c r="AL54" s="94">
        <v>0</v>
      </c>
      <c r="AM54" s="94">
        <v>0</v>
      </c>
      <c r="AN54" s="94">
        <v>0</v>
      </c>
      <c r="AO54" s="94">
        <v>0</v>
      </c>
      <c r="AP54" s="110">
        <f t="shared" si="1"/>
        <v>0</v>
      </c>
      <c r="AQ54" s="110">
        <f t="shared" si="2"/>
        <v>0</v>
      </c>
      <c r="AR54" s="110">
        <f t="shared" si="3"/>
        <v>0</v>
      </c>
      <c r="AS54" s="110">
        <f t="shared" si="4"/>
        <v>0</v>
      </c>
      <c r="AT54" s="110">
        <f t="shared" si="5"/>
        <v>0</v>
      </c>
      <c r="AU54" s="110">
        <f t="shared" si="6"/>
        <v>0</v>
      </c>
      <c r="AV54" s="110">
        <f t="shared" si="7"/>
        <v>0</v>
      </c>
      <c r="AW54" s="110">
        <f t="shared" si="8"/>
        <v>0</v>
      </c>
      <c r="AX54" s="110">
        <f t="shared" si="9"/>
        <v>0</v>
      </c>
    </row>
    <row r="55" spans="1:50" s="95" customFormat="1" x14ac:dyDescent="0.2">
      <c r="A55" s="172"/>
      <c r="B55" s="172"/>
      <c r="C55" s="172"/>
      <c r="D55" s="175"/>
      <c r="E55" s="172"/>
      <c r="F55" s="172"/>
      <c r="G55" s="175"/>
      <c r="H55" s="186"/>
      <c r="I55" s="189"/>
      <c r="J55" s="186"/>
      <c r="K55" s="186"/>
      <c r="L55" s="186"/>
      <c r="M55" s="186"/>
      <c r="N55" s="38" t="s">
        <v>93</v>
      </c>
      <c r="O55" s="38">
        <v>0</v>
      </c>
      <c r="P55" s="94">
        <v>0</v>
      </c>
      <c r="Q55" s="94">
        <v>2</v>
      </c>
      <c r="R55" s="94">
        <v>2</v>
      </c>
      <c r="S55" s="94">
        <v>1.5</v>
      </c>
      <c r="T55" s="94">
        <v>1.5</v>
      </c>
      <c r="U55" s="94">
        <v>0</v>
      </c>
      <c r="V55" s="94">
        <v>0</v>
      </c>
      <c r="W55" s="94">
        <v>0</v>
      </c>
      <c r="X55" s="110">
        <v>0</v>
      </c>
      <c r="Y55" s="110">
        <v>0</v>
      </c>
      <c r="Z55" s="110">
        <v>0</v>
      </c>
      <c r="AA55" s="110">
        <v>0</v>
      </c>
      <c r="AB55" s="110">
        <v>0</v>
      </c>
      <c r="AC55" s="110">
        <v>0</v>
      </c>
      <c r="AD55" s="110">
        <v>0</v>
      </c>
      <c r="AE55" s="110">
        <v>0</v>
      </c>
      <c r="AF55" s="110">
        <v>0</v>
      </c>
      <c r="AG55" s="94">
        <v>0</v>
      </c>
      <c r="AH55" s="94">
        <v>0</v>
      </c>
      <c r="AI55" s="94">
        <v>0</v>
      </c>
      <c r="AJ55" s="94">
        <v>0</v>
      </c>
      <c r="AK55" s="94">
        <v>0</v>
      </c>
      <c r="AL55" s="94">
        <v>0</v>
      </c>
      <c r="AM55" s="94">
        <v>0</v>
      </c>
      <c r="AN55" s="94">
        <v>0</v>
      </c>
      <c r="AO55" s="94">
        <v>0</v>
      </c>
      <c r="AP55" s="110">
        <f t="shared" si="1"/>
        <v>0</v>
      </c>
      <c r="AQ55" s="110">
        <f t="shared" si="2"/>
        <v>0</v>
      </c>
      <c r="AR55" s="110">
        <f t="shared" si="3"/>
        <v>0</v>
      </c>
      <c r="AS55" s="110">
        <f t="shared" si="4"/>
        <v>0</v>
      </c>
      <c r="AT55" s="110">
        <f t="shared" si="5"/>
        <v>0</v>
      </c>
      <c r="AU55" s="110">
        <f t="shared" si="6"/>
        <v>0</v>
      </c>
      <c r="AV55" s="110">
        <f t="shared" si="7"/>
        <v>0</v>
      </c>
      <c r="AW55" s="110">
        <f t="shared" si="8"/>
        <v>0</v>
      </c>
      <c r="AX55" s="110">
        <f t="shared" si="9"/>
        <v>0</v>
      </c>
    </row>
    <row r="56" spans="1:50" s="95" customFormat="1" x14ac:dyDescent="0.2">
      <c r="A56" s="172"/>
      <c r="B56" s="172"/>
      <c r="C56" s="172"/>
      <c r="D56" s="175"/>
      <c r="E56" s="172"/>
      <c r="F56" s="172"/>
      <c r="G56" s="175"/>
      <c r="H56" s="186"/>
      <c r="I56" s="189"/>
      <c r="J56" s="186"/>
      <c r="K56" s="186"/>
      <c r="L56" s="186"/>
      <c r="M56" s="186"/>
      <c r="N56" s="38" t="s">
        <v>94</v>
      </c>
      <c r="O56" s="38">
        <v>0</v>
      </c>
      <c r="P56" s="94">
        <v>0</v>
      </c>
      <c r="Q56" s="94">
        <v>1.5</v>
      </c>
      <c r="R56" s="94">
        <v>1.5</v>
      </c>
      <c r="S56" s="94">
        <v>1.5</v>
      </c>
      <c r="T56" s="94">
        <v>1</v>
      </c>
      <c r="U56" s="94">
        <v>0</v>
      </c>
      <c r="V56" s="94">
        <v>0</v>
      </c>
      <c r="W56" s="94">
        <v>0</v>
      </c>
      <c r="X56" s="110">
        <v>0</v>
      </c>
      <c r="Y56" s="110">
        <v>0</v>
      </c>
      <c r="Z56" s="110">
        <v>0</v>
      </c>
      <c r="AA56" s="110">
        <v>0</v>
      </c>
      <c r="AB56" s="110">
        <v>0</v>
      </c>
      <c r="AC56" s="110">
        <v>0</v>
      </c>
      <c r="AD56" s="110">
        <v>0</v>
      </c>
      <c r="AE56" s="110">
        <v>0</v>
      </c>
      <c r="AF56" s="110">
        <v>0</v>
      </c>
      <c r="AG56" s="94">
        <v>0</v>
      </c>
      <c r="AH56" s="94">
        <v>0</v>
      </c>
      <c r="AI56" s="94">
        <v>0</v>
      </c>
      <c r="AJ56" s="94">
        <v>0</v>
      </c>
      <c r="AK56" s="94">
        <v>0</v>
      </c>
      <c r="AL56" s="94">
        <v>0</v>
      </c>
      <c r="AM56" s="94">
        <v>0</v>
      </c>
      <c r="AN56" s="94">
        <v>0</v>
      </c>
      <c r="AO56" s="94">
        <v>0</v>
      </c>
      <c r="AP56" s="110">
        <f t="shared" si="1"/>
        <v>0</v>
      </c>
      <c r="AQ56" s="110">
        <f t="shared" si="2"/>
        <v>0</v>
      </c>
      <c r="AR56" s="110">
        <f t="shared" si="3"/>
        <v>0</v>
      </c>
      <c r="AS56" s="110">
        <f t="shared" si="4"/>
        <v>0</v>
      </c>
      <c r="AT56" s="110">
        <f t="shared" si="5"/>
        <v>0</v>
      </c>
      <c r="AU56" s="110">
        <f t="shared" si="6"/>
        <v>0</v>
      </c>
      <c r="AV56" s="110">
        <f t="shared" si="7"/>
        <v>0</v>
      </c>
      <c r="AW56" s="110">
        <f t="shared" si="8"/>
        <v>0</v>
      </c>
      <c r="AX56" s="110">
        <f t="shared" si="9"/>
        <v>0</v>
      </c>
    </row>
    <row r="57" spans="1:50" s="95" customFormat="1" x14ac:dyDescent="0.2">
      <c r="A57" s="172"/>
      <c r="B57" s="172"/>
      <c r="C57" s="172"/>
      <c r="D57" s="175"/>
      <c r="E57" s="172"/>
      <c r="F57" s="172"/>
      <c r="G57" s="175"/>
      <c r="H57" s="186"/>
      <c r="I57" s="189"/>
      <c r="J57" s="186"/>
      <c r="K57" s="186"/>
      <c r="L57" s="186"/>
      <c r="M57" s="186"/>
      <c r="N57" s="38" t="s">
        <v>95</v>
      </c>
      <c r="O57" s="38">
        <v>0</v>
      </c>
      <c r="P57" s="94">
        <v>0</v>
      </c>
      <c r="Q57" s="94">
        <v>1</v>
      </c>
      <c r="R57" s="94">
        <v>1</v>
      </c>
      <c r="S57" s="94">
        <v>1</v>
      </c>
      <c r="T57" s="94">
        <v>0.5</v>
      </c>
      <c r="U57" s="94">
        <v>0</v>
      </c>
      <c r="V57" s="94">
        <v>0</v>
      </c>
      <c r="W57" s="94">
        <v>0</v>
      </c>
      <c r="X57" s="110">
        <v>0</v>
      </c>
      <c r="Y57" s="110">
        <v>0</v>
      </c>
      <c r="Z57" s="110">
        <v>0</v>
      </c>
      <c r="AA57" s="110">
        <v>0</v>
      </c>
      <c r="AB57" s="110">
        <v>0</v>
      </c>
      <c r="AC57" s="110">
        <v>0</v>
      </c>
      <c r="AD57" s="110">
        <v>0</v>
      </c>
      <c r="AE57" s="110">
        <v>0</v>
      </c>
      <c r="AF57" s="110">
        <v>0</v>
      </c>
      <c r="AG57" s="94">
        <v>0</v>
      </c>
      <c r="AH57" s="94">
        <v>0</v>
      </c>
      <c r="AI57" s="94">
        <v>0</v>
      </c>
      <c r="AJ57" s="94">
        <v>0</v>
      </c>
      <c r="AK57" s="94">
        <v>0</v>
      </c>
      <c r="AL57" s="94">
        <v>0</v>
      </c>
      <c r="AM57" s="94">
        <v>0</v>
      </c>
      <c r="AN57" s="94">
        <v>0</v>
      </c>
      <c r="AO57" s="94">
        <v>0</v>
      </c>
      <c r="AP57" s="110">
        <f t="shared" si="1"/>
        <v>0</v>
      </c>
      <c r="AQ57" s="110">
        <f t="shared" si="2"/>
        <v>0</v>
      </c>
      <c r="AR57" s="110">
        <f t="shared" si="3"/>
        <v>0</v>
      </c>
      <c r="AS57" s="110">
        <f t="shared" si="4"/>
        <v>0</v>
      </c>
      <c r="AT57" s="110">
        <f t="shared" si="5"/>
        <v>0</v>
      </c>
      <c r="AU57" s="110">
        <f t="shared" si="6"/>
        <v>0</v>
      </c>
      <c r="AV57" s="110">
        <f t="shared" si="7"/>
        <v>0</v>
      </c>
      <c r="AW57" s="110">
        <f t="shared" si="8"/>
        <v>0</v>
      </c>
      <c r="AX57" s="110">
        <f t="shared" si="9"/>
        <v>0</v>
      </c>
    </row>
    <row r="58" spans="1:50" s="95" customFormat="1" x14ac:dyDescent="0.2">
      <c r="A58" s="172"/>
      <c r="B58" s="172"/>
      <c r="C58" s="172"/>
      <c r="D58" s="175"/>
      <c r="E58" s="172"/>
      <c r="F58" s="172"/>
      <c r="G58" s="175"/>
      <c r="H58" s="186"/>
      <c r="I58" s="189"/>
      <c r="J58" s="186"/>
      <c r="K58" s="186"/>
      <c r="L58" s="186"/>
      <c r="M58" s="186"/>
      <c r="N58" s="38" t="s">
        <v>15</v>
      </c>
      <c r="O58" s="38">
        <v>0</v>
      </c>
      <c r="P58" s="94">
        <v>0</v>
      </c>
      <c r="Q58" s="94">
        <v>0</v>
      </c>
      <c r="R58" s="94">
        <v>0</v>
      </c>
      <c r="S58" s="94">
        <v>0</v>
      </c>
      <c r="T58" s="94">
        <v>0</v>
      </c>
      <c r="U58" s="94">
        <v>0</v>
      </c>
      <c r="V58" s="94">
        <v>0</v>
      </c>
      <c r="W58" s="94">
        <v>0</v>
      </c>
      <c r="X58" s="110">
        <v>0</v>
      </c>
      <c r="Y58" s="110">
        <v>0</v>
      </c>
      <c r="Z58" s="110">
        <v>0</v>
      </c>
      <c r="AA58" s="110">
        <v>0</v>
      </c>
      <c r="AB58" s="110">
        <v>0</v>
      </c>
      <c r="AC58" s="110">
        <v>0</v>
      </c>
      <c r="AD58" s="110">
        <v>0</v>
      </c>
      <c r="AE58" s="110">
        <v>0</v>
      </c>
      <c r="AF58" s="110">
        <v>0</v>
      </c>
      <c r="AG58" s="94">
        <v>0</v>
      </c>
      <c r="AH58" s="94">
        <v>0</v>
      </c>
      <c r="AI58" s="94">
        <v>0</v>
      </c>
      <c r="AJ58" s="94">
        <v>0</v>
      </c>
      <c r="AK58" s="94">
        <v>0</v>
      </c>
      <c r="AL58" s="94">
        <v>0</v>
      </c>
      <c r="AM58" s="94">
        <v>0</v>
      </c>
      <c r="AN58" s="94">
        <v>0</v>
      </c>
      <c r="AO58" s="94">
        <v>0</v>
      </c>
      <c r="AP58" s="110">
        <f t="shared" si="1"/>
        <v>0</v>
      </c>
      <c r="AQ58" s="110">
        <f t="shared" si="2"/>
        <v>0</v>
      </c>
      <c r="AR58" s="110">
        <f t="shared" si="3"/>
        <v>0</v>
      </c>
      <c r="AS58" s="110">
        <f t="shared" si="4"/>
        <v>0</v>
      </c>
      <c r="AT58" s="110">
        <f t="shared" si="5"/>
        <v>0</v>
      </c>
      <c r="AU58" s="110">
        <f t="shared" si="6"/>
        <v>0</v>
      </c>
      <c r="AV58" s="110">
        <f t="shared" si="7"/>
        <v>0</v>
      </c>
      <c r="AW58" s="110">
        <f t="shared" si="8"/>
        <v>0</v>
      </c>
      <c r="AX58" s="110">
        <f t="shared" si="9"/>
        <v>0</v>
      </c>
    </row>
    <row r="59" spans="1:50" s="95" customFormat="1" x14ac:dyDescent="0.2">
      <c r="A59" s="172"/>
      <c r="B59" s="172"/>
      <c r="C59" s="172"/>
      <c r="D59" s="175"/>
      <c r="E59" s="172"/>
      <c r="F59" s="172"/>
      <c r="G59" s="175"/>
      <c r="H59" s="186"/>
      <c r="I59" s="189"/>
      <c r="J59" s="186"/>
      <c r="K59" s="186"/>
      <c r="L59" s="186"/>
      <c r="M59" s="186"/>
      <c r="N59" s="38" t="s">
        <v>96</v>
      </c>
      <c r="O59" s="38">
        <v>0</v>
      </c>
      <c r="P59" s="94">
        <v>0</v>
      </c>
      <c r="Q59" s="94">
        <v>0</v>
      </c>
      <c r="R59" s="94">
        <v>0</v>
      </c>
      <c r="S59" s="94">
        <v>0</v>
      </c>
      <c r="T59" s="94">
        <v>0</v>
      </c>
      <c r="U59" s="94">
        <v>0</v>
      </c>
      <c r="V59" s="94">
        <v>0</v>
      </c>
      <c r="W59" s="94">
        <v>0</v>
      </c>
      <c r="X59" s="110">
        <v>0</v>
      </c>
      <c r="Y59" s="110">
        <v>0</v>
      </c>
      <c r="Z59" s="110">
        <v>0</v>
      </c>
      <c r="AA59" s="110">
        <v>0</v>
      </c>
      <c r="AB59" s="110">
        <v>0</v>
      </c>
      <c r="AC59" s="110">
        <v>0</v>
      </c>
      <c r="AD59" s="110">
        <v>0</v>
      </c>
      <c r="AE59" s="110">
        <v>0</v>
      </c>
      <c r="AF59" s="110">
        <v>0</v>
      </c>
      <c r="AG59" s="94">
        <v>0</v>
      </c>
      <c r="AH59" s="94">
        <v>0</v>
      </c>
      <c r="AI59" s="94">
        <v>0</v>
      </c>
      <c r="AJ59" s="94">
        <v>0</v>
      </c>
      <c r="AK59" s="94">
        <v>0</v>
      </c>
      <c r="AL59" s="94">
        <v>0</v>
      </c>
      <c r="AM59" s="94">
        <v>0</v>
      </c>
      <c r="AN59" s="94">
        <v>0</v>
      </c>
      <c r="AO59" s="94">
        <v>0</v>
      </c>
      <c r="AP59" s="110">
        <f t="shared" si="1"/>
        <v>0</v>
      </c>
      <c r="AQ59" s="110">
        <f t="shared" si="2"/>
        <v>0</v>
      </c>
      <c r="AR59" s="110">
        <f t="shared" si="3"/>
        <v>0</v>
      </c>
      <c r="AS59" s="110">
        <f t="shared" si="4"/>
        <v>0</v>
      </c>
      <c r="AT59" s="110">
        <f t="shared" si="5"/>
        <v>0</v>
      </c>
      <c r="AU59" s="110">
        <f t="shared" si="6"/>
        <v>0</v>
      </c>
      <c r="AV59" s="110">
        <f t="shared" si="7"/>
        <v>0</v>
      </c>
      <c r="AW59" s="110">
        <f t="shared" si="8"/>
        <v>0</v>
      </c>
      <c r="AX59" s="110">
        <f t="shared" si="9"/>
        <v>0</v>
      </c>
    </row>
    <row r="60" spans="1:50" s="95" customFormat="1" x14ac:dyDescent="0.2">
      <c r="A60" s="173"/>
      <c r="B60" s="173"/>
      <c r="C60" s="173"/>
      <c r="D60" s="176"/>
      <c r="E60" s="173"/>
      <c r="F60" s="173"/>
      <c r="G60" s="176"/>
      <c r="H60" s="187"/>
      <c r="I60" s="190"/>
      <c r="J60" s="187"/>
      <c r="K60" s="187"/>
      <c r="L60" s="187"/>
      <c r="M60" s="187"/>
      <c r="N60" s="38" t="s">
        <v>97</v>
      </c>
      <c r="O60" s="38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110">
        <v>0</v>
      </c>
      <c r="Y60" s="110">
        <v>0</v>
      </c>
      <c r="Z60" s="110">
        <v>0</v>
      </c>
      <c r="AA60" s="110">
        <v>0</v>
      </c>
      <c r="AB60" s="110">
        <v>0</v>
      </c>
      <c r="AC60" s="110">
        <v>0</v>
      </c>
      <c r="AD60" s="110">
        <v>0</v>
      </c>
      <c r="AE60" s="110">
        <v>0</v>
      </c>
      <c r="AF60" s="110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110">
        <f t="shared" si="1"/>
        <v>0</v>
      </c>
      <c r="AQ60" s="110">
        <f t="shared" si="2"/>
        <v>0</v>
      </c>
      <c r="AR60" s="110">
        <f t="shared" si="3"/>
        <v>0</v>
      </c>
      <c r="AS60" s="110">
        <f t="shared" si="4"/>
        <v>0</v>
      </c>
      <c r="AT60" s="110">
        <f t="shared" si="5"/>
        <v>0</v>
      </c>
      <c r="AU60" s="110">
        <f t="shared" si="6"/>
        <v>0</v>
      </c>
      <c r="AV60" s="110">
        <f t="shared" si="7"/>
        <v>0</v>
      </c>
      <c r="AW60" s="110">
        <f t="shared" si="8"/>
        <v>0</v>
      </c>
      <c r="AX60" s="110">
        <f t="shared" si="9"/>
        <v>0</v>
      </c>
    </row>
    <row r="61" spans="1:50" s="95" customFormat="1" x14ac:dyDescent="0.2">
      <c r="A61" s="171">
        <v>9</v>
      </c>
      <c r="B61" s="171" t="s">
        <v>35</v>
      </c>
      <c r="C61" s="171" t="s">
        <v>35</v>
      </c>
      <c r="D61" s="174" t="s">
        <v>35</v>
      </c>
      <c r="E61" s="171" t="s">
        <v>35</v>
      </c>
      <c r="F61" s="171" t="s">
        <v>36</v>
      </c>
      <c r="G61" s="174" t="s">
        <v>35</v>
      </c>
      <c r="H61" s="185" t="s">
        <v>35</v>
      </c>
      <c r="I61" s="188" t="s">
        <v>36</v>
      </c>
      <c r="J61" s="185" t="s">
        <v>36</v>
      </c>
      <c r="K61" s="185" t="s">
        <v>103</v>
      </c>
      <c r="L61" s="185" t="s">
        <v>111</v>
      </c>
      <c r="M61" s="185" t="s">
        <v>112</v>
      </c>
      <c r="N61" s="38" t="s">
        <v>92</v>
      </c>
      <c r="O61" s="38">
        <v>0</v>
      </c>
      <c r="P61" s="94">
        <v>0</v>
      </c>
      <c r="Q61" s="94">
        <v>4</v>
      </c>
      <c r="R61" s="94">
        <v>4</v>
      </c>
      <c r="S61" s="94">
        <v>4</v>
      </c>
      <c r="T61" s="94">
        <v>0</v>
      </c>
      <c r="U61" s="94">
        <v>0</v>
      </c>
      <c r="V61" s="94">
        <v>0</v>
      </c>
      <c r="W61" s="94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94">
        <v>0</v>
      </c>
      <c r="AH61" s="94">
        <v>0</v>
      </c>
      <c r="AI61" s="94">
        <v>0</v>
      </c>
      <c r="AJ61" s="94">
        <v>0</v>
      </c>
      <c r="AK61" s="94">
        <v>0</v>
      </c>
      <c r="AL61" s="94">
        <v>0</v>
      </c>
      <c r="AM61" s="94">
        <v>0</v>
      </c>
      <c r="AN61" s="94">
        <v>0</v>
      </c>
      <c r="AO61" s="94">
        <v>0</v>
      </c>
      <c r="AP61" s="110">
        <f t="shared" si="1"/>
        <v>0</v>
      </c>
      <c r="AQ61" s="110">
        <f t="shared" si="2"/>
        <v>0</v>
      </c>
      <c r="AR61" s="110">
        <f t="shared" si="3"/>
        <v>0</v>
      </c>
      <c r="AS61" s="110">
        <f t="shared" si="4"/>
        <v>0</v>
      </c>
      <c r="AT61" s="110">
        <f t="shared" si="5"/>
        <v>0</v>
      </c>
      <c r="AU61" s="110">
        <f t="shared" si="6"/>
        <v>0</v>
      </c>
      <c r="AV61" s="110">
        <f t="shared" si="7"/>
        <v>0</v>
      </c>
      <c r="AW61" s="110">
        <f t="shared" si="8"/>
        <v>0</v>
      </c>
      <c r="AX61" s="110">
        <f t="shared" si="9"/>
        <v>0</v>
      </c>
    </row>
    <row r="62" spans="1:50" s="95" customFormat="1" x14ac:dyDescent="0.2">
      <c r="A62" s="172"/>
      <c r="B62" s="172"/>
      <c r="C62" s="172"/>
      <c r="D62" s="175"/>
      <c r="E62" s="172"/>
      <c r="F62" s="172"/>
      <c r="G62" s="175"/>
      <c r="H62" s="186"/>
      <c r="I62" s="189"/>
      <c r="J62" s="186"/>
      <c r="K62" s="186"/>
      <c r="L62" s="186"/>
      <c r="M62" s="186"/>
      <c r="N62" s="38" t="s">
        <v>93</v>
      </c>
      <c r="O62" s="38">
        <v>0</v>
      </c>
      <c r="P62" s="94">
        <v>0</v>
      </c>
      <c r="Q62" s="94">
        <v>4</v>
      </c>
      <c r="R62" s="94">
        <v>4</v>
      </c>
      <c r="S62" s="94">
        <v>4</v>
      </c>
      <c r="T62" s="94">
        <v>2</v>
      </c>
      <c r="U62" s="94">
        <v>0</v>
      </c>
      <c r="V62" s="94">
        <v>0</v>
      </c>
      <c r="W62" s="94">
        <v>0</v>
      </c>
      <c r="X62" s="110">
        <v>0</v>
      </c>
      <c r="Y62" s="110">
        <v>0</v>
      </c>
      <c r="Z62" s="110">
        <v>0</v>
      </c>
      <c r="AA62" s="110">
        <v>0</v>
      </c>
      <c r="AB62" s="110">
        <v>0</v>
      </c>
      <c r="AC62" s="110">
        <v>0</v>
      </c>
      <c r="AD62" s="110">
        <v>0</v>
      </c>
      <c r="AE62" s="110">
        <v>0</v>
      </c>
      <c r="AF62" s="110">
        <v>0</v>
      </c>
      <c r="AG62" s="94">
        <v>0</v>
      </c>
      <c r="AH62" s="94">
        <v>0</v>
      </c>
      <c r="AI62" s="94">
        <v>0</v>
      </c>
      <c r="AJ62" s="94">
        <v>0</v>
      </c>
      <c r="AK62" s="94">
        <v>0</v>
      </c>
      <c r="AL62" s="94">
        <v>0</v>
      </c>
      <c r="AM62" s="94">
        <v>0</v>
      </c>
      <c r="AN62" s="94">
        <v>0</v>
      </c>
      <c r="AO62" s="94">
        <v>0</v>
      </c>
      <c r="AP62" s="110">
        <f t="shared" si="1"/>
        <v>0</v>
      </c>
      <c r="AQ62" s="110">
        <f t="shared" si="2"/>
        <v>0</v>
      </c>
      <c r="AR62" s="110">
        <f t="shared" si="3"/>
        <v>0</v>
      </c>
      <c r="AS62" s="110">
        <f t="shared" si="4"/>
        <v>0</v>
      </c>
      <c r="AT62" s="110">
        <f t="shared" si="5"/>
        <v>0</v>
      </c>
      <c r="AU62" s="110">
        <f t="shared" si="6"/>
        <v>0</v>
      </c>
      <c r="AV62" s="110">
        <f t="shared" si="7"/>
        <v>0</v>
      </c>
      <c r="AW62" s="110">
        <f t="shared" si="8"/>
        <v>0</v>
      </c>
      <c r="AX62" s="110">
        <f t="shared" si="9"/>
        <v>0</v>
      </c>
    </row>
    <row r="63" spans="1:50" s="95" customFormat="1" x14ac:dyDescent="0.2">
      <c r="A63" s="172"/>
      <c r="B63" s="172"/>
      <c r="C63" s="172"/>
      <c r="D63" s="175"/>
      <c r="E63" s="172"/>
      <c r="F63" s="172"/>
      <c r="G63" s="175"/>
      <c r="H63" s="186"/>
      <c r="I63" s="189"/>
      <c r="J63" s="186"/>
      <c r="K63" s="186"/>
      <c r="L63" s="186"/>
      <c r="M63" s="186"/>
      <c r="N63" s="38" t="s">
        <v>94</v>
      </c>
      <c r="O63" s="38">
        <v>0</v>
      </c>
      <c r="P63" s="94">
        <v>0</v>
      </c>
      <c r="Q63" s="94">
        <v>3</v>
      </c>
      <c r="R63" s="94">
        <v>3</v>
      </c>
      <c r="S63" s="94">
        <v>3</v>
      </c>
      <c r="T63" s="94">
        <v>1</v>
      </c>
      <c r="U63" s="94">
        <v>0</v>
      </c>
      <c r="V63" s="94">
        <v>0</v>
      </c>
      <c r="W63" s="94">
        <v>0</v>
      </c>
      <c r="X63" s="110">
        <v>0</v>
      </c>
      <c r="Y63" s="110">
        <v>0</v>
      </c>
      <c r="Z63" s="110">
        <v>0</v>
      </c>
      <c r="AA63" s="110">
        <v>0</v>
      </c>
      <c r="AB63" s="110">
        <v>0</v>
      </c>
      <c r="AC63" s="110">
        <v>0</v>
      </c>
      <c r="AD63" s="110">
        <v>0</v>
      </c>
      <c r="AE63" s="110">
        <v>0</v>
      </c>
      <c r="AF63" s="110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110">
        <f t="shared" si="1"/>
        <v>0</v>
      </c>
      <c r="AQ63" s="110">
        <f t="shared" si="2"/>
        <v>0</v>
      </c>
      <c r="AR63" s="110">
        <f t="shared" si="3"/>
        <v>0</v>
      </c>
      <c r="AS63" s="110">
        <f t="shared" si="4"/>
        <v>0</v>
      </c>
      <c r="AT63" s="110">
        <f t="shared" si="5"/>
        <v>0</v>
      </c>
      <c r="AU63" s="110">
        <f t="shared" si="6"/>
        <v>0</v>
      </c>
      <c r="AV63" s="110">
        <f t="shared" si="7"/>
        <v>0</v>
      </c>
      <c r="AW63" s="110">
        <f t="shared" si="8"/>
        <v>0</v>
      </c>
      <c r="AX63" s="110">
        <f t="shared" si="9"/>
        <v>0</v>
      </c>
    </row>
    <row r="64" spans="1:50" s="95" customFormat="1" x14ac:dyDescent="0.2">
      <c r="A64" s="172"/>
      <c r="B64" s="172"/>
      <c r="C64" s="172"/>
      <c r="D64" s="175"/>
      <c r="E64" s="172"/>
      <c r="F64" s="172"/>
      <c r="G64" s="175"/>
      <c r="H64" s="186"/>
      <c r="I64" s="189"/>
      <c r="J64" s="186"/>
      <c r="K64" s="186"/>
      <c r="L64" s="186"/>
      <c r="M64" s="186"/>
      <c r="N64" s="38" t="s">
        <v>95</v>
      </c>
      <c r="O64" s="38">
        <v>0</v>
      </c>
      <c r="P64" s="94">
        <v>0</v>
      </c>
      <c r="Q64" s="94">
        <v>1.5</v>
      </c>
      <c r="R64" s="94">
        <v>1.5</v>
      </c>
      <c r="S64" s="94">
        <v>1.5</v>
      </c>
      <c r="T64" s="94">
        <v>0.5</v>
      </c>
      <c r="U64" s="94">
        <v>0</v>
      </c>
      <c r="V64" s="94">
        <v>0</v>
      </c>
      <c r="W64" s="94">
        <v>0</v>
      </c>
      <c r="X64" s="110">
        <v>0</v>
      </c>
      <c r="Y64" s="110">
        <v>0</v>
      </c>
      <c r="Z64" s="110">
        <v>0</v>
      </c>
      <c r="AA64" s="110">
        <v>0</v>
      </c>
      <c r="AB64" s="110">
        <v>0</v>
      </c>
      <c r="AC64" s="110">
        <v>0</v>
      </c>
      <c r="AD64" s="110">
        <v>0</v>
      </c>
      <c r="AE64" s="110">
        <v>0</v>
      </c>
      <c r="AF64" s="110">
        <v>0</v>
      </c>
      <c r="AG64" s="94">
        <v>0</v>
      </c>
      <c r="AH64" s="94">
        <v>0</v>
      </c>
      <c r="AI64" s="94">
        <v>0</v>
      </c>
      <c r="AJ64" s="94">
        <v>0</v>
      </c>
      <c r="AK64" s="94">
        <v>0</v>
      </c>
      <c r="AL64" s="94">
        <v>0</v>
      </c>
      <c r="AM64" s="94">
        <v>0</v>
      </c>
      <c r="AN64" s="94">
        <v>0</v>
      </c>
      <c r="AO64" s="94">
        <v>0</v>
      </c>
      <c r="AP64" s="110">
        <f t="shared" si="1"/>
        <v>0</v>
      </c>
      <c r="AQ64" s="110">
        <f t="shared" si="2"/>
        <v>0</v>
      </c>
      <c r="AR64" s="110">
        <f t="shared" si="3"/>
        <v>0</v>
      </c>
      <c r="AS64" s="110">
        <f t="shared" si="4"/>
        <v>0</v>
      </c>
      <c r="AT64" s="110">
        <f t="shared" si="5"/>
        <v>0</v>
      </c>
      <c r="AU64" s="110">
        <f t="shared" si="6"/>
        <v>0</v>
      </c>
      <c r="AV64" s="110">
        <f t="shared" si="7"/>
        <v>0</v>
      </c>
      <c r="AW64" s="110">
        <f t="shared" si="8"/>
        <v>0</v>
      </c>
      <c r="AX64" s="110">
        <f t="shared" si="9"/>
        <v>0</v>
      </c>
    </row>
    <row r="65" spans="1:50" s="95" customFormat="1" x14ac:dyDescent="0.2">
      <c r="A65" s="172"/>
      <c r="B65" s="172"/>
      <c r="C65" s="172"/>
      <c r="D65" s="175"/>
      <c r="E65" s="172"/>
      <c r="F65" s="172"/>
      <c r="G65" s="175"/>
      <c r="H65" s="186"/>
      <c r="I65" s="189"/>
      <c r="J65" s="186"/>
      <c r="K65" s="186"/>
      <c r="L65" s="186"/>
      <c r="M65" s="186"/>
      <c r="N65" s="38" t="s">
        <v>15</v>
      </c>
      <c r="O65" s="38">
        <v>0</v>
      </c>
      <c r="P65" s="94">
        <v>0</v>
      </c>
      <c r="Q65" s="94">
        <v>0</v>
      </c>
      <c r="R65" s="94">
        <v>0</v>
      </c>
      <c r="S65" s="94">
        <v>0</v>
      </c>
      <c r="T65" s="94">
        <v>0</v>
      </c>
      <c r="U65" s="94">
        <v>0</v>
      </c>
      <c r="V65" s="94">
        <v>0</v>
      </c>
      <c r="W65" s="94">
        <v>0</v>
      </c>
      <c r="X65" s="110">
        <v>0</v>
      </c>
      <c r="Y65" s="110">
        <v>0</v>
      </c>
      <c r="Z65" s="110">
        <v>0</v>
      </c>
      <c r="AA65" s="110">
        <v>0</v>
      </c>
      <c r="AB65" s="110">
        <v>0</v>
      </c>
      <c r="AC65" s="110">
        <v>0</v>
      </c>
      <c r="AD65" s="110">
        <v>0</v>
      </c>
      <c r="AE65" s="110">
        <v>0</v>
      </c>
      <c r="AF65" s="110">
        <v>0</v>
      </c>
      <c r="AG65" s="94">
        <v>0</v>
      </c>
      <c r="AH65" s="94">
        <v>0</v>
      </c>
      <c r="AI65" s="94">
        <v>0</v>
      </c>
      <c r="AJ65" s="94">
        <v>0</v>
      </c>
      <c r="AK65" s="94">
        <v>0</v>
      </c>
      <c r="AL65" s="94">
        <v>0</v>
      </c>
      <c r="AM65" s="94">
        <v>0</v>
      </c>
      <c r="AN65" s="94">
        <v>0</v>
      </c>
      <c r="AO65" s="94">
        <v>0</v>
      </c>
      <c r="AP65" s="110">
        <f t="shared" si="1"/>
        <v>0</v>
      </c>
      <c r="AQ65" s="110">
        <f t="shared" si="2"/>
        <v>0</v>
      </c>
      <c r="AR65" s="110">
        <f t="shared" si="3"/>
        <v>0</v>
      </c>
      <c r="AS65" s="110">
        <f t="shared" si="4"/>
        <v>0</v>
      </c>
      <c r="AT65" s="110">
        <f t="shared" si="5"/>
        <v>0</v>
      </c>
      <c r="AU65" s="110">
        <f t="shared" si="6"/>
        <v>0</v>
      </c>
      <c r="AV65" s="110">
        <f t="shared" si="7"/>
        <v>0</v>
      </c>
      <c r="AW65" s="110">
        <f t="shared" si="8"/>
        <v>0</v>
      </c>
      <c r="AX65" s="110">
        <f t="shared" si="9"/>
        <v>0</v>
      </c>
    </row>
    <row r="66" spans="1:50" s="95" customFormat="1" x14ac:dyDescent="0.2">
      <c r="A66" s="172"/>
      <c r="B66" s="172"/>
      <c r="C66" s="172"/>
      <c r="D66" s="175"/>
      <c r="E66" s="172"/>
      <c r="F66" s="172"/>
      <c r="G66" s="175"/>
      <c r="H66" s="186"/>
      <c r="I66" s="189"/>
      <c r="J66" s="186"/>
      <c r="K66" s="186"/>
      <c r="L66" s="186"/>
      <c r="M66" s="186"/>
      <c r="N66" s="38" t="s">
        <v>96</v>
      </c>
      <c r="O66" s="38">
        <v>0</v>
      </c>
      <c r="P66" s="94">
        <v>0</v>
      </c>
      <c r="Q66" s="94">
        <v>0</v>
      </c>
      <c r="R66" s="94">
        <v>0</v>
      </c>
      <c r="S66" s="94">
        <v>0</v>
      </c>
      <c r="T66" s="94">
        <v>0</v>
      </c>
      <c r="U66" s="94">
        <v>0</v>
      </c>
      <c r="V66" s="94">
        <v>0</v>
      </c>
      <c r="W66" s="94">
        <v>0</v>
      </c>
      <c r="X66" s="110">
        <v>0</v>
      </c>
      <c r="Y66" s="110">
        <v>0</v>
      </c>
      <c r="Z66" s="110">
        <v>0</v>
      </c>
      <c r="AA66" s="110">
        <v>0</v>
      </c>
      <c r="AB66" s="110">
        <v>0</v>
      </c>
      <c r="AC66" s="110">
        <v>0</v>
      </c>
      <c r="AD66" s="110">
        <v>0</v>
      </c>
      <c r="AE66" s="110">
        <v>0</v>
      </c>
      <c r="AF66" s="110">
        <v>0</v>
      </c>
      <c r="AG66" s="94">
        <v>0</v>
      </c>
      <c r="AH66" s="94">
        <v>0</v>
      </c>
      <c r="AI66" s="94">
        <v>0</v>
      </c>
      <c r="AJ66" s="94">
        <v>0</v>
      </c>
      <c r="AK66" s="94">
        <v>0</v>
      </c>
      <c r="AL66" s="94">
        <v>0</v>
      </c>
      <c r="AM66" s="94">
        <v>0</v>
      </c>
      <c r="AN66" s="94">
        <v>0</v>
      </c>
      <c r="AO66" s="94">
        <v>0</v>
      </c>
      <c r="AP66" s="110">
        <f t="shared" si="1"/>
        <v>0</v>
      </c>
      <c r="AQ66" s="110">
        <f t="shared" si="2"/>
        <v>0</v>
      </c>
      <c r="AR66" s="110">
        <f t="shared" si="3"/>
        <v>0</v>
      </c>
      <c r="AS66" s="110">
        <f t="shared" si="4"/>
        <v>0</v>
      </c>
      <c r="AT66" s="110">
        <f t="shared" si="5"/>
        <v>0</v>
      </c>
      <c r="AU66" s="110">
        <f t="shared" si="6"/>
        <v>0</v>
      </c>
      <c r="AV66" s="110">
        <f t="shared" si="7"/>
        <v>0</v>
      </c>
      <c r="AW66" s="110">
        <f t="shared" si="8"/>
        <v>0</v>
      </c>
      <c r="AX66" s="110">
        <f t="shared" si="9"/>
        <v>0</v>
      </c>
    </row>
    <row r="67" spans="1:50" s="95" customFormat="1" x14ac:dyDescent="0.2">
      <c r="A67" s="173"/>
      <c r="B67" s="173"/>
      <c r="C67" s="173"/>
      <c r="D67" s="176"/>
      <c r="E67" s="173"/>
      <c r="F67" s="173"/>
      <c r="G67" s="176"/>
      <c r="H67" s="187"/>
      <c r="I67" s="190"/>
      <c r="J67" s="187"/>
      <c r="K67" s="187"/>
      <c r="L67" s="187"/>
      <c r="M67" s="187"/>
      <c r="N67" s="38" t="s">
        <v>97</v>
      </c>
      <c r="O67" s="38">
        <v>0</v>
      </c>
      <c r="P67" s="94">
        <v>0</v>
      </c>
      <c r="Q67" s="94">
        <v>0</v>
      </c>
      <c r="R67" s="94">
        <v>0</v>
      </c>
      <c r="S67" s="94">
        <v>0</v>
      </c>
      <c r="T67" s="94">
        <v>0</v>
      </c>
      <c r="U67" s="94">
        <v>0</v>
      </c>
      <c r="V67" s="94">
        <v>0</v>
      </c>
      <c r="W67" s="94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94">
        <v>0</v>
      </c>
      <c r="AH67" s="94">
        <v>0</v>
      </c>
      <c r="AI67" s="94">
        <v>0</v>
      </c>
      <c r="AJ67" s="94">
        <v>0</v>
      </c>
      <c r="AK67" s="94">
        <v>0</v>
      </c>
      <c r="AL67" s="94">
        <v>0</v>
      </c>
      <c r="AM67" s="94">
        <v>0</v>
      </c>
      <c r="AN67" s="94">
        <v>0</v>
      </c>
      <c r="AO67" s="94">
        <v>0</v>
      </c>
      <c r="AP67" s="110">
        <f t="shared" si="1"/>
        <v>0</v>
      </c>
      <c r="AQ67" s="110">
        <f t="shared" si="2"/>
        <v>0</v>
      </c>
      <c r="AR67" s="110">
        <f t="shared" si="3"/>
        <v>0</v>
      </c>
      <c r="AS67" s="110">
        <f t="shared" si="4"/>
        <v>0</v>
      </c>
      <c r="AT67" s="110">
        <f t="shared" si="5"/>
        <v>0</v>
      </c>
      <c r="AU67" s="110">
        <f t="shared" si="6"/>
        <v>0</v>
      </c>
      <c r="AV67" s="110">
        <f t="shared" si="7"/>
        <v>0</v>
      </c>
      <c r="AW67" s="110">
        <f t="shared" si="8"/>
        <v>0</v>
      </c>
      <c r="AX67" s="110">
        <f t="shared" si="9"/>
        <v>0</v>
      </c>
    </row>
    <row r="68" spans="1:50" s="95" customFormat="1" x14ac:dyDescent="0.2">
      <c r="A68" s="171">
        <v>10</v>
      </c>
      <c r="B68" s="171" t="s">
        <v>35</v>
      </c>
      <c r="C68" s="171" t="s">
        <v>35</v>
      </c>
      <c r="D68" s="174" t="s">
        <v>35</v>
      </c>
      <c r="E68" s="171" t="s">
        <v>35</v>
      </c>
      <c r="F68" s="171" t="s">
        <v>36</v>
      </c>
      <c r="G68" s="174" t="s">
        <v>35</v>
      </c>
      <c r="H68" s="185" t="s">
        <v>35</v>
      </c>
      <c r="I68" s="188" t="s">
        <v>36</v>
      </c>
      <c r="J68" s="185" t="s">
        <v>36</v>
      </c>
      <c r="K68" s="185" t="s">
        <v>103</v>
      </c>
      <c r="L68" s="185" t="s">
        <v>113</v>
      </c>
      <c r="M68" s="185" t="s">
        <v>114</v>
      </c>
      <c r="N68" s="38" t="s">
        <v>92</v>
      </c>
      <c r="O68" s="38">
        <v>0</v>
      </c>
      <c r="P68" s="94">
        <v>0</v>
      </c>
      <c r="Q68" s="94">
        <v>2.5</v>
      </c>
      <c r="R68" s="94">
        <v>2.5</v>
      </c>
      <c r="S68" s="94">
        <v>2.5</v>
      </c>
      <c r="T68" s="94">
        <v>0</v>
      </c>
      <c r="U68" s="94">
        <v>0</v>
      </c>
      <c r="V68" s="94">
        <v>0</v>
      </c>
      <c r="W68" s="94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94">
        <v>0</v>
      </c>
      <c r="AH68" s="94">
        <v>0</v>
      </c>
      <c r="AI68" s="94">
        <v>0</v>
      </c>
      <c r="AJ68" s="94">
        <v>0</v>
      </c>
      <c r="AK68" s="94">
        <v>0</v>
      </c>
      <c r="AL68" s="94">
        <v>0</v>
      </c>
      <c r="AM68" s="94">
        <v>0</v>
      </c>
      <c r="AN68" s="94">
        <v>0</v>
      </c>
      <c r="AO68" s="94">
        <v>0</v>
      </c>
      <c r="AP68" s="110">
        <f t="shared" si="1"/>
        <v>0</v>
      </c>
      <c r="AQ68" s="110">
        <f t="shared" si="2"/>
        <v>0</v>
      </c>
      <c r="AR68" s="110">
        <f t="shared" si="3"/>
        <v>0</v>
      </c>
      <c r="AS68" s="110">
        <f t="shared" si="4"/>
        <v>0</v>
      </c>
      <c r="AT68" s="110">
        <f t="shared" si="5"/>
        <v>0</v>
      </c>
      <c r="AU68" s="110">
        <f t="shared" si="6"/>
        <v>0</v>
      </c>
      <c r="AV68" s="110">
        <f t="shared" si="7"/>
        <v>0</v>
      </c>
      <c r="AW68" s="110">
        <f t="shared" si="8"/>
        <v>0</v>
      </c>
      <c r="AX68" s="110">
        <f t="shared" si="9"/>
        <v>0</v>
      </c>
    </row>
    <row r="69" spans="1:50" s="95" customFormat="1" x14ac:dyDescent="0.2">
      <c r="A69" s="172"/>
      <c r="B69" s="172"/>
      <c r="C69" s="172"/>
      <c r="D69" s="175"/>
      <c r="E69" s="172"/>
      <c r="F69" s="172"/>
      <c r="G69" s="175"/>
      <c r="H69" s="186"/>
      <c r="I69" s="189"/>
      <c r="J69" s="186"/>
      <c r="K69" s="186"/>
      <c r="L69" s="186"/>
      <c r="M69" s="186"/>
      <c r="N69" s="38" t="s">
        <v>93</v>
      </c>
      <c r="O69" s="38">
        <v>0</v>
      </c>
      <c r="P69" s="94">
        <v>0</v>
      </c>
      <c r="Q69" s="94">
        <v>2.5</v>
      </c>
      <c r="R69" s="94">
        <v>2.5</v>
      </c>
      <c r="S69" s="94">
        <v>2.5</v>
      </c>
      <c r="T69" s="94">
        <v>1.5</v>
      </c>
      <c r="U69" s="94">
        <v>0</v>
      </c>
      <c r="V69" s="94">
        <v>0</v>
      </c>
      <c r="W69" s="94">
        <v>0</v>
      </c>
      <c r="X69" s="110">
        <v>0</v>
      </c>
      <c r="Y69" s="110">
        <v>0</v>
      </c>
      <c r="Z69" s="110">
        <v>0</v>
      </c>
      <c r="AA69" s="110">
        <v>0</v>
      </c>
      <c r="AB69" s="110">
        <v>0</v>
      </c>
      <c r="AC69" s="110">
        <v>0</v>
      </c>
      <c r="AD69" s="110">
        <v>0</v>
      </c>
      <c r="AE69" s="110">
        <v>0</v>
      </c>
      <c r="AF69" s="110">
        <v>0</v>
      </c>
      <c r="AG69" s="94">
        <v>0</v>
      </c>
      <c r="AH69" s="94">
        <v>0</v>
      </c>
      <c r="AI69" s="94">
        <v>0</v>
      </c>
      <c r="AJ69" s="94">
        <v>0</v>
      </c>
      <c r="AK69" s="94">
        <v>0</v>
      </c>
      <c r="AL69" s="94">
        <v>0</v>
      </c>
      <c r="AM69" s="94">
        <v>0</v>
      </c>
      <c r="AN69" s="94">
        <v>0</v>
      </c>
      <c r="AO69" s="94">
        <v>0</v>
      </c>
      <c r="AP69" s="110">
        <f t="shared" si="1"/>
        <v>0</v>
      </c>
      <c r="AQ69" s="110">
        <f t="shared" si="2"/>
        <v>0</v>
      </c>
      <c r="AR69" s="110">
        <f t="shared" si="3"/>
        <v>0</v>
      </c>
      <c r="AS69" s="110">
        <f t="shared" si="4"/>
        <v>0</v>
      </c>
      <c r="AT69" s="110">
        <f t="shared" si="5"/>
        <v>0</v>
      </c>
      <c r="AU69" s="110">
        <f t="shared" si="6"/>
        <v>0</v>
      </c>
      <c r="AV69" s="110">
        <f t="shared" si="7"/>
        <v>0</v>
      </c>
      <c r="AW69" s="110">
        <f t="shared" si="8"/>
        <v>0</v>
      </c>
      <c r="AX69" s="110">
        <f t="shared" si="9"/>
        <v>0</v>
      </c>
    </row>
    <row r="70" spans="1:50" s="95" customFormat="1" x14ac:dyDescent="0.2">
      <c r="A70" s="172"/>
      <c r="B70" s="172"/>
      <c r="C70" s="172"/>
      <c r="D70" s="175"/>
      <c r="E70" s="172"/>
      <c r="F70" s="172"/>
      <c r="G70" s="175"/>
      <c r="H70" s="186"/>
      <c r="I70" s="189"/>
      <c r="J70" s="186"/>
      <c r="K70" s="186"/>
      <c r="L70" s="186"/>
      <c r="M70" s="186"/>
      <c r="N70" s="38" t="s">
        <v>94</v>
      </c>
      <c r="O70" s="38">
        <v>0</v>
      </c>
      <c r="P70" s="94">
        <v>0</v>
      </c>
      <c r="Q70" s="94">
        <v>2</v>
      </c>
      <c r="R70" s="94">
        <v>2</v>
      </c>
      <c r="S70" s="94">
        <v>2</v>
      </c>
      <c r="T70" s="94">
        <v>1</v>
      </c>
      <c r="U70" s="94">
        <v>0</v>
      </c>
      <c r="V70" s="94">
        <v>0</v>
      </c>
      <c r="W70" s="94">
        <v>0</v>
      </c>
      <c r="X70" s="110">
        <v>0</v>
      </c>
      <c r="Y70" s="110">
        <v>0</v>
      </c>
      <c r="Z70" s="110">
        <v>0</v>
      </c>
      <c r="AA70" s="110">
        <v>0</v>
      </c>
      <c r="AB70" s="110">
        <v>0</v>
      </c>
      <c r="AC70" s="110">
        <v>0</v>
      </c>
      <c r="AD70" s="110">
        <v>0</v>
      </c>
      <c r="AE70" s="110">
        <v>0</v>
      </c>
      <c r="AF70" s="110">
        <v>0</v>
      </c>
      <c r="AG70" s="94">
        <v>0</v>
      </c>
      <c r="AH70" s="94">
        <v>0</v>
      </c>
      <c r="AI70" s="94">
        <v>0</v>
      </c>
      <c r="AJ70" s="94">
        <v>0</v>
      </c>
      <c r="AK70" s="94">
        <v>0</v>
      </c>
      <c r="AL70" s="94">
        <v>0</v>
      </c>
      <c r="AM70" s="94">
        <v>0</v>
      </c>
      <c r="AN70" s="94">
        <v>0</v>
      </c>
      <c r="AO70" s="94">
        <v>0</v>
      </c>
      <c r="AP70" s="110">
        <f t="shared" ref="AP70:AP130" si="10">O70*AG70-X70</f>
        <v>0</v>
      </c>
      <c r="AQ70" s="110">
        <f t="shared" ref="AQ70:AQ130" si="11">P70*AH70-Y70</f>
        <v>0</v>
      </c>
      <c r="AR70" s="110">
        <f t="shared" ref="AR70:AR130" si="12">Q70*AI70-Z70</f>
        <v>0</v>
      </c>
      <c r="AS70" s="110">
        <f t="shared" ref="AS70:AS130" si="13">R70*AJ70-AA70</f>
        <v>0</v>
      </c>
      <c r="AT70" s="110">
        <f t="shared" ref="AT70:AT130" si="14">S70*AK70-AB70</f>
        <v>0</v>
      </c>
      <c r="AU70" s="110">
        <f t="shared" ref="AU70:AU130" si="15">T70*AL70-AC70</f>
        <v>0</v>
      </c>
      <c r="AV70" s="110">
        <f t="shared" ref="AV70:AV130" si="16">U70*AM70-AD70</f>
        <v>0</v>
      </c>
      <c r="AW70" s="110">
        <f t="shared" ref="AW70:AW130" si="17">V70*AN70-AE70</f>
        <v>0</v>
      </c>
      <c r="AX70" s="110">
        <f t="shared" ref="AX70:AX130" si="18">W70*AO70-AF70</f>
        <v>0</v>
      </c>
    </row>
    <row r="71" spans="1:50" s="95" customFormat="1" x14ac:dyDescent="0.2">
      <c r="A71" s="172"/>
      <c r="B71" s="172"/>
      <c r="C71" s="172"/>
      <c r="D71" s="175"/>
      <c r="E71" s="172"/>
      <c r="F71" s="172"/>
      <c r="G71" s="175"/>
      <c r="H71" s="186"/>
      <c r="I71" s="189"/>
      <c r="J71" s="186"/>
      <c r="K71" s="186"/>
      <c r="L71" s="186"/>
      <c r="M71" s="186"/>
      <c r="N71" s="38" t="s">
        <v>95</v>
      </c>
      <c r="O71" s="38">
        <v>0</v>
      </c>
      <c r="P71" s="94">
        <v>0</v>
      </c>
      <c r="Q71" s="94">
        <v>1</v>
      </c>
      <c r="R71" s="94">
        <v>1</v>
      </c>
      <c r="S71" s="94">
        <v>1</v>
      </c>
      <c r="T71" s="94">
        <v>0.5</v>
      </c>
      <c r="U71" s="94">
        <v>0</v>
      </c>
      <c r="V71" s="94">
        <v>0</v>
      </c>
      <c r="W71" s="94">
        <v>0</v>
      </c>
      <c r="X71" s="110">
        <v>0</v>
      </c>
      <c r="Y71" s="110">
        <v>0</v>
      </c>
      <c r="Z71" s="110">
        <v>0</v>
      </c>
      <c r="AA71" s="110">
        <v>0</v>
      </c>
      <c r="AB71" s="110">
        <v>0</v>
      </c>
      <c r="AC71" s="110">
        <v>0</v>
      </c>
      <c r="AD71" s="110">
        <v>0</v>
      </c>
      <c r="AE71" s="110">
        <v>0</v>
      </c>
      <c r="AF71" s="110">
        <v>0</v>
      </c>
      <c r="AG71" s="94">
        <v>0</v>
      </c>
      <c r="AH71" s="94">
        <v>0</v>
      </c>
      <c r="AI71" s="94">
        <v>0</v>
      </c>
      <c r="AJ71" s="94">
        <v>0</v>
      </c>
      <c r="AK71" s="94">
        <v>0</v>
      </c>
      <c r="AL71" s="94">
        <v>0</v>
      </c>
      <c r="AM71" s="94">
        <v>0</v>
      </c>
      <c r="AN71" s="94">
        <v>0</v>
      </c>
      <c r="AO71" s="94">
        <v>0</v>
      </c>
      <c r="AP71" s="110">
        <f t="shared" si="10"/>
        <v>0</v>
      </c>
      <c r="AQ71" s="110">
        <f t="shared" si="11"/>
        <v>0</v>
      </c>
      <c r="AR71" s="110">
        <f t="shared" si="12"/>
        <v>0</v>
      </c>
      <c r="AS71" s="110">
        <f t="shared" si="13"/>
        <v>0</v>
      </c>
      <c r="AT71" s="110">
        <f t="shared" si="14"/>
        <v>0</v>
      </c>
      <c r="AU71" s="110">
        <f t="shared" si="15"/>
        <v>0</v>
      </c>
      <c r="AV71" s="110">
        <f t="shared" si="16"/>
        <v>0</v>
      </c>
      <c r="AW71" s="110">
        <f t="shared" si="17"/>
        <v>0</v>
      </c>
      <c r="AX71" s="110">
        <f t="shared" si="18"/>
        <v>0</v>
      </c>
    </row>
    <row r="72" spans="1:50" s="95" customFormat="1" x14ac:dyDescent="0.2">
      <c r="A72" s="172"/>
      <c r="B72" s="172"/>
      <c r="C72" s="172"/>
      <c r="D72" s="175"/>
      <c r="E72" s="172"/>
      <c r="F72" s="172"/>
      <c r="G72" s="175"/>
      <c r="H72" s="186"/>
      <c r="I72" s="189"/>
      <c r="J72" s="186"/>
      <c r="K72" s="186"/>
      <c r="L72" s="186"/>
      <c r="M72" s="186"/>
      <c r="N72" s="38" t="s">
        <v>15</v>
      </c>
      <c r="O72" s="38">
        <v>0</v>
      </c>
      <c r="P72" s="94">
        <v>0</v>
      </c>
      <c r="Q72" s="94">
        <v>0</v>
      </c>
      <c r="R72" s="94">
        <v>0</v>
      </c>
      <c r="S72" s="94">
        <v>0</v>
      </c>
      <c r="T72" s="94">
        <v>0</v>
      </c>
      <c r="U72" s="94">
        <v>0</v>
      </c>
      <c r="V72" s="94">
        <v>0</v>
      </c>
      <c r="W72" s="94">
        <v>0</v>
      </c>
      <c r="X72" s="110">
        <v>0</v>
      </c>
      <c r="Y72" s="110">
        <v>0</v>
      </c>
      <c r="Z72" s="110">
        <v>0</v>
      </c>
      <c r="AA72" s="110">
        <v>0</v>
      </c>
      <c r="AB72" s="110">
        <v>0</v>
      </c>
      <c r="AC72" s="110">
        <v>0</v>
      </c>
      <c r="AD72" s="110">
        <v>0</v>
      </c>
      <c r="AE72" s="110">
        <v>0</v>
      </c>
      <c r="AF72" s="110">
        <v>0</v>
      </c>
      <c r="AG72" s="94">
        <v>0</v>
      </c>
      <c r="AH72" s="94">
        <v>0</v>
      </c>
      <c r="AI72" s="94">
        <v>0</v>
      </c>
      <c r="AJ72" s="94">
        <v>0</v>
      </c>
      <c r="AK72" s="94">
        <v>0</v>
      </c>
      <c r="AL72" s="94">
        <v>0</v>
      </c>
      <c r="AM72" s="94">
        <v>0</v>
      </c>
      <c r="AN72" s="94">
        <v>0</v>
      </c>
      <c r="AO72" s="94">
        <v>0</v>
      </c>
      <c r="AP72" s="110">
        <f t="shared" si="10"/>
        <v>0</v>
      </c>
      <c r="AQ72" s="110">
        <f t="shared" si="11"/>
        <v>0</v>
      </c>
      <c r="AR72" s="110">
        <f t="shared" si="12"/>
        <v>0</v>
      </c>
      <c r="AS72" s="110">
        <f t="shared" si="13"/>
        <v>0</v>
      </c>
      <c r="AT72" s="110">
        <f t="shared" si="14"/>
        <v>0</v>
      </c>
      <c r="AU72" s="110">
        <f t="shared" si="15"/>
        <v>0</v>
      </c>
      <c r="AV72" s="110">
        <f t="shared" si="16"/>
        <v>0</v>
      </c>
      <c r="AW72" s="110">
        <f t="shared" si="17"/>
        <v>0</v>
      </c>
      <c r="AX72" s="110">
        <f t="shared" si="18"/>
        <v>0</v>
      </c>
    </row>
    <row r="73" spans="1:50" s="95" customFormat="1" x14ac:dyDescent="0.2">
      <c r="A73" s="172"/>
      <c r="B73" s="172"/>
      <c r="C73" s="172"/>
      <c r="D73" s="175"/>
      <c r="E73" s="172"/>
      <c r="F73" s="172"/>
      <c r="G73" s="175"/>
      <c r="H73" s="186"/>
      <c r="I73" s="189"/>
      <c r="J73" s="186"/>
      <c r="K73" s="186"/>
      <c r="L73" s="186"/>
      <c r="M73" s="186"/>
      <c r="N73" s="38" t="s">
        <v>96</v>
      </c>
      <c r="O73" s="38">
        <v>0</v>
      </c>
      <c r="P73" s="94">
        <v>0</v>
      </c>
      <c r="Q73" s="94">
        <v>0</v>
      </c>
      <c r="R73" s="94">
        <v>0</v>
      </c>
      <c r="S73" s="94">
        <v>0</v>
      </c>
      <c r="T73" s="94">
        <v>0</v>
      </c>
      <c r="U73" s="94">
        <v>0</v>
      </c>
      <c r="V73" s="94">
        <v>0</v>
      </c>
      <c r="W73" s="94">
        <v>0</v>
      </c>
      <c r="X73" s="110">
        <v>0</v>
      </c>
      <c r="Y73" s="110">
        <v>0</v>
      </c>
      <c r="Z73" s="110">
        <v>0</v>
      </c>
      <c r="AA73" s="110">
        <v>0</v>
      </c>
      <c r="AB73" s="110">
        <v>0</v>
      </c>
      <c r="AC73" s="110">
        <v>0</v>
      </c>
      <c r="AD73" s="110">
        <v>0</v>
      </c>
      <c r="AE73" s="110">
        <v>0</v>
      </c>
      <c r="AF73" s="110">
        <v>0</v>
      </c>
      <c r="AG73" s="94">
        <v>0</v>
      </c>
      <c r="AH73" s="94">
        <v>0</v>
      </c>
      <c r="AI73" s="94">
        <v>0</v>
      </c>
      <c r="AJ73" s="94">
        <v>0</v>
      </c>
      <c r="AK73" s="94">
        <v>0</v>
      </c>
      <c r="AL73" s="94">
        <v>0</v>
      </c>
      <c r="AM73" s="94">
        <v>0</v>
      </c>
      <c r="AN73" s="94">
        <v>0</v>
      </c>
      <c r="AO73" s="94">
        <v>0</v>
      </c>
      <c r="AP73" s="110">
        <f t="shared" si="10"/>
        <v>0</v>
      </c>
      <c r="AQ73" s="110">
        <f t="shared" si="11"/>
        <v>0</v>
      </c>
      <c r="AR73" s="110">
        <f t="shared" si="12"/>
        <v>0</v>
      </c>
      <c r="AS73" s="110">
        <f t="shared" si="13"/>
        <v>0</v>
      </c>
      <c r="AT73" s="110">
        <f t="shared" si="14"/>
        <v>0</v>
      </c>
      <c r="AU73" s="110">
        <f t="shared" si="15"/>
        <v>0</v>
      </c>
      <c r="AV73" s="110">
        <f t="shared" si="16"/>
        <v>0</v>
      </c>
      <c r="AW73" s="110">
        <f t="shared" si="17"/>
        <v>0</v>
      </c>
      <c r="AX73" s="110">
        <f t="shared" si="18"/>
        <v>0</v>
      </c>
    </row>
    <row r="74" spans="1:50" s="95" customFormat="1" x14ac:dyDescent="0.2">
      <c r="A74" s="173"/>
      <c r="B74" s="173"/>
      <c r="C74" s="173"/>
      <c r="D74" s="176"/>
      <c r="E74" s="173"/>
      <c r="F74" s="173"/>
      <c r="G74" s="176"/>
      <c r="H74" s="187"/>
      <c r="I74" s="190"/>
      <c r="J74" s="187"/>
      <c r="K74" s="187"/>
      <c r="L74" s="187"/>
      <c r="M74" s="187"/>
      <c r="N74" s="38" t="s">
        <v>97</v>
      </c>
      <c r="O74" s="38">
        <v>0</v>
      </c>
      <c r="P74" s="94">
        <v>0</v>
      </c>
      <c r="Q74" s="94">
        <v>0</v>
      </c>
      <c r="R74" s="94">
        <v>0</v>
      </c>
      <c r="S74" s="94">
        <v>0</v>
      </c>
      <c r="T74" s="94">
        <v>0</v>
      </c>
      <c r="U74" s="94">
        <v>0</v>
      </c>
      <c r="V74" s="94">
        <v>0</v>
      </c>
      <c r="W74" s="94">
        <v>0</v>
      </c>
      <c r="X74" s="110">
        <v>0</v>
      </c>
      <c r="Y74" s="110">
        <v>0</v>
      </c>
      <c r="Z74" s="110">
        <v>0</v>
      </c>
      <c r="AA74" s="110">
        <v>0</v>
      </c>
      <c r="AB74" s="110">
        <v>0</v>
      </c>
      <c r="AC74" s="110">
        <v>0</v>
      </c>
      <c r="AD74" s="110">
        <v>0</v>
      </c>
      <c r="AE74" s="110">
        <v>0</v>
      </c>
      <c r="AF74" s="110">
        <v>0</v>
      </c>
      <c r="AG74" s="94">
        <v>0</v>
      </c>
      <c r="AH74" s="94">
        <v>0</v>
      </c>
      <c r="AI74" s="94">
        <v>0</v>
      </c>
      <c r="AJ74" s="94">
        <v>0</v>
      </c>
      <c r="AK74" s="94">
        <v>0</v>
      </c>
      <c r="AL74" s="94">
        <v>0</v>
      </c>
      <c r="AM74" s="94">
        <v>0</v>
      </c>
      <c r="AN74" s="94">
        <v>0</v>
      </c>
      <c r="AO74" s="94">
        <v>0</v>
      </c>
      <c r="AP74" s="110">
        <f t="shared" si="10"/>
        <v>0</v>
      </c>
      <c r="AQ74" s="110">
        <f t="shared" si="11"/>
        <v>0</v>
      </c>
      <c r="AR74" s="110">
        <f t="shared" si="12"/>
        <v>0</v>
      </c>
      <c r="AS74" s="110">
        <f t="shared" si="13"/>
        <v>0</v>
      </c>
      <c r="AT74" s="110">
        <f t="shared" si="14"/>
        <v>0</v>
      </c>
      <c r="AU74" s="110">
        <f t="shared" si="15"/>
        <v>0</v>
      </c>
      <c r="AV74" s="110">
        <f t="shared" si="16"/>
        <v>0</v>
      </c>
      <c r="AW74" s="110">
        <f t="shared" si="17"/>
        <v>0</v>
      </c>
      <c r="AX74" s="110">
        <f t="shared" si="18"/>
        <v>0</v>
      </c>
    </row>
    <row r="75" spans="1:50" s="95" customFormat="1" x14ac:dyDescent="0.2">
      <c r="A75" s="171">
        <v>11</v>
      </c>
      <c r="B75" s="171" t="s">
        <v>35</v>
      </c>
      <c r="C75" s="171" t="s">
        <v>35</v>
      </c>
      <c r="D75" s="174" t="s">
        <v>35</v>
      </c>
      <c r="E75" s="171" t="s">
        <v>35</v>
      </c>
      <c r="F75" s="171" t="s">
        <v>36</v>
      </c>
      <c r="G75" s="174" t="s">
        <v>35</v>
      </c>
      <c r="H75" s="185" t="s">
        <v>35</v>
      </c>
      <c r="I75" s="188" t="s">
        <v>36</v>
      </c>
      <c r="J75" s="185" t="s">
        <v>36</v>
      </c>
      <c r="K75" s="185" t="s">
        <v>103</v>
      </c>
      <c r="L75" s="185" t="s">
        <v>115</v>
      </c>
      <c r="M75" s="185" t="s">
        <v>116</v>
      </c>
      <c r="N75" s="38" t="s">
        <v>92</v>
      </c>
      <c r="O75" s="38">
        <v>0</v>
      </c>
      <c r="P75" s="94">
        <v>0</v>
      </c>
      <c r="Q75" s="94">
        <v>2</v>
      </c>
      <c r="R75" s="94">
        <v>2</v>
      </c>
      <c r="S75" s="94">
        <v>2</v>
      </c>
      <c r="T75" s="94">
        <v>0</v>
      </c>
      <c r="U75" s="94">
        <v>0</v>
      </c>
      <c r="V75" s="94">
        <v>0</v>
      </c>
      <c r="W75" s="94">
        <v>0</v>
      </c>
      <c r="X75" s="110">
        <v>0</v>
      </c>
      <c r="Y75" s="110">
        <v>0</v>
      </c>
      <c r="Z75" s="110">
        <v>0</v>
      </c>
      <c r="AA75" s="110">
        <v>0</v>
      </c>
      <c r="AB75" s="110">
        <v>0</v>
      </c>
      <c r="AC75" s="110">
        <v>0</v>
      </c>
      <c r="AD75" s="110">
        <v>0</v>
      </c>
      <c r="AE75" s="110">
        <v>0</v>
      </c>
      <c r="AF75" s="110">
        <v>0</v>
      </c>
      <c r="AG75" s="94">
        <v>0</v>
      </c>
      <c r="AH75" s="94">
        <v>0</v>
      </c>
      <c r="AI75" s="94">
        <v>0</v>
      </c>
      <c r="AJ75" s="94">
        <v>0</v>
      </c>
      <c r="AK75" s="94">
        <v>0</v>
      </c>
      <c r="AL75" s="94">
        <v>0</v>
      </c>
      <c r="AM75" s="94">
        <v>0</v>
      </c>
      <c r="AN75" s="94">
        <v>0</v>
      </c>
      <c r="AO75" s="94">
        <v>0</v>
      </c>
      <c r="AP75" s="110">
        <f t="shared" si="10"/>
        <v>0</v>
      </c>
      <c r="AQ75" s="110">
        <f t="shared" si="11"/>
        <v>0</v>
      </c>
      <c r="AR75" s="110">
        <f t="shared" si="12"/>
        <v>0</v>
      </c>
      <c r="AS75" s="110">
        <f t="shared" si="13"/>
        <v>0</v>
      </c>
      <c r="AT75" s="110">
        <f t="shared" si="14"/>
        <v>0</v>
      </c>
      <c r="AU75" s="110">
        <f t="shared" si="15"/>
        <v>0</v>
      </c>
      <c r="AV75" s="110">
        <f t="shared" si="16"/>
        <v>0</v>
      </c>
      <c r="AW75" s="110">
        <f t="shared" si="17"/>
        <v>0</v>
      </c>
      <c r="AX75" s="110">
        <f t="shared" si="18"/>
        <v>0</v>
      </c>
    </row>
    <row r="76" spans="1:50" s="95" customFormat="1" x14ac:dyDescent="0.2">
      <c r="A76" s="172"/>
      <c r="B76" s="172"/>
      <c r="C76" s="172"/>
      <c r="D76" s="175"/>
      <c r="E76" s="172"/>
      <c r="F76" s="172"/>
      <c r="G76" s="175"/>
      <c r="H76" s="186"/>
      <c r="I76" s="189"/>
      <c r="J76" s="186"/>
      <c r="K76" s="186"/>
      <c r="L76" s="186"/>
      <c r="M76" s="186"/>
      <c r="N76" s="38" t="s">
        <v>93</v>
      </c>
      <c r="O76" s="38">
        <v>0</v>
      </c>
      <c r="P76" s="94">
        <v>0</v>
      </c>
      <c r="Q76" s="94">
        <v>2</v>
      </c>
      <c r="R76" s="94">
        <v>2</v>
      </c>
      <c r="S76" s="94">
        <v>2</v>
      </c>
      <c r="T76" s="94">
        <v>1</v>
      </c>
      <c r="U76" s="94">
        <v>0</v>
      </c>
      <c r="V76" s="94">
        <v>0</v>
      </c>
      <c r="W76" s="94">
        <v>0</v>
      </c>
      <c r="X76" s="110">
        <v>0</v>
      </c>
      <c r="Y76" s="110">
        <v>0</v>
      </c>
      <c r="Z76" s="110">
        <v>0</v>
      </c>
      <c r="AA76" s="110">
        <v>0</v>
      </c>
      <c r="AB76" s="110">
        <v>0</v>
      </c>
      <c r="AC76" s="110">
        <v>0</v>
      </c>
      <c r="AD76" s="110">
        <v>0</v>
      </c>
      <c r="AE76" s="110">
        <v>0</v>
      </c>
      <c r="AF76" s="110">
        <v>0</v>
      </c>
      <c r="AG76" s="94">
        <v>0</v>
      </c>
      <c r="AH76" s="94">
        <v>0</v>
      </c>
      <c r="AI76" s="94">
        <v>0</v>
      </c>
      <c r="AJ76" s="94">
        <v>0</v>
      </c>
      <c r="AK76" s="94">
        <v>0</v>
      </c>
      <c r="AL76" s="94">
        <v>0</v>
      </c>
      <c r="AM76" s="94">
        <v>0</v>
      </c>
      <c r="AN76" s="94">
        <v>0</v>
      </c>
      <c r="AO76" s="94">
        <v>0</v>
      </c>
      <c r="AP76" s="110">
        <f t="shared" si="10"/>
        <v>0</v>
      </c>
      <c r="AQ76" s="110">
        <f t="shared" si="11"/>
        <v>0</v>
      </c>
      <c r="AR76" s="110">
        <f t="shared" si="12"/>
        <v>0</v>
      </c>
      <c r="AS76" s="110">
        <f t="shared" si="13"/>
        <v>0</v>
      </c>
      <c r="AT76" s="110">
        <f t="shared" si="14"/>
        <v>0</v>
      </c>
      <c r="AU76" s="110">
        <f t="shared" si="15"/>
        <v>0</v>
      </c>
      <c r="AV76" s="110">
        <f t="shared" si="16"/>
        <v>0</v>
      </c>
      <c r="AW76" s="110">
        <f t="shared" si="17"/>
        <v>0</v>
      </c>
      <c r="AX76" s="110">
        <f t="shared" si="18"/>
        <v>0</v>
      </c>
    </row>
    <row r="77" spans="1:50" s="95" customFormat="1" x14ac:dyDescent="0.2">
      <c r="A77" s="172"/>
      <c r="B77" s="172"/>
      <c r="C77" s="172"/>
      <c r="D77" s="175"/>
      <c r="E77" s="172"/>
      <c r="F77" s="172"/>
      <c r="G77" s="175"/>
      <c r="H77" s="186"/>
      <c r="I77" s="189"/>
      <c r="J77" s="186"/>
      <c r="K77" s="186"/>
      <c r="L77" s="186"/>
      <c r="M77" s="186"/>
      <c r="N77" s="38" t="s">
        <v>94</v>
      </c>
      <c r="O77" s="38">
        <v>0</v>
      </c>
      <c r="P77" s="94">
        <v>0</v>
      </c>
      <c r="Q77" s="94">
        <v>1.5</v>
      </c>
      <c r="R77" s="94">
        <v>1.5</v>
      </c>
      <c r="S77" s="94">
        <v>1.5</v>
      </c>
      <c r="T77" s="94">
        <v>0.5</v>
      </c>
      <c r="U77" s="94">
        <v>0</v>
      </c>
      <c r="V77" s="94">
        <v>0</v>
      </c>
      <c r="W77" s="94">
        <v>0</v>
      </c>
      <c r="X77" s="110">
        <v>0</v>
      </c>
      <c r="Y77" s="110">
        <v>0</v>
      </c>
      <c r="Z77" s="110">
        <v>0</v>
      </c>
      <c r="AA77" s="110">
        <v>0</v>
      </c>
      <c r="AB77" s="110">
        <v>0</v>
      </c>
      <c r="AC77" s="110">
        <v>0</v>
      </c>
      <c r="AD77" s="110">
        <v>0</v>
      </c>
      <c r="AE77" s="110">
        <v>0</v>
      </c>
      <c r="AF77" s="110">
        <v>0</v>
      </c>
      <c r="AG77" s="94">
        <v>0</v>
      </c>
      <c r="AH77" s="94">
        <v>0</v>
      </c>
      <c r="AI77" s="94">
        <v>0</v>
      </c>
      <c r="AJ77" s="94">
        <v>0</v>
      </c>
      <c r="AK77" s="94">
        <v>0</v>
      </c>
      <c r="AL77" s="94">
        <v>0</v>
      </c>
      <c r="AM77" s="94">
        <v>0</v>
      </c>
      <c r="AN77" s="94">
        <v>0</v>
      </c>
      <c r="AO77" s="94">
        <v>0</v>
      </c>
      <c r="AP77" s="110">
        <f t="shared" si="10"/>
        <v>0</v>
      </c>
      <c r="AQ77" s="110">
        <f t="shared" si="11"/>
        <v>0</v>
      </c>
      <c r="AR77" s="110">
        <f t="shared" si="12"/>
        <v>0</v>
      </c>
      <c r="AS77" s="110">
        <f t="shared" si="13"/>
        <v>0</v>
      </c>
      <c r="AT77" s="110">
        <f t="shared" si="14"/>
        <v>0</v>
      </c>
      <c r="AU77" s="110">
        <f t="shared" si="15"/>
        <v>0</v>
      </c>
      <c r="AV77" s="110">
        <f t="shared" si="16"/>
        <v>0</v>
      </c>
      <c r="AW77" s="110">
        <f t="shared" si="17"/>
        <v>0</v>
      </c>
      <c r="AX77" s="110">
        <f t="shared" si="18"/>
        <v>0</v>
      </c>
    </row>
    <row r="78" spans="1:50" s="95" customFormat="1" x14ac:dyDescent="0.2">
      <c r="A78" s="172"/>
      <c r="B78" s="172"/>
      <c r="C78" s="172"/>
      <c r="D78" s="175"/>
      <c r="E78" s="172"/>
      <c r="F78" s="172"/>
      <c r="G78" s="175"/>
      <c r="H78" s="186"/>
      <c r="I78" s="189"/>
      <c r="J78" s="186"/>
      <c r="K78" s="186"/>
      <c r="L78" s="186"/>
      <c r="M78" s="186"/>
      <c r="N78" s="38" t="s">
        <v>95</v>
      </c>
      <c r="O78" s="38">
        <v>0</v>
      </c>
      <c r="P78" s="94">
        <v>0</v>
      </c>
      <c r="Q78" s="94">
        <v>0.5</v>
      </c>
      <c r="R78" s="94">
        <v>0.5</v>
      </c>
      <c r="S78" s="94">
        <v>0.5</v>
      </c>
      <c r="T78" s="94">
        <v>0.5</v>
      </c>
      <c r="U78" s="94">
        <v>0</v>
      </c>
      <c r="V78" s="94">
        <v>0</v>
      </c>
      <c r="W78" s="94">
        <v>0</v>
      </c>
      <c r="X78" s="110">
        <v>0</v>
      </c>
      <c r="Y78" s="110">
        <v>0</v>
      </c>
      <c r="Z78" s="110">
        <v>0</v>
      </c>
      <c r="AA78" s="110">
        <v>0</v>
      </c>
      <c r="AB78" s="110">
        <v>0</v>
      </c>
      <c r="AC78" s="110">
        <v>0</v>
      </c>
      <c r="AD78" s="110">
        <v>0</v>
      </c>
      <c r="AE78" s="110">
        <v>0</v>
      </c>
      <c r="AF78" s="110">
        <v>0</v>
      </c>
      <c r="AG78" s="94">
        <v>0</v>
      </c>
      <c r="AH78" s="94">
        <v>0</v>
      </c>
      <c r="AI78" s="94">
        <v>0</v>
      </c>
      <c r="AJ78" s="94">
        <v>0</v>
      </c>
      <c r="AK78" s="94">
        <v>0</v>
      </c>
      <c r="AL78" s="94">
        <v>0</v>
      </c>
      <c r="AM78" s="94">
        <v>0</v>
      </c>
      <c r="AN78" s="94">
        <v>0</v>
      </c>
      <c r="AO78" s="94">
        <v>0</v>
      </c>
      <c r="AP78" s="110">
        <f t="shared" si="10"/>
        <v>0</v>
      </c>
      <c r="AQ78" s="110">
        <f t="shared" si="11"/>
        <v>0</v>
      </c>
      <c r="AR78" s="110">
        <f t="shared" si="12"/>
        <v>0</v>
      </c>
      <c r="AS78" s="110">
        <f t="shared" si="13"/>
        <v>0</v>
      </c>
      <c r="AT78" s="110">
        <f t="shared" si="14"/>
        <v>0</v>
      </c>
      <c r="AU78" s="110">
        <f t="shared" si="15"/>
        <v>0</v>
      </c>
      <c r="AV78" s="110">
        <f t="shared" si="16"/>
        <v>0</v>
      </c>
      <c r="AW78" s="110">
        <f t="shared" si="17"/>
        <v>0</v>
      </c>
      <c r="AX78" s="110">
        <f t="shared" si="18"/>
        <v>0</v>
      </c>
    </row>
    <row r="79" spans="1:50" s="95" customFormat="1" x14ac:dyDescent="0.2">
      <c r="A79" s="172"/>
      <c r="B79" s="172"/>
      <c r="C79" s="172"/>
      <c r="D79" s="175"/>
      <c r="E79" s="172"/>
      <c r="F79" s="172"/>
      <c r="G79" s="175"/>
      <c r="H79" s="186"/>
      <c r="I79" s="189"/>
      <c r="J79" s="186"/>
      <c r="K79" s="186"/>
      <c r="L79" s="186"/>
      <c r="M79" s="186"/>
      <c r="N79" s="38" t="s">
        <v>15</v>
      </c>
      <c r="O79" s="38">
        <v>0</v>
      </c>
      <c r="P79" s="94">
        <v>0</v>
      </c>
      <c r="Q79" s="94">
        <v>0</v>
      </c>
      <c r="R79" s="94">
        <v>0</v>
      </c>
      <c r="S79" s="94">
        <v>0</v>
      </c>
      <c r="T79" s="94">
        <v>0</v>
      </c>
      <c r="U79" s="94">
        <v>0</v>
      </c>
      <c r="V79" s="94">
        <v>0</v>
      </c>
      <c r="W79" s="94">
        <v>0</v>
      </c>
      <c r="X79" s="110">
        <v>0</v>
      </c>
      <c r="Y79" s="110">
        <v>0</v>
      </c>
      <c r="Z79" s="110">
        <v>0</v>
      </c>
      <c r="AA79" s="110">
        <v>0</v>
      </c>
      <c r="AB79" s="110">
        <v>0</v>
      </c>
      <c r="AC79" s="110">
        <v>0</v>
      </c>
      <c r="AD79" s="110">
        <v>0</v>
      </c>
      <c r="AE79" s="110">
        <v>0</v>
      </c>
      <c r="AF79" s="110">
        <v>0</v>
      </c>
      <c r="AG79" s="94">
        <v>0</v>
      </c>
      <c r="AH79" s="94">
        <v>0</v>
      </c>
      <c r="AI79" s="94">
        <v>0</v>
      </c>
      <c r="AJ79" s="94">
        <v>0</v>
      </c>
      <c r="AK79" s="94">
        <v>0</v>
      </c>
      <c r="AL79" s="94">
        <v>0</v>
      </c>
      <c r="AM79" s="94">
        <v>0</v>
      </c>
      <c r="AN79" s="94">
        <v>0</v>
      </c>
      <c r="AO79" s="94">
        <v>0</v>
      </c>
      <c r="AP79" s="110">
        <f t="shared" si="10"/>
        <v>0</v>
      </c>
      <c r="AQ79" s="110">
        <f t="shared" si="11"/>
        <v>0</v>
      </c>
      <c r="AR79" s="110">
        <f t="shared" si="12"/>
        <v>0</v>
      </c>
      <c r="AS79" s="110">
        <f t="shared" si="13"/>
        <v>0</v>
      </c>
      <c r="AT79" s="110">
        <f t="shared" si="14"/>
        <v>0</v>
      </c>
      <c r="AU79" s="110">
        <f t="shared" si="15"/>
        <v>0</v>
      </c>
      <c r="AV79" s="110">
        <f t="shared" si="16"/>
        <v>0</v>
      </c>
      <c r="AW79" s="110">
        <f t="shared" si="17"/>
        <v>0</v>
      </c>
      <c r="AX79" s="110">
        <f t="shared" si="18"/>
        <v>0</v>
      </c>
    </row>
    <row r="80" spans="1:50" s="95" customFormat="1" x14ac:dyDescent="0.2">
      <c r="A80" s="172"/>
      <c r="B80" s="172"/>
      <c r="C80" s="172"/>
      <c r="D80" s="175"/>
      <c r="E80" s="172"/>
      <c r="F80" s="172"/>
      <c r="G80" s="175"/>
      <c r="H80" s="186"/>
      <c r="I80" s="189"/>
      <c r="J80" s="186"/>
      <c r="K80" s="186"/>
      <c r="L80" s="186"/>
      <c r="M80" s="186"/>
      <c r="N80" s="38" t="s">
        <v>96</v>
      </c>
      <c r="O80" s="38">
        <v>0</v>
      </c>
      <c r="P80" s="94">
        <v>0</v>
      </c>
      <c r="Q80" s="94">
        <v>0</v>
      </c>
      <c r="R80" s="94">
        <v>0</v>
      </c>
      <c r="S80" s="94">
        <v>0</v>
      </c>
      <c r="T80" s="94">
        <v>0</v>
      </c>
      <c r="U80" s="94">
        <v>0</v>
      </c>
      <c r="V80" s="94">
        <v>0</v>
      </c>
      <c r="W80" s="94">
        <v>0</v>
      </c>
      <c r="X80" s="110">
        <v>0</v>
      </c>
      <c r="Y80" s="110">
        <v>0</v>
      </c>
      <c r="Z80" s="110">
        <v>0</v>
      </c>
      <c r="AA80" s="110">
        <v>0</v>
      </c>
      <c r="AB80" s="110">
        <v>0</v>
      </c>
      <c r="AC80" s="110">
        <v>0</v>
      </c>
      <c r="AD80" s="110">
        <v>0</v>
      </c>
      <c r="AE80" s="110">
        <v>0</v>
      </c>
      <c r="AF80" s="110">
        <v>0</v>
      </c>
      <c r="AG80" s="94">
        <v>0</v>
      </c>
      <c r="AH80" s="94">
        <v>0</v>
      </c>
      <c r="AI80" s="94">
        <v>0</v>
      </c>
      <c r="AJ80" s="94">
        <v>0</v>
      </c>
      <c r="AK80" s="94">
        <v>0</v>
      </c>
      <c r="AL80" s="94">
        <v>0</v>
      </c>
      <c r="AM80" s="94">
        <v>0</v>
      </c>
      <c r="AN80" s="94">
        <v>0</v>
      </c>
      <c r="AO80" s="94">
        <v>0</v>
      </c>
      <c r="AP80" s="110">
        <f t="shared" si="10"/>
        <v>0</v>
      </c>
      <c r="AQ80" s="110">
        <f t="shared" si="11"/>
        <v>0</v>
      </c>
      <c r="AR80" s="110">
        <f t="shared" si="12"/>
        <v>0</v>
      </c>
      <c r="AS80" s="110">
        <f t="shared" si="13"/>
        <v>0</v>
      </c>
      <c r="AT80" s="110">
        <f t="shared" si="14"/>
        <v>0</v>
      </c>
      <c r="AU80" s="110">
        <f t="shared" si="15"/>
        <v>0</v>
      </c>
      <c r="AV80" s="110">
        <f t="shared" si="16"/>
        <v>0</v>
      </c>
      <c r="AW80" s="110">
        <f t="shared" si="17"/>
        <v>0</v>
      </c>
      <c r="AX80" s="110">
        <f t="shared" si="18"/>
        <v>0</v>
      </c>
    </row>
    <row r="81" spans="1:50" s="95" customFormat="1" x14ac:dyDescent="0.2">
      <c r="A81" s="173"/>
      <c r="B81" s="173"/>
      <c r="C81" s="173"/>
      <c r="D81" s="176"/>
      <c r="E81" s="173"/>
      <c r="F81" s="173"/>
      <c r="G81" s="176"/>
      <c r="H81" s="187"/>
      <c r="I81" s="190"/>
      <c r="J81" s="187"/>
      <c r="K81" s="187"/>
      <c r="L81" s="187"/>
      <c r="M81" s="187"/>
      <c r="N81" s="38" t="s">
        <v>97</v>
      </c>
      <c r="O81" s="38">
        <v>0</v>
      </c>
      <c r="P81" s="94">
        <v>0</v>
      </c>
      <c r="Q81" s="94">
        <v>0</v>
      </c>
      <c r="R81" s="94">
        <v>0</v>
      </c>
      <c r="S81" s="94">
        <v>0</v>
      </c>
      <c r="T81" s="94">
        <v>0</v>
      </c>
      <c r="U81" s="94">
        <v>0</v>
      </c>
      <c r="V81" s="94">
        <v>0</v>
      </c>
      <c r="W81" s="94">
        <v>0</v>
      </c>
      <c r="X81" s="110">
        <v>0</v>
      </c>
      <c r="Y81" s="110">
        <v>0</v>
      </c>
      <c r="Z81" s="110">
        <v>0</v>
      </c>
      <c r="AA81" s="110">
        <v>0</v>
      </c>
      <c r="AB81" s="110">
        <v>0</v>
      </c>
      <c r="AC81" s="110">
        <v>0</v>
      </c>
      <c r="AD81" s="110">
        <v>0</v>
      </c>
      <c r="AE81" s="110">
        <v>0</v>
      </c>
      <c r="AF81" s="110">
        <v>0</v>
      </c>
      <c r="AG81" s="94">
        <v>0</v>
      </c>
      <c r="AH81" s="94">
        <v>0</v>
      </c>
      <c r="AI81" s="94">
        <v>0</v>
      </c>
      <c r="AJ81" s="94">
        <v>0</v>
      </c>
      <c r="AK81" s="94">
        <v>0</v>
      </c>
      <c r="AL81" s="94">
        <v>0</v>
      </c>
      <c r="AM81" s="94">
        <v>0</v>
      </c>
      <c r="AN81" s="94">
        <v>0</v>
      </c>
      <c r="AO81" s="94">
        <v>0</v>
      </c>
      <c r="AP81" s="110">
        <f t="shared" si="10"/>
        <v>0</v>
      </c>
      <c r="AQ81" s="110">
        <f t="shared" si="11"/>
        <v>0</v>
      </c>
      <c r="AR81" s="110">
        <f t="shared" si="12"/>
        <v>0</v>
      </c>
      <c r="AS81" s="110">
        <f t="shared" si="13"/>
        <v>0</v>
      </c>
      <c r="AT81" s="110">
        <f t="shared" si="14"/>
        <v>0</v>
      </c>
      <c r="AU81" s="110">
        <f t="shared" si="15"/>
        <v>0</v>
      </c>
      <c r="AV81" s="110">
        <f t="shared" si="16"/>
        <v>0</v>
      </c>
      <c r="AW81" s="110">
        <f t="shared" si="17"/>
        <v>0</v>
      </c>
      <c r="AX81" s="110">
        <f t="shared" si="18"/>
        <v>0</v>
      </c>
    </row>
    <row r="82" spans="1:50" s="95" customFormat="1" x14ac:dyDescent="0.2">
      <c r="A82" s="171">
        <v>12</v>
      </c>
      <c r="B82" s="171" t="s">
        <v>35</v>
      </c>
      <c r="C82" s="171" t="s">
        <v>35</v>
      </c>
      <c r="D82" s="174" t="s">
        <v>35</v>
      </c>
      <c r="E82" s="171" t="s">
        <v>35</v>
      </c>
      <c r="F82" s="171" t="s">
        <v>36</v>
      </c>
      <c r="G82" s="174" t="s">
        <v>35</v>
      </c>
      <c r="H82" s="185" t="s">
        <v>35</v>
      </c>
      <c r="I82" s="188" t="s">
        <v>36</v>
      </c>
      <c r="J82" s="185" t="s">
        <v>36</v>
      </c>
      <c r="K82" s="185" t="s">
        <v>117</v>
      </c>
      <c r="L82" s="185" t="s">
        <v>118</v>
      </c>
      <c r="M82" s="185" t="s">
        <v>119</v>
      </c>
      <c r="N82" s="38" t="s">
        <v>92</v>
      </c>
      <c r="O82" s="38">
        <v>0</v>
      </c>
      <c r="P82" s="94">
        <v>0</v>
      </c>
      <c r="Q82" s="94">
        <v>8</v>
      </c>
      <c r="R82" s="94">
        <v>8</v>
      </c>
      <c r="S82" s="94">
        <v>8</v>
      </c>
      <c r="T82" s="94">
        <v>0</v>
      </c>
      <c r="U82" s="94">
        <v>0</v>
      </c>
      <c r="V82" s="94">
        <v>0</v>
      </c>
      <c r="W82" s="94">
        <v>0</v>
      </c>
      <c r="X82" s="110">
        <v>0</v>
      </c>
      <c r="Y82" s="110">
        <v>0</v>
      </c>
      <c r="Z82" s="110">
        <v>0</v>
      </c>
      <c r="AA82" s="110">
        <v>0</v>
      </c>
      <c r="AB82" s="110">
        <v>0</v>
      </c>
      <c r="AC82" s="110">
        <v>0</v>
      </c>
      <c r="AD82" s="110">
        <v>0</v>
      </c>
      <c r="AE82" s="110">
        <v>0</v>
      </c>
      <c r="AF82" s="110">
        <v>0</v>
      </c>
      <c r="AG82" s="94">
        <v>0</v>
      </c>
      <c r="AH82" s="94">
        <v>0</v>
      </c>
      <c r="AI82" s="94">
        <v>0</v>
      </c>
      <c r="AJ82" s="94">
        <v>0</v>
      </c>
      <c r="AK82" s="94">
        <v>0</v>
      </c>
      <c r="AL82" s="94">
        <v>0</v>
      </c>
      <c r="AM82" s="94">
        <v>0</v>
      </c>
      <c r="AN82" s="94">
        <v>0</v>
      </c>
      <c r="AO82" s="94">
        <v>0</v>
      </c>
      <c r="AP82" s="110">
        <f t="shared" si="10"/>
        <v>0</v>
      </c>
      <c r="AQ82" s="110">
        <f t="shared" si="11"/>
        <v>0</v>
      </c>
      <c r="AR82" s="110">
        <f t="shared" si="12"/>
        <v>0</v>
      </c>
      <c r="AS82" s="110">
        <f t="shared" si="13"/>
        <v>0</v>
      </c>
      <c r="AT82" s="110">
        <f t="shared" si="14"/>
        <v>0</v>
      </c>
      <c r="AU82" s="110">
        <f t="shared" si="15"/>
        <v>0</v>
      </c>
      <c r="AV82" s="110">
        <f t="shared" si="16"/>
        <v>0</v>
      </c>
      <c r="AW82" s="110">
        <f t="shared" si="17"/>
        <v>0</v>
      </c>
      <c r="AX82" s="110">
        <f t="shared" si="18"/>
        <v>0</v>
      </c>
    </row>
    <row r="83" spans="1:50" s="95" customFormat="1" x14ac:dyDescent="0.2">
      <c r="A83" s="172"/>
      <c r="B83" s="172"/>
      <c r="C83" s="172"/>
      <c r="D83" s="175"/>
      <c r="E83" s="172"/>
      <c r="F83" s="172"/>
      <c r="G83" s="175"/>
      <c r="H83" s="186"/>
      <c r="I83" s="189"/>
      <c r="J83" s="186"/>
      <c r="K83" s="186"/>
      <c r="L83" s="186"/>
      <c r="M83" s="186"/>
      <c r="N83" s="38" t="s">
        <v>93</v>
      </c>
      <c r="O83" s="38">
        <v>0</v>
      </c>
      <c r="P83" s="94">
        <v>0</v>
      </c>
      <c r="Q83" s="94">
        <v>8</v>
      </c>
      <c r="R83" s="94">
        <v>8</v>
      </c>
      <c r="S83" s="94">
        <v>8</v>
      </c>
      <c r="T83" s="94">
        <v>8</v>
      </c>
      <c r="U83" s="94">
        <v>0</v>
      </c>
      <c r="V83" s="94">
        <v>0</v>
      </c>
      <c r="W83" s="94">
        <v>0</v>
      </c>
      <c r="X83" s="110">
        <v>0</v>
      </c>
      <c r="Y83" s="110">
        <v>0</v>
      </c>
      <c r="Z83" s="110">
        <v>0</v>
      </c>
      <c r="AA83" s="110">
        <v>0</v>
      </c>
      <c r="AB83" s="110">
        <v>0</v>
      </c>
      <c r="AC83" s="110">
        <v>0</v>
      </c>
      <c r="AD83" s="110">
        <v>0</v>
      </c>
      <c r="AE83" s="110">
        <v>0</v>
      </c>
      <c r="AF83" s="110">
        <v>0</v>
      </c>
      <c r="AG83" s="94">
        <v>0</v>
      </c>
      <c r="AH83" s="94">
        <v>0</v>
      </c>
      <c r="AI83" s="94">
        <v>0</v>
      </c>
      <c r="AJ83" s="94">
        <v>0</v>
      </c>
      <c r="AK83" s="94">
        <v>0</v>
      </c>
      <c r="AL83" s="94">
        <v>0</v>
      </c>
      <c r="AM83" s="94">
        <v>0</v>
      </c>
      <c r="AN83" s="94">
        <v>0</v>
      </c>
      <c r="AO83" s="94">
        <v>0</v>
      </c>
      <c r="AP83" s="110">
        <f t="shared" si="10"/>
        <v>0</v>
      </c>
      <c r="AQ83" s="110">
        <f t="shared" si="11"/>
        <v>0</v>
      </c>
      <c r="AR83" s="110">
        <f t="shared" si="12"/>
        <v>0</v>
      </c>
      <c r="AS83" s="110">
        <f t="shared" si="13"/>
        <v>0</v>
      </c>
      <c r="AT83" s="110">
        <f t="shared" si="14"/>
        <v>0</v>
      </c>
      <c r="AU83" s="110">
        <f t="shared" si="15"/>
        <v>0</v>
      </c>
      <c r="AV83" s="110">
        <f t="shared" si="16"/>
        <v>0</v>
      </c>
      <c r="AW83" s="110">
        <f t="shared" si="17"/>
        <v>0</v>
      </c>
      <c r="AX83" s="110">
        <f t="shared" si="18"/>
        <v>0</v>
      </c>
    </row>
    <row r="84" spans="1:50" s="95" customFormat="1" x14ac:dyDescent="0.2">
      <c r="A84" s="172"/>
      <c r="B84" s="172"/>
      <c r="C84" s="172"/>
      <c r="D84" s="175"/>
      <c r="E84" s="172"/>
      <c r="F84" s="172"/>
      <c r="G84" s="175"/>
      <c r="H84" s="186"/>
      <c r="I84" s="189"/>
      <c r="J84" s="186"/>
      <c r="K84" s="186"/>
      <c r="L84" s="186"/>
      <c r="M84" s="186"/>
      <c r="N84" s="38" t="s">
        <v>94</v>
      </c>
      <c r="O84" s="38">
        <v>0</v>
      </c>
      <c r="P84" s="94">
        <v>0</v>
      </c>
      <c r="Q84" s="94">
        <v>5</v>
      </c>
      <c r="R84" s="94">
        <v>5</v>
      </c>
      <c r="S84" s="94">
        <v>5</v>
      </c>
      <c r="T84" s="94">
        <v>5</v>
      </c>
      <c r="U84" s="94">
        <v>0</v>
      </c>
      <c r="V84" s="94">
        <v>0</v>
      </c>
      <c r="W84" s="94">
        <v>0</v>
      </c>
      <c r="X84" s="110">
        <v>0</v>
      </c>
      <c r="Y84" s="110">
        <v>0</v>
      </c>
      <c r="Z84" s="110">
        <v>0</v>
      </c>
      <c r="AA84" s="110">
        <v>0</v>
      </c>
      <c r="AB84" s="110">
        <v>0</v>
      </c>
      <c r="AC84" s="110">
        <v>0</v>
      </c>
      <c r="AD84" s="110">
        <v>0</v>
      </c>
      <c r="AE84" s="110">
        <v>0</v>
      </c>
      <c r="AF84" s="110">
        <v>0</v>
      </c>
      <c r="AG84" s="94">
        <v>0</v>
      </c>
      <c r="AH84" s="94">
        <v>0</v>
      </c>
      <c r="AI84" s="94">
        <v>0</v>
      </c>
      <c r="AJ84" s="94">
        <v>0</v>
      </c>
      <c r="AK84" s="94">
        <v>0</v>
      </c>
      <c r="AL84" s="94">
        <v>0</v>
      </c>
      <c r="AM84" s="94">
        <v>0</v>
      </c>
      <c r="AN84" s="94">
        <v>0</v>
      </c>
      <c r="AO84" s="94">
        <v>0</v>
      </c>
      <c r="AP84" s="110">
        <f t="shared" si="10"/>
        <v>0</v>
      </c>
      <c r="AQ84" s="110">
        <f t="shared" si="11"/>
        <v>0</v>
      </c>
      <c r="AR84" s="110">
        <f t="shared" si="12"/>
        <v>0</v>
      </c>
      <c r="AS84" s="110">
        <f t="shared" si="13"/>
        <v>0</v>
      </c>
      <c r="AT84" s="110">
        <f t="shared" si="14"/>
        <v>0</v>
      </c>
      <c r="AU84" s="110">
        <f t="shared" si="15"/>
        <v>0</v>
      </c>
      <c r="AV84" s="110">
        <f t="shared" si="16"/>
        <v>0</v>
      </c>
      <c r="AW84" s="110">
        <f t="shared" si="17"/>
        <v>0</v>
      </c>
      <c r="AX84" s="110">
        <f t="shared" si="18"/>
        <v>0</v>
      </c>
    </row>
    <row r="85" spans="1:50" s="95" customFormat="1" x14ac:dyDescent="0.2">
      <c r="A85" s="172"/>
      <c r="B85" s="172"/>
      <c r="C85" s="172"/>
      <c r="D85" s="175"/>
      <c r="E85" s="172"/>
      <c r="F85" s="172"/>
      <c r="G85" s="175"/>
      <c r="H85" s="186"/>
      <c r="I85" s="189"/>
      <c r="J85" s="186"/>
      <c r="K85" s="186"/>
      <c r="L85" s="186"/>
      <c r="M85" s="186"/>
      <c r="N85" s="38" t="s">
        <v>95</v>
      </c>
      <c r="O85" s="38">
        <v>0</v>
      </c>
      <c r="P85" s="94">
        <v>0</v>
      </c>
      <c r="Q85" s="94">
        <v>4</v>
      </c>
      <c r="R85" s="94">
        <v>4</v>
      </c>
      <c r="S85" s="94">
        <v>4</v>
      </c>
      <c r="T85" s="94">
        <v>4</v>
      </c>
      <c r="U85" s="94">
        <v>0</v>
      </c>
      <c r="V85" s="94">
        <v>0</v>
      </c>
      <c r="W85" s="94">
        <v>0</v>
      </c>
      <c r="X85" s="110">
        <v>0</v>
      </c>
      <c r="Y85" s="110">
        <v>0</v>
      </c>
      <c r="Z85" s="110">
        <v>0</v>
      </c>
      <c r="AA85" s="110">
        <v>0</v>
      </c>
      <c r="AB85" s="110">
        <v>0</v>
      </c>
      <c r="AC85" s="110">
        <v>0</v>
      </c>
      <c r="AD85" s="110">
        <v>0</v>
      </c>
      <c r="AE85" s="110">
        <v>0</v>
      </c>
      <c r="AF85" s="110">
        <v>0</v>
      </c>
      <c r="AG85" s="94">
        <v>0</v>
      </c>
      <c r="AH85" s="94">
        <v>0</v>
      </c>
      <c r="AI85" s="94">
        <v>0</v>
      </c>
      <c r="AJ85" s="94">
        <v>0</v>
      </c>
      <c r="AK85" s="94">
        <v>0</v>
      </c>
      <c r="AL85" s="94">
        <v>0</v>
      </c>
      <c r="AM85" s="94">
        <v>0</v>
      </c>
      <c r="AN85" s="94">
        <v>0</v>
      </c>
      <c r="AO85" s="94">
        <v>0</v>
      </c>
      <c r="AP85" s="110">
        <f t="shared" si="10"/>
        <v>0</v>
      </c>
      <c r="AQ85" s="110">
        <f t="shared" si="11"/>
        <v>0</v>
      </c>
      <c r="AR85" s="110">
        <f t="shared" si="12"/>
        <v>0</v>
      </c>
      <c r="AS85" s="110">
        <f t="shared" si="13"/>
        <v>0</v>
      </c>
      <c r="AT85" s="110">
        <f t="shared" si="14"/>
        <v>0</v>
      </c>
      <c r="AU85" s="110">
        <f t="shared" si="15"/>
        <v>0</v>
      </c>
      <c r="AV85" s="110">
        <f t="shared" si="16"/>
        <v>0</v>
      </c>
      <c r="AW85" s="110">
        <f t="shared" si="17"/>
        <v>0</v>
      </c>
      <c r="AX85" s="110">
        <f t="shared" si="18"/>
        <v>0</v>
      </c>
    </row>
    <row r="86" spans="1:50" s="95" customFormat="1" x14ac:dyDescent="0.2">
      <c r="A86" s="172"/>
      <c r="B86" s="172"/>
      <c r="C86" s="172"/>
      <c r="D86" s="175"/>
      <c r="E86" s="172"/>
      <c r="F86" s="172"/>
      <c r="G86" s="175"/>
      <c r="H86" s="186"/>
      <c r="I86" s="189"/>
      <c r="J86" s="186"/>
      <c r="K86" s="186"/>
      <c r="L86" s="186"/>
      <c r="M86" s="186"/>
      <c r="N86" s="38" t="s">
        <v>15</v>
      </c>
      <c r="O86" s="38">
        <v>0</v>
      </c>
      <c r="P86" s="94">
        <v>0</v>
      </c>
      <c r="Q86" s="94">
        <v>0</v>
      </c>
      <c r="R86" s="94">
        <v>0</v>
      </c>
      <c r="S86" s="94">
        <v>0</v>
      </c>
      <c r="T86" s="94">
        <v>0</v>
      </c>
      <c r="U86" s="94">
        <v>0</v>
      </c>
      <c r="V86" s="94">
        <v>0</v>
      </c>
      <c r="W86" s="94">
        <v>0</v>
      </c>
      <c r="X86" s="110">
        <v>0</v>
      </c>
      <c r="Y86" s="110">
        <v>0</v>
      </c>
      <c r="Z86" s="110">
        <v>0</v>
      </c>
      <c r="AA86" s="110">
        <v>0</v>
      </c>
      <c r="AB86" s="110">
        <v>0</v>
      </c>
      <c r="AC86" s="110">
        <v>0</v>
      </c>
      <c r="AD86" s="110">
        <v>0</v>
      </c>
      <c r="AE86" s="110">
        <v>0</v>
      </c>
      <c r="AF86" s="110">
        <v>0</v>
      </c>
      <c r="AG86" s="94">
        <v>0</v>
      </c>
      <c r="AH86" s="94">
        <v>0</v>
      </c>
      <c r="AI86" s="94">
        <v>0</v>
      </c>
      <c r="AJ86" s="94">
        <v>0</v>
      </c>
      <c r="AK86" s="94">
        <v>0</v>
      </c>
      <c r="AL86" s="94">
        <v>0</v>
      </c>
      <c r="AM86" s="94">
        <v>0</v>
      </c>
      <c r="AN86" s="94">
        <v>0</v>
      </c>
      <c r="AO86" s="94">
        <v>0</v>
      </c>
      <c r="AP86" s="110">
        <f t="shared" si="10"/>
        <v>0</v>
      </c>
      <c r="AQ86" s="110">
        <f t="shared" si="11"/>
        <v>0</v>
      </c>
      <c r="AR86" s="110">
        <f t="shared" si="12"/>
        <v>0</v>
      </c>
      <c r="AS86" s="110">
        <f t="shared" si="13"/>
        <v>0</v>
      </c>
      <c r="AT86" s="110">
        <f t="shared" si="14"/>
        <v>0</v>
      </c>
      <c r="AU86" s="110">
        <f t="shared" si="15"/>
        <v>0</v>
      </c>
      <c r="AV86" s="110">
        <f t="shared" si="16"/>
        <v>0</v>
      </c>
      <c r="AW86" s="110">
        <f t="shared" si="17"/>
        <v>0</v>
      </c>
      <c r="AX86" s="110">
        <f t="shared" si="18"/>
        <v>0</v>
      </c>
    </row>
    <row r="87" spans="1:50" s="95" customFormat="1" x14ac:dyDescent="0.2">
      <c r="A87" s="172"/>
      <c r="B87" s="172"/>
      <c r="C87" s="172"/>
      <c r="D87" s="175"/>
      <c r="E87" s="172"/>
      <c r="F87" s="172"/>
      <c r="G87" s="175"/>
      <c r="H87" s="186"/>
      <c r="I87" s="189"/>
      <c r="J87" s="186"/>
      <c r="K87" s="186"/>
      <c r="L87" s="186"/>
      <c r="M87" s="186"/>
      <c r="N87" s="38" t="s">
        <v>96</v>
      </c>
      <c r="O87" s="38">
        <v>0</v>
      </c>
      <c r="P87" s="94">
        <v>0</v>
      </c>
      <c r="Q87" s="94">
        <v>0</v>
      </c>
      <c r="R87" s="94">
        <v>0</v>
      </c>
      <c r="S87" s="94">
        <v>0</v>
      </c>
      <c r="T87" s="94">
        <v>0</v>
      </c>
      <c r="U87" s="94">
        <v>0</v>
      </c>
      <c r="V87" s="94">
        <v>0</v>
      </c>
      <c r="W87" s="94">
        <v>0</v>
      </c>
      <c r="X87" s="110">
        <v>0</v>
      </c>
      <c r="Y87" s="110">
        <v>0</v>
      </c>
      <c r="Z87" s="110">
        <v>0</v>
      </c>
      <c r="AA87" s="110">
        <v>0</v>
      </c>
      <c r="AB87" s="110">
        <v>0</v>
      </c>
      <c r="AC87" s="110">
        <v>0</v>
      </c>
      <c r="AD87" s="110">
        <v>0</v>
      </c>
      <c r="AE87" s="110">
        <v>0</v>
      </c>
      <c r="AF87" s="110">
        <v>0</v>
      </c>
      <c r="AG87" s="94">
        <v>0</v>
      </c>
      <c r="AH87" s="94">
        <v>0</v>
      </c>
      <c r="AI87" s="94">
        <v>0</v>
      </c>
      <c r="AJ87" s="94">
        <v>0</v>
      </c>
      <c r="AK87" s="94">
        <v>0</v>
      </c>
      <c r="AL87" s="94">
        <v>0</v>
      </c>
      <c r="AM87" s="94">
        <v>0</v>
      </c>
      <c r="AN87" s="94">
        <v>0</v>
      </c>
      <c r="AO87" s="94">
        <v>0</v>
      </c>
      <c r="AP87" s="110">
        <f t="shared" si="10"/>
        <v>0</v>
      </c>
      <c r="AQ87" s="110">
        <f t="shared" si="11"/>
        <v>0</v>
      </c>
      <c r="AR87" s="110">
        <f t="shared" si="12"/>
        <v>0</v>
      </c>
      <c r="AS87" s="110">
        <f t="shared" si="13"/>
        <v>0</v>
      </c>
      <c r="AT87" s="110">
        <f t="shared" si="14"/>
        <v>0</v>
      </c>
      <c r="AU87" s="110">
        <f t="shared" si="15"/>
        <v>0</v>
      </c>
      <c r="AV87" s="110">
        <f t="shared" si="16"/>
        <v>0</v>
      </c>
      <c r="AW87" s="110">
        <f t="shared" si="17"/>
        <v>0</v>
      </c>
      <c r="AX87" s="110">
        <f t="shared" si="18"/>
        <v>0</v>
      </c>
    </row>
    <row r="88" spans="1:50" s="95" customFormat="1" x14ac:dyDescent="0.2">
      <c r="A88" s="173"/>
      <c r="B88" s="173"/>
      <c r="C88" s="173"/>
      <c r="D88" s="176"/>
      <c r="E88" s="173"/>
      <c r="F88" s="173"/>
      <c r="G88" s="176"/>
      <c r="H88" s="187"/>
      <c r="I88" s="190"/>
      <c r="J88" s="187"/>
      <c r="K88" s="187"/>
      <c r="L88" s="187"/>
      <c r="M88" s="187"/>
      <c r="N88" s="38" t="s">
        <v>97</v>
      </c>
      <c r="O88" s="38">
        <v>0</v>
      </c>
      <c r="P88" s="94">
        <v>0</v>
      </c>
      <c r="Q88" s="94">
        <v>0</v>
      </c>
      <c r="R88" s="94">
        <v>0</v>
      </c>
      <c r="S88" s="94">
        <v>0</v>
      </c>
      <c r="T88" s="94">
        <v>0</v>
      </c>
      <c r="U88" s="94">
        <v>0</v>
      </c>
      <c r="V88" s="94">
        <v>0</v>
      </c>
      <c r="W88" s="94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>
        <v>0</v>
      </c>
      <c r="AG88" s="94">
        <v>0</v>
      </c>
      <c r="AH88" s="94">
        <v>0</v>
      </c>
      <c r="AI88" s="94">
        <v>0</v>
      </c>
      <c r="AJ88" s="94">
        <v>0</v>
      </c>
      <c r="AK88" s="94">
        <v>0</v>
      </c>
      <c r="AL88" s="94">
        <v>0</v>
      </c>
      <c r="AM88" s="94">
        <v>0</v>
      </c>
      <c r="AN88" s="94">
        <v>0</v>
      </c>
      <c r="AO88" s="94">
        <v>0</v>
      </c>
      <c r="AP88" s="110">
        <f t="shared" si="10"/>
        <v>0</v>
      </c>
      <c r="AQ88" s="110">
        <f t="shared" si="11"/>
        <v>0</v>
      </c>
      <c r="AR88" s="110">
        <f t="shared" si="12"/>
        <v>0</v>
      </c>
      <c r="AS88" s="110">
        <f t="shared" si="13"/>
        <v>0</v>
      </c>
      <c r="AT88" s="110">
        <f t="shared" si="14"/>
        <v>0</v>
      </c>
      <c r="AU88" s="110">
        <f t="shared" si="15"/>
        <v>0</v>
      </c>
      <c r="AV88" s="110">
        <f t="shared" si="16"/>
        <v>0</v>
      </c>
      <c r="AW88" s="110">
        <f t="shared" si="17"/>
        <v>0</v>
      </c>
      <c r="AX88" s="110">
        <f t="shared" si="18"/>
        <v>0</v>
      </c>
    </row>
    <row r="89" spans="1:50" s="95" customFormat="1" x14ac:dyDescent="0.2">
      <c r="A89" s="171">
        <v>13</v>
      </c>
      <c r="B89" s="171" t="s">
        <v>35</v>
      </c>
      <c r="C89" s="171" t="s">
        <v>35</v>
      </c>
      <c r="D89" s="174" t="s">
        <v>35</v>
      </c>
      <c r="E89" s="171" t="s">
        <v>35</v>
      </c>
      <c r="F89" s="171" t="s">
        <v>36</v>
      </c>
      <c r="G89" s="174" t="s">
        <v>35</v>
      </c>
      <c r="H89" s="185" t="s">
        <v>35</v>
      </c>
      <c r="I89" s="188" t="s">
        <v>36</v>
      </c>
      <c r="J89" s="185" t="s">
        <v>35</v>
      </c>
      <c r="K89" s="185" t="s">
        <v>100</v>
      </c>
      <c r="L89" s="185" t="s">
        <v>120</v>
      </c>
      <c r="M89" s="191" t="s">
        <v>121</v>
      </c>
      <c r="N89" s="38" t="s">
        <v>92</v>
      </c>
      <c r="O89" s="38">
        <v>0</v>
      </c>
      <c r="P89" s="94">
        <v>0</v>
      </c>
      <c r="Q89" s="94">
        <v>2</v>
      </c>
      <c r="R89" s="94">
        <v>2</v>
      </c>
      <c r="S89" s="94">
        <v>2</v>
      </c>
      <c r="T89" s="94">
        <v>0</v>
      </c>
      <c r="U89" s="94">
        <v>0</v>
      </c>
      <c r="V89" s="94">
        <v>0</v>
      </c>
      <c r="W89" s="94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0</v>
      </c>
      <c r="AD89" s="110">
        <v>0</v>
      </c>
      <c r="AE89" s="110">
        <v>0</v>
      </c>
      <c r="AF89" s="110">
        <v>0</v>
      </c>
      <c r="AG89" s="94">
        <v>0</v>
      </c>
      <c r="AH89" s="94">
        <v>0</v>
      </c>
      <c r="AI89" s="94">
        <v>0</v>
      </c>
      <c r="AJ89" s="94">
        <v>0</v>
      </c>
      <c r="AK89" s="94">
        <v>0</v>
      </c>
      <c r="AL89" s="94">
        <v>0</v>
      </c>
      <c r="AM89" s="94">
        <v>0</v>
      </c>
      <c r="AN89" s="94">
        <v>0</v>
      </c>
      <c r="AO89" s="94">
        <v>0</v>
      </c>
      <c r="AP89" s="110">
        <f t="shared" si="10"/>
        <v>0</v>
      </c>
      <c r="AQ89" s="110">
        <f t="shared" si="11"/>
        <v>0</v>
      </c>
      <c r="AR89" s="110">
        <f t="shared" si="12"/>
        <v>0</v>
      </c>
      <c r="AS89" s="110">
        <f t="shared" si="13"/>
        <v>0</v>
      </c>
      <c r="AT89" s="110">
        <f t="shared" si="14"/>
        <v>0</v>
      </c>
      <c r="AU89" s="110">
        <f t="shared" si="15"/>
        <v>0</v>
      </c>
      <c r="AV89" s="110">
        <f t="shared" si="16"/>
        <v>0</v>
      </c>
      <c r="AW89" s="110">
        <f t="shared" si="17"/>
        <v>0</v>
      </c>
      <c r="AX89" s="110">
        <f t="shared" si="18"/>
        <v>0</v>
      </c>
    </row>
    <row r="90" spans="1:50" s="95" customFormat="1" x14ac:dyDescent="0.2">
      <c r="A90" s="172"/>
      <c r="B90" s="172"/>
      <c r="C90" s="172"/>
      <c r="D90" s="175"/>
      <c r="E90" s="172"/>
      <c r="F90" s="172"/>
      <c r="G90" s="175"/>
      <c r="H90" s="186"/>
      <c r="I90" s="189"/>
      <c r="J90" s="186"/>
      <c r="K90" s="186"/>
      <c r="L90" s="186"/>
      <c r="M90" s="186"/>
      <c r="N90" s="38" t="s">
        <v>93</v>
      </c>
      <c r="O90" s="38">
        <v>0</v>
      </c>
      <c r="P90" s="94">
        <v>0</v>
      </c>
      <c r="Q90" s="94">
        <v>2</v>
      </c>
      <c r="R90" s="94">
        <v>2</v>
      </c>
      <c r="S90" s="94">
        <v>2</v>
      </c>
      <c r="T90" s="94">
        <v>1</v>
      </c>
      <c r="U90" s="94">
        <v>0</v>
      </c>
      <c r="V90" s="94">
        <v>0</v>
      </c>
      <c r="W90" s="94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94">
        <v>0</v>
      </c>
      <c r="AH90" s="94">
        <v>0</v>
      </c>
      <c r="AI90" s="94">
        <v>0</v>
      </c>
      <c r="AJ90" s="94">
        <v>0</v>
      </c>
      <c r="AK90" s="94">
        <v>0</v>
      </c>
      <c r="AL90" s="94">
        <v>0</v>
      </c>
      <c r="AM90" s="94">
        <v>0</v>
      </c>
      <c r="AN90" s="94">
        <v>0</v>
      </c>
      <c r="AO90" s="94">
        <v>0</v>
      </c>
      <c r="AP90" s="110">
        <f t="shared" si="10"/>
        <v>0</v>
      </c>
      <c r="AQ90" s="110">
        <f t="shared" si="11"/>
        <v>0</v>
      </c>
      <c r="AR90" s="110">
        <f t="shared" si="12"/>
        <v>0</v>
      </c>
      <c r="AS90" s="110">
        <f t="shared" si="13"/>
        <v>0</v>
      </c>
      <c r="AT90" s="110">
        <f t="shared" si="14"/>
        <v>0</v>
      </c>
      <c r="AU90" s="110">
        <f t="shared" si="15"/>
        <v>0</v>
      </c>
      <c r="AV90" s="110">
        <f t="shared" si="16"/>
        <v>0</v>
      </c>
      <c r="AW90" s="110">
        <f t="shared" si="17"/>
        <v>0</v>
      </c>
      <c r="AX90" s="110">
        <f t="shared" si="18"/>
        <v>0</v>
      </c>
    </row>
    <row r="91" spans="1:50" s="95" customFormat="1" x14ac:dyDescent="0.2">
      <c r="A91" s="172"/>
      <c r="B91" s="172"/>
      <c r="C91" s="172"/>
      <c r="D91" s="175"/>
      <c r="E91" s="172"/>
      <c r="F91" s="172"/>
      <c r="G91" s="175"/>
      <c r="H91" s="186"/>
      <c r="I91" s="189"/>
      <c r="J91" s="186"/>
      <c r="K91" s="186"/>
      <c r="L91" s="186"/>
      <c r="M91" s="186"/>
      <c r="N91" s="38" t="s">
        <v>94</v>
      </c>
      <c r="O91" s="38">
        <v>0</v>
      </c>
      <c r="P91" s="94">
        <v>0</v>
      </c>
      <c r="Q91" s="94">
        <v>1.5</v>
      </c>
      <c r="R91" s="94">
        <v>1.5</v>
      </c>
      <c r="S91" s="94">
        <v>1.5</v>
      </c>
      <c r="T91" s="94">
        <v>0.5</v>
      </c>
      <c r="U91" s="94">
        <v>0</v>
      </c>
      <c r="V91" s="94">
        <v>0</v>
      </c>
      <c r="W91" s="94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94">
        <v>0</v>
      </c>
      <c r="AH91" s="94">
        <v>0</v>
      </c>
      <c r="AI91" s="94">
        <v>0</v>
      </c>
      <c r="AJ91" s="94">
        <v>0</v>
      </c>
      <c r="AK91" s="94">
        <v>0</v>
      </c>
      <c r="AL91" s="94">
        <v>0</v>
      </c>
      <c r="AM91" s="94">
        <v>0</v>
      </c>
      <c r="AN91" s="94">
        <v>0</v>
      </c>
      <c r="AO91" s="94">
        <v>0</v>
      </c>
      <c r="AP91" s="110">
        <f t="shared" si="10"/>
        <v>0</v>
      </c>
      <c r="AQ91" s="110">
        <f t="shared" si="11"/>
        <v>0</v>
      </c>
      <c r="AR91" s="110">
        <f t="shared" si="12"/>
        <v>0</v>
      </c>
      <c r="AS91" s="110">
        <f t="shared" si="13"/>
        <v>0</v>
      </c>
      <c r="AT91" s="110">
        <f t="shared" si="14"/>
        <v>0</v>
      </c>
      <c r="AU91" s="110">
        <f t="shared" si="15"/>
        <v>0</v>
      </c>
      <c r="AV91" s="110">
        <f t="shared" si="16"/>
        <v>0</v>
      </c>
      <c r="AW91" s="110">
        <f t="shared" si="17"/>
        <v>0</v>
      </c>
      <c r="AX91" s="110">
        <f t="shared" si="18"/>
        <v>0</v>
      </c>
    </row>
    <row r="92" spans="1:50" s="95" customFormat="1" x14ac:dyDescent="0.2">
      <c r="A92" s="172"/>
      <c r="B92" s="172"/>
      <c r="C92" s="172"/>
      <c r="D92" s="175"/>
      <c r="E92" s="172"/>
      <c r="F92" s="172"/>
      <c r="G92" s="175"/>
      <c r="H92" s="186"/>
      <c r="I92" s="189"/>
      <c r="J92" s="186"/>
      <c r="K92" s="186"/>
      <c r="L92" s="186"/>
      <c r="M92" s="186"/>
      <c r="N92" s="38" t="s">
        <v>95</v>
      </c>
      <c r="O92" s="38">
        <v>0</v>
      </c>
      <c r="P92" s="94">
        <v>0</v>
      </c>
      <c r="Q92" s="94">
        <v>0.5</v>
      </c>
      <c r="R92" s="94">
        <v>0.5</v>
      </c>
      <c r="S92" s="94">
        <v>0.5</v>
      </c>
      <c r="T92" s="94">
        <v>0.5</v>
      </c>
      <c r="U92" s="94">
        <v>0</v>
      </c>
      <c r="V92" s="94">
        <v>0</v>
      </c>
      <c r="W92" s="94">
        <v>0</v>
      </c>
      <c r="X92" s="110">
        <v>0</v>
      </c>
      <c r="Y92" s="110">
        <v>0</v>
      </c>
      <c r="Z92" s="110">
        <v>0</v>
      </c>
      <c r="AA92" s="110">
        <v>0</v>
      </c>
      <c r="AB92" s="110">
        <v>0</v>
      </c>
      <c r="AC92" s="110">
        <v>0</v>
      </c>
      <c r="AD92" s="110">
        <v>0</v>
      </c>
      <c r="AE92" s="110">
        <v>0</v>
      </c>
      <c r="AF92" s="110">
        <v>0</v>
      </c>
      <c r="AG92" s="94">
        <v>0</v>
      </c>
      <c r="AH92" s="94">
        <v>0</v>
      </c>
      <c r="AI92" s="94">
        <v>0</v>
      </c>
      <c r="AJ92" s="94">
        <v>0</v>
      </c>
      <c r="AK92" s="94">
        <v>0</v>
      </c>
      <c r="AL92" s="94">
        <v>0</v>
      </c>
      <c r="AM92" s="94">
        <v>0</v>
      </c>
      <c r="AN92" s="94">
        <v>0</v>
      </c>
      <c r="AO92" s="94">
        <v>0</v>
      </c>
      <c r="AP92" s="110">
        <f t="shared" si="10"/>
        <v>0</v>
      </c>
      <c r="AQ92" s="110">
        <f t="shared" si="11"/>
        <v>0</v>
      </c>
      <c r="AR92" s="110">
        <f t="shared" si="12"/>
        <v>0</v>
      </c>
      <c r="AS92" s="110">
        <f t="shared" si="13"/>
        <v>0</v>
      </c>
      <c r="AT92" s="110">
        <f t="shared" si="14"/>
        <v>0</v>
      </c>
      <c r="AU92" s="110">
        <f t="shared" si="15"/>
        <v>0</v>
      </c>
      <c r="AV92" s="110">
        <f t="shared" si="16"/>
        <v>0</v>
      </c>
      <c r="AW92" s="110">
        <f t="shared" si="17"/>
        <v>0</v>
      </c>
      <c r="AX92" s="110">
        <f t="shared" si="18"/>
        <v>0</v>
      </c>
    </row>
    <row r="93" spans="1:50" s="95" customFormat="1" x14ac:dyDescent="0.2">
      <c r="A93" s="172"/>
      <c r="B93" s="172"/>
      <c r="C93" s="172"/>
      <c r="D93" s="175"/>
      <c r="E93" s="172"/>
      <c r="F93" s="172"/>
      <c r="G93" s="175"/>
      <c r="H93" s="186"/>
      <c r="I93" s="189"/>
      <c r="J93" s="186"/>
      <c r="K93" s="186"/>
      <c r="L93" s="186"/>
      <c r="M93" s="186"/>
      <c r="N93" s="38" t="s">
        <v>15</v>
      </c>
      <c r="O93" s="38">
        <v>0</v>
      </c>
      <c r="P93" s="94">
        <v>0</v>
      </c>
      <c r="Q93" s="94">
        <v>0</v>
      </c>
      <c r="R93" s="94">
        <v>0</v>
      </c>
      <c r="S93" s="94">
        <v>0</v>
      </c>
      <c r="T93" s="94">
        <v>0</v>
      </c>
      <c r="U93" s="94">
        <v>0</v>
      </c>
      <c r="V93" s="94">
        <v>0</v>
      </c>
      <c r="W93" s="94">
        <v>0</v>
      </c>
      <c r="X93" s="110">
        <v>0</v>
      </c>
      <c r="Y93" s="110">
        <v>0</v>
      </c>
      <c r="Z93" s="110">
        <v>0</v>
      </c>
      <c r="AA93" s="110">
        <v>0</v>
      </c>
      <c r="AB93" s="110">
        <v>0</v>
      </c>
      <c r="AC93" s="110">
        <v>0</v>
      </c>
      <c r="AD93" s="110">
        <v>0</v>
      </c>
      <c r="AE93" s="110">
        <v>0</v>
      </c>
      <c r="AF93" s="110">
        <v>0</v>
      </c>
      <c r="AG93" s="94">
        <v>0</v>
      </c>
      <c r="AH93" s="94">
        <v>0</v>
      </c>
      <c r="AI93" s="94">
        <v>0</v>
      </c>
      <c r="AJ93" s="94">
        <v>0</v>
      </c>
      <c r="AK93" s="94">
        <v>0</v>
      </c>
      <c r="AL93" s="94">
        <v>0</v>
      </c>
      <c r="AM93" s="94">
        <v>0</v>
      </c>
      <c r="AN93" s="94">
        <v>0</v>
      </c>
      <c r="AO93" s="94">
        <v>0</v>
      </c>
      <c r="AP93" s="110">
        <f t="shared" si="10"/>
        <v>0</v>
      </c>
      <c r="AQ93" s="110">
        <f t="shared" si="11"/>
        <v>0</v>
      </c>
      <c r="AR93" s="110">
        <f t="shared" si="12"/>
        <v>0</v>
      </c>
      <c r="AS93" s="110">
        <f t="shared" si="13"/>
        <v>0</v>
      </c>
      <c r="AT93" s="110">
        <f t="shared" si="14"/>
        <v>0</v>
      </c>
      <c r="AU93" s="110">
        <f t="shared" si="15"/>
        <v>0</v>
      </c>
      <c r="AV93" s="110">
        <f t="shared" si="16"/>
        <v>0</v>
      </c>
      <c r="AW93" s="110">
        <f t="shared" si="17"/>
        <v>0</v>
      </c>
      <c r="AX93" s="110">
        <f t="shared" si="18"/>
        <v>0</v>
      </c>
    </row>
    <row r="94" spans="1:50" s="95" customFormat="1" x14ac:dyDescent="0.2">
      <c r="A94" s="172"/>
      <c r="B94" s="172"/>
      <c r="C94" s="172"/>
      <c r="D94" s="175"/>
      <c r="E94" s="172"/>
      <c r="F94" s="172"/>
      <c r="G94" s="175"/>
      <c r="H94" s="186"/>
      <c r="I94" s="189"/>
      <c r="J94" s="186"/>
      <c r="K94" s="186"/>
      <c r="L94" s="186"/>
      <c r="M94" s="186"/>
      <c r="N94" s="38" t="s">
        <v>96</v>
      </c>
      <c r="O94" s="38">
        <v>0</v>
      </c>
      <c r="P94" s="94">
        <v>0</v>
      </c>
      <c r="Q94" s="94">
        <v>0</v>
      </c>
      <c r="R94" s="94">
        <v>0</v>
      </c>
      <c r="S94" s="94">
        <v>0</v>
      </c>
      <c r="T94" s="94">
        <v>0</v>
      </c>
      <c r="U94" s="94">
        <v>0</v>
      </c>
      <c r="V94" s="94">
        <v>0</v>
      </c>
      <c r="W94" s="94">
        <v>0</v>
      </c>
      <c r="X94" s="110">
        <v>0</v>
      </c>
      <c r="Y94" s="110">
        <v>0</v>
      </c>
      <c r="Z94" s="110">
        <v>0</v>
      </c>
      <c r="AA94" s="110">
        <v>0</v>
      </c>
      <c r="AB94" s="110">
        <v>0</v>
      </c>
      <c r="AC94" s="110">
        <v>0</v>
      </c>
      <c r="AD94" s="110">
        <v>0</v>
      </c>
      <c r="AE94" s="110">
        <v>0</v>
      </c>
      <c r="AF94" s="110">
        <v>0</v>
      </c>
      <c r="AG94" s="94">
        <v>0</v>
      </c>
      <c r="AH94" s="94">
        <v>0</v>
      </c>
      <c r="AI94" s="94">
        <v>0</v>
      </c>
      <c r="AJ94" s="94">
        <v>0</v>
      </c>
      <c r="AK94" s="94">
        <v>0</v>
      </c>
      <c r="AL94" s="94">
        <v>0</v>
      </c>
      <c r="AM94" s="94">
        <v>0</v>
      </c>
      <c r="AN94" s="94">
        <v>0</v>
      </c>
      <c r="AO94" s="94">
        <v>0</v>
      </c>
      <c r="AP94" s="110">
        <f t="shared" si="10"/>
        <v>0</v>
      </c>
      <c r="AQ94" s="110">
        <f t="shared" si="11"/>
        <v>0</v>
      </c>
      <c r="AR94" s="110">
        <f t="shared" si="12"/>
        <v>0</v>
      </c>
      <c r="AS94" s="110">
        <f t="shared" si="13"/>
        <v>0</v>
      </c>
      <c r="AT94" s="110">
        <f t="shared" si="14"/>
        <v>0</v>
      </c>
      <c r="AU94" s="110">
        <f t="shared" si="15"/>
        <v>0</v>
      </c>
      <c r="AV94" s="110">
        <f t="shared" si="16"/>
        <v>0</v>
      </c>
      <c r="AW94" s="110">
        <f t="shared" si="17"/>
        <v>0</v>
      </c>
      <c r="AX94" s="110">
        <f t="shared" si="18"/>
        <v>0</v>
      </c>
    </row>
    <row r="95" spans="1:50" s="95" customFormat="1" x14ac:dyDescent="0.2">
      <c r="A95" s="173"/>
      <c r="B95" s="173"/>
      <c r="C95" s="173"/>
      <c r="D95" s="176"/>
      <c r="E95" s="173"/>
      <c r="F95" s="173"/>
      <c r="G95" s="176"/>
      <c r="H95" s="187"/>
      <c r="I95" s="190"/>
      <c r="J95" s="187"/>
      <c r="K95" s="187"/>
      <c r="L95" s="187"/>
      <c r="M95" s="187"/>
      <c r="N95" s="38" t="s">
        <v>97</v>
      </c>
      <c r="O95" s="38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94">
        <v>0</v>
      </c>
      <c r="W95" s="94">
        <v>0</v>
      </c>
      <c r="X95" s="110">
        <v>0</v>
      </c>
      <c r="Y95" s="110">
        <v>0</v>
      </c>
      <c r="Z95" s="110">
        <v>0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0</v>
      </c>
      <c r="AG95" s="94">
        <v>0</v>
      </c>
      <c r="AH95" s="94">
        <v>0</v>
      </c>
      <c r="AI95" s="94">
        <v>0</v>
      </c>
      <c r="AJ95" s="94">
        <v>0</v>
      </c>
      <c r="AK95" s="94">
        <v>0</v>
      </c>
      <c r="AL95" s="94">
        <v>0</v>
      </c>
      <c r="AM95" s="94">
        <v>0</v>
      </c>
      <c r="AN95" s="94">
        <v>0</v>
      </c>
      <c r="AO95" s="94">
        <v>0</v>
      </c>
      <c r="AP95" s="110">
        <f t="shared" si="10"/>
        <v>0</v>
      </c>
      <c r="AQ95" s="110">
        <f t="shared" si="11"/>
        <v>0</v>
      </c>
      <c r="AR95" s="110">
        <f t="shared" si="12"/>
        <v>0</v>
      </c>
      <c r="AS95" s="110">
        <f t="shared" si="13"/>
        <v>0</v>
      </c>
      <c r="AT95" s="110">
        <f t="shared" si="14"/>
        <v>0</v>
      </c>
      <c r="AU95" s="110">
        <f t="shared" si="15"/>
        <v>0</v>
      </c>
      <c r="AV95" s="110">
        <f t="shared" si="16"/>
        <v>0</v>
      </c>
      <c r="AW95" s="110">
        <f t="shared" si="17"/>
        <v>0</v>
      </c>
      <c r="AX95" s="110">
        <f t="shared" si="18"/>
        <v>0</v>
      </c>
    </row>
    <row r="96" spans="1:50" s="95" customFormat="1" x14ac:dyDescent="0.2">
      <c r="A96" s="171">
        <v>14</v>
      </c>
      <c r="B96" s="171" t="s">
        <v>35</v>
      </c>
      <c r="C96" s="171" t="s">
        <v>35</v>
      </c>
      <c r="D96" s="174" t="s">
        <v>35</v>
      </c>
      <c r="E96" s="171" t="s">
        <v>35</v>
      </c>
      <c r="F96" s="171" t="s">
        <v>36</v>
      </c>
      <c r="G96" s="174" t="s">
        <v>35</v>
      </c>
      <c r="H96" s="185" t="s">
        <v>35</v>
      </c>
      <c r="I96" s="188" t="s">
        <v>36</v>
      </c>
      <c r="J96" s="185" t="s">
        <v>35</v>
      </c>
      <c r="K96" s="185" t="s">
        <v>100</v>
      </c>
      <c r="L96" s="185" t="s">
        <v>122</v>
      </c>
      <c r="M96" s="185" t="s">
        <v>123</v>
      </c>
      <c r="N96" s="38" t="s">
        <v>92</v>
      </c>
      <c r="O96" s="38">
        <v>0</v>
      </c>
      <c r="P96" s="94">
        <v>0</v>
      </c>
      <c r="Q96" s="94">
        <v>2</v>
      </c>
      <c r="R96" s="94">
        <v>2</v>
      </c>
      <c r="S96" s="94">
        <v>2</v>
      </c>
      <c r="T96" s="94">
        <v>0</v>
      </c>
      <c r="U96" s="94">
        <v>0</v>
      </c>
      <c r="V96" s="94">
        <v>0</v>
      </c>
      <c r="W96" s="94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94">
        <v>0</v>
      </c>
      <c r="AH96" s="94">
        <v>0</v>
      </c>
      <c r="AI96" s="94">
        <v>0</v>
      </c>
      <c r="AJ96" s="94">
        <v>0</v>
      </c>
      <c r="AK96" s="94">
        <v>0</v>
      </c>
      <c r="AL96" s="94">
        <v>0</v>
      </c>
      <c r="AM96" s="94">
        <v>0</v>
      </c>
      <c r="AN96" s="94">
        <v>0</v>
      </c>
      <c r="AO96" s="94">
        <v>0</v>
      </c>
      <c r="AP96" s="110">
        <f t="shared" si="10"/>
        <v>0</v>
      </c>
      <c r="AQ96" s="110">
        <f t="shared" si="11"/>
        <v>0</v>
      </c>
      <c r="AR96" s="110">
        <f t="shared" si="12"/>
        <v>0</v>
      </c>
      <c r="AS96" s="110">
        <f t="shared" si="13"/>
        <v>0</v>
      </c>
      <c r="AT96" s="110">
        <f t="shared" si="14"/>
        <v>0</v>
      </c>
      <c r="AU96" s="110">
        <f t="shared" si="15"/>
        <v>0</v>
      </c>
      <c r="AV96" s="110">
        <f t="shared" si="16"/>
        <v>0</v>
      </c>
      <c r="AW96" s="110">
        <f t="shared" si="17"/>
        <v>0</v>
      </c>
      <c r="AX96" s="110">
        <f t="shared" si="18"/>
        <v>0</v>
      </c>
    </row>
    <row r="97" spans="1:50" s="95" customFormat="1" x14ac:dyDescent="0.2">
      <c r="A97" s="172"/>
      <c r="B97" s="172"/>
      <c r="C97" s="172"/>
      <c r="D97" s="175"/>
      <c r="E97" s="172"/>
      <c r="F97" s="172"/>
      <c r="G97" s="175"/>
      <c r="H97" s="186"/>
      <c r="I97" s="189"/>
      <c r="J97" s="186"/>
      <c r="K97" s="186"/>
      <c r="L97" s="186"/>
      <c r="M97" s="186"/>
      <c r="N97" s="38" t="s">
        <v>93</v>
      </c>
      <c r="O97" s="38">
        <v>0</v>
      </c>
      <c r="P97" s="94">
        <v>0</v>
      </c>
      <c r="Q97" s="94">
        <v>2</v>
      </c>
      <c r="R97" s="94">
        <v>2</v>
      </c>
      <c r="S97" s="94">
        <v>2</v>
      </c>
      <c r="T97" s="94">
        <v>1</v>
      </c>
      <c r="U97" s="94">
        <v>0</v>
      </c>
      <c r="V97" s="94">
        <v>0</v>
      </c>
      <c r="W97" s="94">
        <v>0</v>
      </c>
      <c r="X97" s="110">
        <v>0</v>
      </c>
      <c r="Y97" s="110">
        <v>0</v>
      </c>
      <c r="Z97" s="110">
        <v>0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0</v>
      </c>
      <c r="AG97" s="94">
        <v>0</v>
      </c>
      <c r="AH97" s="94">
        <v>0</v>
      </c>
      <c r="AI97" s="94">
        <v>0</v>
      </c>
      <c r="AJ97" s="94">
        <v>0</v>
      </c>
      <c r="AK97" s="94">
        <v>0</v>
      </c>
      <c r="AL97" s="94">
        <v>0</v>
      </c>
      <c r="AM97" s="94">
        <v>0</v>
      </c>
      <c r="AN97" s="94">
        <v>0</v>
      </c>
      <c r="AO97" s="94">
        <v>0</v>
      </c>
      <c r="AP97" s="110">
        <f t="shared" si="10"/>
        <v>0</v>
      </c>
      <c r="AQ97" s="110">
        <f t="shared" si="11"/>
        <v>0</v>
      </c>
      <c r="AR97" s="110">
        <f t="shared" si="12"/>
        <v>0</v>
      </c>
      <c r="AS97" s="110">
        <f t="shared" si="13"/>
        <v>0</v>
      </c>
      <c r="AT97" s="110">
        <f t="shared" si="14"/>
        <v>0</v>
      </c>
      <c r="AU97" s="110">
        <f t="shared" si="15"/>
        <v>0</v>
      </c>
      <c r="AV97" s="110">
        <f t="shared" si="16"/>
        <v>0</v>
      </c>
      <c r="AW97" s="110">
        <f t="shared" si="17"/>
        <v>0</v>
      </c>
      <c r="AX97" s="110">
        <f t="shared" si="18"/>
        <v>0</v>
      </c>
    </row>
    <row r="98" spans="1:50" s="95" customFormat="1" x14ac:dyDescent="0.2">
      <c r="A98" s="172"/>
      <c r="B98" s="172"/>
      <c r="C98" s="172"/>
      <c r="D98" s="175"/>
      <c r="E98" s="172"/>
      <c r="F98" s="172"/>
      <c r="G98" s="175"/>
      <c r="H98" s="186"/>
      <c r="I98" s="189"/>
      <c r="J98" s="186"/>
      <c r="K98" s="186"/>
      <c r="L98" s="186"/>
      <c r="M98" s="186"/>
      <c r="N98" s="38" t="s">
        <v>94</v>
      </c>
      <c r="O98" s="38">
        <v>0</v>
      </c>
      <c r="P98" s="94">
        <v>0</v>
      </c>
      <c r="Q98" s="94">
        <v>1.5</v>
      </c>
      <c r="R98" s="94">
        <v>1.5</v>
      </c>
      <c r="S98" s="94">
        <v>1.5</v>
      </c>
      <c r="T98" s="94">
        <v>0.5</v>
      </c>
      <c r="U98" s="94">
        <v>0</v>
      </c>
      <c r="V98" s="94">
        <v>0</v>
      </c>
      <c r="W98" s="94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94">
        <v>0</v>
      </c>
      <c r="AH98" s="94">
        <v>0</v>
      </c>
      <c r="AI98" s="94">
        <v>0</v>
      </c>
      <c r="AJ98" s="94">
        <v>0</v>
      </c>
      <c r="AK98" s="94">
        <v>0</v>
      </c>
      <c r="AL98" s="94">
        <v>0</v>
      </c>
      <c r="AM98" s="94">
        <v>0</v>
      </c>
      <c r="AN98" s="94">
        <v>0</v>
      </c>
      <c r="AO98" s="94">
        <v>0</v>
      </c>
      <c r="AP98" s="110">
        <f t="shared" si="10"/>
        <v>0</v>
      </c>
      <c r="AQ98" s="110">
        <f t="shared" si="11"/>
        <v>0</v>
      </c>
      <c r="AR98" s="110">
        <f t="shared" si="12"/>
        <v>0</v>
      </c>
      <c r="AS98" s="110">
        <f t="shared" si="13"/>
        <v>0</v>
      </c>
      <c r="AT98" s="110">
        <f t="shared" si="14"/>
        <v>0</v>
      </c>
      <c r="AU98" s="110">
        <f t="shared" si="15"/>
        <v>0</v>
      </c>
      <c r="AV98" s="110">
        <f t="shared" si="16"/>
        <v>0</v>
      </c>
      <c r="AW98" s="110">
        <f t="shared" si="17"/>
        <v>0</v>
      </c>
      <c r="AX98" s="110">
        <f t="shared" si="18"/>
        <v>0</v>
      </c>
    </row>
    <row r="99" spans="1:50" s="95" customFormat="1" x14ac:dyDescent="0.2">
      <c r="A99" s="172"/>
      <c r="B99" s="172"/>
      <c r="C99" s="172"/>
      <c r="D99" s="175"/>
      <c r="E99" s="172"/>
      <c r="F99" s="172"/>
      <c r="G99" s="175"/>
      <c r="H99" s="186"/>
      <c r="I99" s="189"/>
      <c r="J99" s="186"/>
      <c r="K99" s="186"/>
      <c r="L99" s="186"/>
      <c r="M99" s="186"/>
      <c r="N99" s="38" t="s">
        <v>95</v>
      </c>
      <c r="O99" s="38">
        <v>0</v>
      </c>
      <c r="P99" s="94">
        <v>0</v>
      </c>
      <c r="Q99" s="94">
        <v>0.5</v>
      </c>
      <c r="R99" s="94">
        <v>0.5</v>
      </c>
      <c r="S99" s="94">
        <v>0.5</v>
      </c>
      <c r="T99" s="94">
        <v>0.5</v>
      </c>
      <c r="U99" s="94">
        <v>0</v>
      </c>
      <c r="V99" s="94">
        <v>0</v>
      </c>
      <c r="W99" s="94">
        <v>0</v>
      </c>
      <c r="X99" s="110">
        <v>0</v>
      </c>
      <c r="Y99" s="110">
        <v>0</v>
      </c>
      <c r="Z99" s="110">
        <v>0</v>
      </c>
      <c r="AA99" s="110">
        <v>0</v>
      </c>
      <c r="AB99" s="110">
        <v>0</v>
      </c>
      <c r="AC99" s="110">
        <v>0</v>
      </c>
      <c r="AD99" s="110">
        <v>0</v>
      </c>
      <c r="AE99" s="110">
        <v>0</v>
      </c>
      <c r="AF99" s="110">
        <v>0</v>
      </c>
      <c r="AG99" s="94">
        <v>0</v>
      </c>
      <c r="AH99" s="94">
        <v>0</v>
      </c>
      <c r="AI99" s="94">
        <v>0</v>
      </c>
      <c r="AJ99" s="94">
        <v>0</v>
      </c>
      <c r="AK99" s="94">
        <v>0</v>
      </c>
      <c r="AL99" s="94">
        <v>0</v>
      </c>
      <c r="AM99" s="94">
        <v>0</v>
      </c>
      <c r="AN99" s="94">
        <v>0</v>
      </c>
      <c r="AO99" s="94">
        <v>0</v>
      </c>
      <c r="AP99" s="110">
        <f t="shared" si="10"/>
        <v>0</v>
      </c>
      <c r="AQ99" s="110">
        <f t="shared" si="11"/>
        <v>0</v>
      </c>
      <c r="AR99" s="110">
        <f t="shared" si="12"/>
        <v>0</v>
      </c>
      <c r="AS99" s="110">
        <f t="shared" si="13"/>
        <v>0</v>
      </c>
      <c r="AT99" s="110">
        <f t="shared" si="14"/>
        <v>0</v>
      </c>
      <c r="AU99" s="110">
        <f t="shared" si="15"/>
        <v>0</v>
      </c>
      <c r="AV99" s="110">
        <f t="shared" si="16"/>
        <v>0</v>
      </c>
      <c r="AW99" s="110">
        <f t="shared" si="17"/>
        <v>0</v>
      </c>
      <c r="AX99" s="110">
        <f t="shared" si="18"/>
        <v>0</v>
      </c>
    </row>
    <row r="100" spans="1:50" s="95" customFormat="1" x14ac:dyDescent="0.2">
      <c r="A100" s="172"/>
      <c r="B100" s="172"/>
      <c r="C100" s="172"/>
      <c r="D100" s="175"/>
      <c r="E100" s="172"/>
      <c r="F100" s="172"/>
      <c r="G100" s="175"/>
      <c r="H100" s="186"/>
      <c r="I100" s="189"/>
      <c r="J100" s="186"/>
      <c r="K100" s="186"/>
      <c r="L100" s="186"/>
      <c r="M100" s="186"/>
      <c r="N100" s="38" t="s">
        <v>15</v>
      </c>
      <c r="O100" s="38">
        <v>0</v>
      </c>
      <c r="P100" s="94">
        <v>0</v>
      </c>
      <c r="Q100" s="94">
        <v>0</v>
      </c>
      <c r="R100" s="94">
        <v>0</v>
      </c>
      <c r="S100" s="94">
        <v>0</v>
      </c>
      <c r="T100" s="94">
        <v>0</v>
      </c>
      <c r="U100" s="94">
        <v>0</v>
      </c>
      <c r="V100" s="94">
        <v>0</v>
      </c>
      <c r="W100" s="94">
        <v>0</v>
      </c>
      <c r="X100" s="110">
        <v>0</v>
      </c>
      <c r="Y100" s="110">
        <v>0</v>
      </c>
      <c r="Z100" s="110">
        <v>0</v>
      </c>
      <c r="AA100" s="110">
        <v>0</v>
      </c>
      <c r="AB100" s="110">
        <v>0</v>
      </c>
      <c r="AC100" s="110">
        <v>0</v>
      </c>
      <c r="AD100" s="110">
        <v>0</v>
      </c>
      <c r="AE100" s="110">
        <v>0</v>
      </c>
      <c r="AF100" s="110">
        <v>0</v>
      </c>
      <c r="AG100" s="94">
        <v>0</v>
      </c>
      <c r="AH100" s="94">
        <v>0</v>
      </c>
      <c r="AI100" s="94">
        <v>0</v>
      </c>
      <c r="AJ100" s="94">
        <v>0</v>
      </c>
      <c r="AK100" s="94">
        <v>0</v>
      </c>
      <c r="AL100" s="94">
        <v>0</v>
      </c>
      <c r="AM100" s="94">
        <v>0</v>
      </c>
      <c r="AN100" s="94">
        <v>0</v>
      </c>
      <c r="AO100" s="94">
        <v>0</v>
      </c>
      <c r="AP100" s="110">
        <f t="shared" si="10"/>
        <v>0</v>
      </c>
      <c r="AQ100" s="110">
        <f t="shared" si="11"/>
        <v>0</v>
      </c>
      <c r="AR100" s="110">
        <f t="shared" si="12"/>
        <v>0</v>
      </c>
      <c r="AS100" s="110">
        <f t="shared" si="13"/>
        <v>0</v>
      </c>
      <c r="AT100" s="110">
        <f t="shared" si="14"/>
        <v>0</v>
      </c>
      <c r="AU100" s="110">
        <f t="shared" si="15"/>
        <v>0</v>
      </c>
      <c r="AV100" s="110">
        <f t="shared" si="16"/>
        <v>0</v>
      </c>
      <c r="AW100" s="110">
        <f t="shared" si="17"/>
        <v>0</v>
      </c>
      <c r="AX100" s="110">
        <f t="shared" si="18"/>
        <v>0</v>
      </c>
    </row>
    <row r="101" spans="1:50" s="95" customFormat="1" x14ac:dyDescent="0.2">
      <c r="A101" s="172"/>
      <c r="B101" s="172"/>
      <c r="C101" s="172"/>
      <c r="D101" s="175"/>
      <c r="E101" s="172"/>
      <c r="F101" s="172"/>
      <c r="G101" s="175"/>
      <c r="H101" s="186"/>
      <c r="I101" s="189"/>
      <c r="J101" s="186"/>
      <c r="K101" s="186"/>
      <c r="L101" s="186"/>
      <c r="M101" s="186"/>
      <c r="N101" s="38" t="s">
        <v>96</v>
      </c>
      <c r="O101" s="38">
        <v>0</v>
      </c>
      <c r="P101" s="94">
        <v>0</v>
      </c>
      <c r="Q101" s="94">
        <v>0</v>
      </c>
      <c r="R101" s="94">
        <v>0</v>
      </c>
      <c r="S101" s="94">
        <v>0</v>
      </c>
      <c r="T101" s="94">
        <v>0</v>
      </c>
      <c r="U101" s="94">
        <v>0</v>
      </c>
      <c r="V101" s="94">
        <v>0</v>
      </c>
      <c r="W101" s="94">
        <v>0</v>
      </c>
      <c r="X101" s="110">
        <v>0</v>
      </c>
      <c r="Y101" s="110">
        <v>0</v>
      </c>
      <c r="Z101" s="110">
        <v>0</v>
      </c>
      <c r="AA101" s="110">
        <v>0</v>
      </c>
      <c r="AB101" s="110">
        <v>0</v>
      </c>
      <c r="AC101" s="110">
        <v>0</v>
      </c>
      <c r="AD101" s="110">
        <v>0</v>
      </c>
      <c r="AE101" s="110">
        <v>0</v>
      </c>
      <c r="AF101" s="110">
        <v>0</v>
      </c>
      <c r="AG101" s="94">
        <v>0</v>
      </c>
      <c r="AH101" s="94">
        <v>0</v>
      </c>
      <c r="AI101" s="94">
        <v>0</v>
      </c>
      <c r="AJ101" s="94">
        <v>0</v>
      </c>
      <c r="AK101" s="94">
        <v>0</v>
      </c>
      <c r="AL101" s="94">
        <v>0</v>
      </c>
      <c r="AM101" s="94">
        <v>0</v>
      </c>
      <c r="AN101" s="94">
        <v>0</v>
      </c>
      <c r="AO101" s="94">
        <v>0</v>
      </c>
      <c r="AP101" s="110">
        <f t="shared" si="10"/>
        <v>0</v>
      </c>
      <c r="AQ101" s="110">
        <f t="shared" si="11"/>
        <v>0</v>
      </c>
      <c r="AR101" s="110">
        <f t="shared" si="12"/>
        <v>0</v>
      </c>
      <c r="AS101" s="110">
        <f t="shared" si="13"/>
        <v>0</v>
      </c>
      <c r="AT101" s="110">
        <f t="shared" si="14"/>
        <v>0</v>
      </c>
      <c r="AU101" s="110">
        <f t="shared" si="15"/>
        <v>0</v>
      </c>
      <c r="AV101" s="110">
        <f t="shared" si="16"/>
        <v>0</v>
      </c>
      <c r="AW101" s="110">
        <f t="shared" si="17"/>
        <v>0</v>
      </c>
      <c r="AX101" s="110">
        <f t="shared" si="18"/>
        <v>0</v>
      </c>
    </row>
    <row r="102" spans="1:50" s="95" customFormat="1" x14ac:dyDescent="0.2">
      <c r="A102" s="173"/>
      <c r="B102" s="173"/>
      <c r="C102" s="173"/>
      <c r="D102" s="176"/>
      <c r="E102" s="173"/>
      <c r="F102" s="173"/>
      <c r="G102" s="176"/>
      <c r="H102" s="187"/>
      <c r="I102" s="190"/>
      <c r="J102" s="187"/>
      <c r="K102" s="187"/>
      <c r="L102" s="187"/>
      <c r="M102" s="187"/>
      <c r="N102" s="38" t="s">
        <v>97</v>
      </c>
      <c r="O102" s="38">
        <v>0</v>
      </c>
      <c r="P102" s="94">
        <v>0</v>
      </c>
      <c r="Q102" s="94">
        <v>0</v>
      </c>
      <c r="R102" s="94">
        <v>0</v>
      </c>
      <c r="S102" s="94">
        <v>0</v>
      </c>
      <c r="T102" s="94">
        <v>0</v>
      </c>
      <c r="U102" s="94">
        <v>0</v>
      </c>
      <c r="V102" s="94">
        <v>0</v>
      </c>
      <c r="W102" s="94">
        <v>0</v>
      </c>
      <c r="X102" s="110">
        <v>0</v>
      </c>
      <c r="Y102" s="110">
        <v>0</v>
      </c>
      <c r="Z102" s="110">
        <v>0</v>
      </c>
      <c r="AA102" s="110">
        <v>0</v>
      </c>
      <c r="AB102" s="110">
        <v>0</v>
      </c>
      <c r="AC102" s="110">
        <v>0</v>
      </c>
      <c r="AD102" s="110">
        <v>0</v>
      </c>
      <c r="AE102" s="110">
        <v>0</v>
      </c>
      <c r="AF102" s="110">
        <v>0</v>
      </c>
      <c r="AG102" s="94">
        <v>0</v>
      </c>
      <c r="AH102" s="94">
        <v>0</v>
      </c>
      <c r="AI102" s="94">
        <v>0</v>
      </c>
      <c r="AJ102" s="94">
        <v>0</v>
      </c>
      <c r="AK102" s="94">
        <v>0</v>
      </c>
      <c r="AL102" s="94">
        <v>0</v>
      </c>
      <c r="AM102" s="94">
        <v>0</v>
      </c>
      <c r="AN102" s="94">
        <v>0</v>
      </c>
      <c r="AO102" s="94">
        <v>0</v>
      </c>
      <c r="AP102" s="110">
        <f t="shared" si="10"/>
        <v>0</v>
      </c>
      <c r="AQ102" s="110">
        <f t="shared" si="11"/>
        <v>0</v>
      </c>
      <c r="AR102" s="110">
        <f t="shared" si="12"/>
        <v>0</v>
      </c>
      <c r="AS102" s="110">
        <f t="shared" si="13"/>
        <v>0</v>
      </c>
      <c r="AT102" s="110">
        <f t="shared" si="14"/>
        <v>0</v>
      </c>
      <c r="AU102" s="110">
        <f t="shared" si="15"/>
        <v>0</v>
      </c>
      <c r="AV102" s="110">
        <f t="shared" si="16"/>
        <v>0</v>
      </c>
      <c r="AW102" s="110">
        <f t="shared" si="17"/>
        <v>0</v>
      </c>
      <c r="AX102" s="110">
        <f t="shared" si="18"/>
        <v>0</v>
      </c>
    </row>
    <row r="103" spans="1:50" s="95" customFormat="1" x14ac:dyDescent="0.2">
      <c r="A103" s="171">
        <v>15</v>
      </c>
      <c r="B103" s="171" t="s">
        <v>36</v>
      </c>
      <c r="C103" s="171" t="s">
        <v>36</v>
      </c>
      <c r="D103" s="174" t="s">
        <v>35</v>
      </c>
      <c r="E103" s="171" t="s">
        <v>36</v>
      </c>
      <c r="F103" s="171" t="s">
        <v>36</v>
      </c>
      <c r="G103" s="174" t="s">
        <v>35</v>
      </c>
      <c r="H103" s="185" t="s">
        <v>36</v>
      </c>
      <c r="I103" s="188" t="s">
        <v>36</v>
      </c>
      <c r="J103" s="185" t="s">
        <v>36</v>
      </c>
      <c r="K103" s="185" t="s">
        <v>124</v>
      </c>
      <c r="L103" s="185" t="s">
        <v>52</v>
      </c>
      <c r="M103" s="185" t="s">
        <v>125</v>
      </c>
      <c r="N103" s="38" t="s">
        <v>92</v>
      </c>
      <c r="O103" s="38">
        <v>5</v>
      </c>
      <c r="P103" s="94">
        <v>20</v>
      </c>
      <c r="Q103" s="94">
        <v>21</v>
      </c>
      <c r="R103" s="94">
        <v>21</v>
      </c>
      <c r="S103" s="94">
        <v>18</v>
      </c>
      <c r="T103" s="94">
        <v>0</v>
      </c>
      <c r="U103" s="94">
        <v>0</v>
      </c>
      <c r="V103" s="94">
        <v>0</v>
      </c>
      <c r="W103" s="94">
        <v>0</v>
      </c>
      <c r="X103" s="110">
        <v>0</v>
      </c>
      <c r="Y103" s="110">
        <v>0</v>
      </c>
      <c r="Z103" s="110">
        <v>0</v>
      </c>
      <c r="AA103" s="110">
        <v>0</v>
      </c>
      <c r="AB103" s="110">
        <v>0</v>
      </c>
      <c r="AC103" s="110">
        <v>0</v>
      </c>
      <c r="AD103" s="110">
        <v>0</v>
      </c>
      <c r="AE103" s="110">
        <v>0</v>
      </c>
      <c r="AF103" s="110">
        <v>0</v>
      </c>
      <c r="AG103" s="94">
        <v>0</v>
      </c>
      <c r="AH103" s="94">
        <v>0</v>
      </c>
      <c r="AI103" s="94">
        <v>0</v>
      </c>
      <c r="AJ103" s="94">
        <v>0</v>
      </c>
      <c r="AK103" s="94">
        <v>0</v>
      </c>
      <c r="AL103" s="94">
        <v>0</v>
      </c>
      <c r="AM103" s="94">
        <v>0</v>
      </c>
      <c r="AN103" s="94">
        <v>0</v>
      </c>
      <c r="AO103" s="94">
        <v>0</v>
      </c>
      <c r="AP103" s="110">
        <f t="shared" si="10"/>
        <v>0</v>
      </c>
      <c r="AQ103" s="110">
        <f t="shared" si="11"/>
        <v>0</v>
      </c>
      <c r="AR103" s="110">
        <f t="shared" si="12"/>
        <v>0</v>
      </c>
      <c r="AS103" s="110">
        <f t="shared" si="13"/>
        <v>0</v>
      </c>
      <c r="AT103" s="110">
        <f t="shared" si="14"/>
        <v>0</v>
      </c>
      <c r="AU103" s="110">
        <f t="shared" si="15"/>
        <v>0</v>
      </c>
      <c r="AV103" s="110">
        <f t="shared" si="16"/>
        <v>0</v>
      </c>
      <c r="AW103" s="110">
        <f t="shared" si="17"/>
        <v>0</v>
      </c>
      <c r="AX103" s="110">
        <f t="shared" si="18"/>
        <v>0</v>
      </c>
    </row>
    <row r="104" spans="1:50" s="95" customFormat="1" x14ac:dyDescent="0.2">
      <c r="A104" s="172"/>
      <c r="B104" s="172"/>
      <c r="C104" s="172"/>
      <c r="D104" s="175"/>
      <c r="E104" s="172"/>
      <c r="F104" s="172"/>
      <c r="G104" s="175"/>
      <c r="H104" s="186"/>
      <c r="I104" s="189"/>
      <c r="J104" s="186"/>
      <c r="K104" s="186"/>
      <c r="L104" s="186"/>
      <c r="M104" s="186"/>
      <c r="N104" s="38" t="s">
        <v>93</v>
      </c>
      <c r="O104" s="38">
        <v>5</v>
      </c>
      <c r="P104" s="94">
        <v>20</v>
      </c>
      <c r="Q104" s="94">
        <v>18</v>
      </c>
      <c r="R104" s="94">
        <v>21</v>
      </c>
      <c r="S104" s="94">
        <v>18</v>
      </c>
      <c r="T104" s="94">
        <v>18.5</v>
      </c>
      <c r="U104" s="94">
        <v>16</v>
      </c>
      <c r="V104" s="94">
        <v>8</v>
      </c>
      <c r="W104" s="94">
        <v>8</v>
      </c>
      <c r="X104" s="110">
        <v>0</v>
      </c>
      <c r="Y104" s="110">
        <v>0</v>
      </c>
      <c r="Z104" s="110">
        <v>0</v>
      </c>
      <c r="AA104" s="110">
        <v>0</v>
      </c>
      <c r="AB104" s="110">
        <v>0</v>
      </c>
      <c r="AC104" s="110">
        <v>0</v>
      </c>
      <c r="AD104" s="110">
        <v>0</v>
      </c>
      <c r="AE104" s="110">
        <v>0</v>
      </c>
      <c r="AF104" s="110">
        <v>0</v>
      </c>
      <c r="AG104" s="94">
        <v>0</v>
      </c>
      <c r="AH104" s="94">
        <v>0</v>
      </c>
      <c r="AI104" s="94">
        <v>0</v>
      </c>
      <c r="AJ104" s="94">
        <v>0</v>
      </c>
      <c r="AK104" s="94">
        <v>0</v>
      </c>
      <c r="AL104" s="94">
        <v>0</v>
      </c>
      <c r="AM104" s="94">
        <v>0</v>
      </c>
      <c r="AN104" s="94">
        <v>0</v>
      </c>
      <c r="AO104" s="94">
        <v>0</v>
      </c>
      <c r="AP104" s="110">
        <f t="shared" si="10"/>
        <v>0</v>
      </c>
      <c r="AQ104" s="110">
        <f t="shared" si="11"/>
        <v>0</v>
      </c>
      <c r="AR104" s="110">
        <f t="shared" si="12"/>
        <v>0</v>
      </c>
      <c r="AS104" s="110">
        <f t="shared" si="13"/>
        <v>0</v>
      </c>
      <c r="AT104" s="110">
        <f t="shared" si="14"/>
        <v>0</v>
      </c>
      <c r="AU104" s="110">
        <f t="shared" si="15"/>
        <v>0</v>
      </c>
      <c r="AV104" s="110">
        <f t="shared" si="16"/>
        <v>0</v>
      </c>
      <c r="AW104" s="110">
        <f t="shared" si="17"/>
        <v>0</v>
      </c>
      <c r="AX104" s="110">
        <f t="shared" si="18"/>
        <v>0</v>
      </c>
    </row>
    <row r="105" spans="1:50" s="95" customFormat="1" x14ac:dyDescent="0.2">
      <c r="A105" s="172"/>
      <c r="B105" s="172"/>
      <c r="C105" s="172"/>
      <c r="D105" s="175"/>
      <c r="E105" s="172"/>
      <c r="F105" s="172"/>
      <c r="G105" s="175"/>
      <c r="H105" s="186"/>
      <c r="I105" s="189"/>
      <c r="J105" s="186"/>
      <c r="K105" s="186"/>
      <c r="L105" s="186"/>
      <c r="M105" s="186"/>
      <c r="N105" s="38" t="s">
        <v>94</v>
      </c>
      <c r="O105" s="38">
        <v>2</v>
      </c>
      <c r="P105" s="94">
        <v>1</v>
      </c>
      <c r="Q105" s="94">
        <v>8</v>
      </c>
      <c r="R105" s="94">
        <v>9</v>
      </c>
      <c r="S105" s="94">
        <v>7</v>
      </c>
      <c r="T105" s="94">
        <v>6.5</v>
      </c>
      <c r="U105" s="94">
        <v>4</v>
      </c>
      <c r="V105" s="94">
        <v>4</v>
      </c>
      <c r="W105" s="94">
        <v>4</v>
      </c>
      <c r="X105" s="110">
        <v>0</v>
      </c>
      <c r="Y105" s="110">
        <v>0</v>
      </c>
      <c r="Z105" s="110">
        <v>0</v>
      </c>
      <c r="AA105" s="110">
        <v>0</v>
      </c>
      <c r="AB105" s="110">
        <v>0</v>
      </c>
      <c r="AC105" s="110">
        <v>0</v>
      </c>
      <c r="AD105" s="110">
        <v>0</v>
      </c>
      <c r="AE105" s="110">
        <v>0</v>
      </c>
      <c r="AF105" s="110">
        <v>0</v>
      </c>
      <c r="AG105" s="94">
        <v>0</v>
      </c>
      <c r="AH105" s="94">
        <v>0</v>
      </c>
      <c r="AI105" s="94">
        <v>0</v>
      </c>
      <c r="AJ105" s="94">
        <v>0</v>
      </c>
      <c r="AK105" s="94">
        <v>0</v>
      </c>
      <c r="AL105" s="94">
        <v>0</v>
      </c>
      <c r="AM105" s="94">
        <v>0</v>
      </c>
      <c r="AN105" s="94">
        <v>0</v>
      </c>
      <c r="AO105" s="94">
        <v>0</v>
      </c>
      <c r="AP105" s="110">
        <f t="shared" si="10"/>
        <v>0</v>
      </c>
      <c r="AQ105" s="110">
        <f t="shared" si="11"/>
        <v>0</v>
      </c>
      <c r="AR105" s="110">
        <f t="shared" si="12"/>
        <v>0</v>
      </c>
      <c r="AS105" s="110">
        <f t="shared" si="13"/>
        <v>0</v>
      </c>
      <c r="AT105" s="110">
        <f t="shared" si="14"/>
        <v>0</v>
      </c>
      <c r="AU105" s="110">
        <f t="shared" si="15"/>
        <v>0</v>
      </c>
      <c r="AV105" s="110">
        <f t="shared" si="16"/>
        <v>0</v>
      </c>
      <c r="AW105" s="110">
        <f t="shared" si="17"/>
        <v>0</v>
      </c>
      <c r="AX105" s="110">
        <f t="shared" si="18"/>
        <v>0</v>
      </c>
    </row>
    <row r="106" spans="1:50" s="95" customFormat="1" x14ac:dyDescent="0.2">
      <c r="A106" s="172"/>
      <c r="B106" s="172"/>
      <c r="C106" s="172"/>
      <c r="D106" s="175"/>
      <c r="E106" s="172"/>
      <c r="F106" s="172"/>
      <c r="G106" s="175"/>
      <c r="H106" s="186"/>
      <c r="I106" s="189"/>
      <c r="J106" s="186"/>
      <c r="K106" s="186"/>
      <c r="L106" s="186"/>
      <c r="M106" s="186"/>
      <c r="N106" s="38" t="s">
        <v>95</v>
      </c>
      <c r="O106" s="38">
        <v>0</v>
      </c>
      <c r="P106" s="94">
        <v>0</v>
      </c>
      <c r="Q106" s="94">
        <v>7</v>
      </c>
      <c r="R106" s="94">
        <v>7</v>
      </c>
      <c r="S106" s="94">
        <v>5</v>
      </c>
      <c r="T106" s="94">
        <v>2.5</v>
      </c>
      <c r="U106" s="94">
        <v>8</v>
      </c>
      <c r="V106" s="94">
        <v>4</v>
      </c>
      <c r="W106" s="94">
        <v>4</v>
      </c>
      <c r="X106" s="110">
        <v>0</v>
      </c>
      <c r="Y106" s="110">
        <v>0</v>
      </c>
      <c r="Z106" s="110">
        <v>0</v>
      </c>
      <c r="AA106" s="110">
        <v>0</v>
      </c>
      <c r="AB106" s="110">
        <v>0</v>
      </c>
      <c r="AC106" s="110">
        <v>0</v>
      </c>
      <c r="AD106" s="110">
        <v>0</v>
      </c>
      <c r="AE106" s="110">
        <v>0</v>
      </c>
      <c r="AF106" s="110">
        <v>0</v>
      </c>
      <c r="AG106" s="94">
        <v>0</v>
      </c>
      <c r="AH106" s="94">
        <v>0</v>
      </c>
      <c r="AI106" s="94">
        <v>0</v>
      </c>
      <c r="AJ106" s="94">
        <v>0</v>
      </c>
      <c r="AK106" s="94">
        <v>0</v>
      </c>
      <c r="AL106" s="94">
        <v>0</v>
      </c>
      <c r="AM106" s="94">
        <v>0</v>
      </c>
      <c r="AN106" s="94">
        <v>0</v>
      </c>
      <c r="AO106" s="94">
        <v>0</v>
      </c>
      <c r="AP106" s="110">
        <f t="shared" si="10"/>
        <v>0</v>
      </c>
      <c r="AQ106" s="110">
        <f t="shared" si="11"/>
        <v>0</v>
      </c>
      <c r="AR106" s="110">
        <f t="shared" si="12"/>
        <v>0</v>
      </c>
      <c r="AS106" s="110">
        <f t="shared" si="13"/>
        <v>0</v>
      </c>
      <c r="AT106" s="110">
        <f t="shared" si="14"/>
        <v>0</v>
      </c>
      <c r="AU106" s="110">
        <f t="shared" si="15"/>
        <v>0</v>
      </c>
      <c r="AV106" s="110">
        <f t="shared" si="16"/>
        <v>0</v>
      </c>
      <c r="AW106" s="110">
        <f t="shared" si="17"/>
        <v>0</v>
      </c>
      <c r="AX106" s="110">
        <f t="shared" si="18"/>
        <v>0</v>
      </c>
    </row>
    <row r="107" spans="1:50" s="95" customFormat="1" x14ac:dyDescent="0.2">
      <c r="A107" s="172"/>
      <c r="B107" s="172"/>
      <c r="C107" s="172"/>
      <c r="D107" s="175"/>
      <c r="E107" s="172"/>
      <c r="F107" s="172"/>
      <c r="G107" s="175"/>
      <c r="H107" s="186"/>
      <c r="I107" s="189"/>
      <c r="J107" s="186"/>
      <c r="K107" s="186"/>
      <c r="L107" s="186"/>
      <c r="M107" s="186"/>
      <c r="N107" s="38" t="s">
        <v>15</v>
      </c>
      <c r="O107" s="38">
        <v>2</v>
      </c>
      <c r="P107" s="94">
        <v>2</v>
      </c>
      <c r="Q107" s="94">
        <v>3</v>
      </c>
      <c r="R107" s="94">
        <v>4</v>
      </c>
      <c r="S107" s="94">
        <v>1</v>
      </c>
      <c r="T107" s="94">
        <v>8</v>
      </c>
      <c r="U107" s="94">
        <v>4</v>
      </c>
      <c r="V107" s="94">
        <v>4</v>
      </c>
      <c r="W107" s="94">
        <v>4</v>
      </c>
      <c r="X107" s="110">
        <v>0</v>
      </c>
      <c r="Y107" s="110">
        <v>0</v>
      </c>
      <c r="Z107" s="110">
        <v>0</v>
      </c>
      <c r="AA107" s="110">
        <v>0</v>
      </c>
      <c r="AB107" s="110">
        <v>0</v>
      </c>
      <c r="AC107" s="110">
        <v>0</v>
      </c>
      <c r="AD107" s="110">
        <v>0</v>
      </c>
      <c r="AE107" s="110">
        <v>0</v>
      </c>
      <c r="AF107" s="110">
        <v>0</v>
      </c>
      <c r="AG107" s="94">
        <v>0</v>
      </c>
      <c r="AH107" s="94">
        <v>0</v>
      </c>
      <c r="AI107" s="94">
        <v>0</v>
      </c>
      <c r="AJ107" s="94">
        <v>0</v>
      </c>
      <c r="AK107" s="94">
        <v>0</v>
      </c>
      <c r="AL107" s="94">
        <v>0</v>
      </c>
      <c r="AM107" s="94">
        <v>0</v>
      </c>
      <c r="AN107" s="94">
        <v>0</v>
      </c>
      <c r="AO107" s="94">
        <v>0</v>
      </c>
      <c r="AP107" s="110">
        <f t="shared" si="10"/>
        <v>0</v>
      </c>
      <c r="AQ107" s="110">
        <f t="shared" si="11"/>
        <v>0</v>
      </c>
      <c r="AR107" s="110">
        <f t="shared" si="12"/>
        <v>0</v>
      </c>
      <c r="AS107" s="110">
        <f t="shared" si="13"/>
        <v>0</v>
      </c>
      <c r="AT107" s="110">
        <f t="shared" si="14"/>
        <v>0</v>
      </c>
      <c r="AU107" s="110">
        <f t="shared" si="15"/>
        <v>0</v>
      </c>
      <c r="AV107" s="110">
        <f t="shared" si="16"/>
        <v>0</v>
      </c>
      <c r="AW107" s="110">
        <f t="shared" si="17"/>
        <v>0</v>
      </c>
      <c r="AX107" s="110">
        <f t="shared" si="18"/>
        <v>0</v>
      </c>
    </row>
    <row r="108" spans="1:50" s="95" customFormat="1" x14ac:dyDescent="0.2">
      <c r="A108" s="172"/>
      <c r="B108" s="172"/>
      <c r="C108" s="172"/>
      <c r="D108" s="175"/>
      <c r="E108" s="172"/>
      <c r="F108" s="172"/>
      <c r="G108" s="175"/>
      <c r="H108" s="186"/>
      <c r="I108" s="189"/>
      <c r="J108" s="186"/>
      <c r="K108" s="186"/>
      <c r="L108" s="186"/>
      <c r="M108" s="186"/>
      <c r="N108" s="38" t="s">
        <v>96</v>
      </c>
      <c r="O108" s="38">
        <v>0</v>
      </c>
      <c r="P108" s="94">
        <v>0</v>
      </c>
      <c r="Q108" s="94">
        <v>1</v>
      </c>
      <c r="R108" s="94">
        <v>1</v>
      </c>
      <c r="S108" s="94">
        <v>0</v>
      </c>
      <c r="T108" s="94">
        <v>4</v>
      </c>
      <c r="U108" s="94">
        <v>4</v>
      </c>
      <c r="V108" s="94">
        <v>4</v>
      </c>
      <c r="W108" s="94">
        <v>4</v>
      </c>
      <c r="X108" s="110">
        <v>0</v>
      </c>
      <c r="Y108" s="110">
        <v>0</v>
      </c>
      <c r="Z108" s="110">
        <v>0</v>
      </c>
      <c r="AA108" s="110">
        <v>0</v>
      </c>
      <c r="AB108" s="110">
        <v>0</v>
      </c>
      <c r="AC108" s="110">
        <v>0</v>
      </c>
      <c r="AD108" s="110">
        <v>0</v>
      </c>
      <c r="AE108" s="110">
        <v>0</v>
      </c>
      <c r="AF108" s="110">
        <v>0</v>
      </c>
      <c r="AG108" s="94">
        <v>0</v>
      </c>
      <c r="AH108" s="94">
        <v>0</v>
      </c>
      <c r="AI108" s="94">
        <v>0</v>
      </c>
      <c r="AJ108" s="94">
        <v>0</v>
      </c>
      <c r="AK108" s="94">
        <v>0</v>
      </c>
      <c r="AL108" s="94">
        <v>0</v>
      </c>
      <c r="AM108" s="94">
        <v>0</v>
      </c>
      <c r="AN108" s="94">
        <v>0</v>
      </c>
      <c r="AO108" s="94">
        <v>0</v>
      </c>
      <c r="AP108" s="110">
        <f t="shared" si="10"/>
        <v>0</v>
      </c>
      <c r="AQ108" s="110">
        <f t="shared" si="11"/>
        <v>0</v>
      </c>
      <c r="AR108" s="110">
        <f t="shared" si="12"/>
        <v>0</v>
      </c>
      <c r="AS108" s="110">
        <f t="shared" si="13"/>
        <v>0</v>
      </c>
      <c r="AT108" s="110">
        <f t="shared" si="14"/>
        <v>0</v>
      </c>
      <c r="AU108" s="110">
        <f t="shared" si="15"/>
        <v>0</v>
      </c>
      <c r="AV108" s="110">
        <f t="shared" si="16"/>
        <v>0</v>
      </c>
      <c r="AW108" s="110">
        <f t="shared" si="17"/>
        <v>0</v>
      </c>
      <c r="AX108" s="110">
        <f t="shared" si="18"/>
        <v>0</v>
      </c>
    </row>
    <row r="109" spans="1:50" s="95" customFormat="1" x14ac:dyDescent="0.2">
      <c r="A109" s="173"/>
      <c r="B109" s="173"/>
      <c r="C109" s="173"/>
      <c r="D109" s="176"/>
      <c r="E109" s="173"/>
      <c r="F109" s="173"/>
      <c r="G109" s="176"/>
      <c r="H109" s="187"/>
      <c r="I109" s="190"/>
      <c r="J109" s="187"/>
      <c r="K109" s="187"/>
      <c r="L109" s="187"/>
      <c r="M109" s="187"/>
      <c r="N109" s="38" t="s">
        <v>97</v>
      </c>
      <c r="O109" s="38">
        <v>1</v>
      </c>
      <c r="P109" s="94">
        <v>1</v>
      </c>
      <c r="Q109" s="94">
        <v>3</v>
      </c>
      <c r="R109" s="94">
        <v>3</v>
      </c>
      <c r="S109" s="94">
        <v>1</v>
      </c>
      <c r="T109" s="94">
        <v>0</v>
      </c>
      <c r="U109" s="94">
        <v>0</v>
      </c>
      <c r="V109" s="94">
        <v>8</v>
      </c>
      <c r="W109" s="94">
        <v>4</v>
      </c>
      <c r="X109" s="110">
        <v>0</v>
      </c>
      <c r="Y109" s="110">
        <v>0</v>
      </c>
      <c r="Z109" s="110">
        <v>0</v>
      </c>
      <c r="AA109" s="110">
        <v>0</v>
      </c>
      <c r="AB109" s="110">
        <v>0</v>
      </c>
      <c r="AC109" s="110">
        <v>0</v>
      </c>
      <c r="AD109" s="110">
        <v>0</v>
      </c>
      <c r="AE109" s="110">
        <v>0</v>
      </c>
      <c r="AF109" s="110">
        <v>0</v>
      </c>
      <c r="AG109" s="94">
        <v>0</v>
      </c>
      <c r="AH109" s="94">
        <v>0</v>
      </c>
      <c r="AI109" s="94">
        <v>0</v>
      </c>
      <c r="AJ109" s="94">
        <v>0</v>
      </c>
      <c r="AK109" s="94">
        <v>0</v>
      </c>
      <c r="AL109" s="94">
        <v>0</v>
      </c>
      <c r="AM109" s="94">
        <v>0</v>
      </c>
      <c r="AN109" s="94">
        <v>0</v>
      </c>
      <c r="AO109" s="94">
        <v>0</v>
      </c>
      <c r="AP109" s="110">
        <f t="shared" si="10"/>
        <v>0</v>
      </c>
      <c r="AQ109" s="110">
        <f t="shared" si="11"/>
        <v>0</v>
      </c>
      <c r="AR109" s="110">
        <f t="shared" si="12"/>
        <v>0</v>
      </c>
      <c r="AS109" s="110">
        <f t="shared" si="13"/>
        <v>0</v>
      </c>
      <c r="AT109" s="110">
        <f t="shared" si="14"/>
        <v>0</v>
      </c>
      <c r="AU109" s="110">
        <f t="shared" si="15"/>
        <v>0</v>
      </c>
      <c r="AV109" s="110">
        <f t="shared" si="16"/>
        <v>0</v>
      </c>
      <c r="AW109" s="110">
        <f t="shared" si="17"/>
        <v>0</v>
      </c>
      <c r="AX109" s="110">
        <f t="shared" si="18"/>
        <v>0</v>
      </c>
    </row>
    <row r="110" spans="1:50" s="95" customFormat="1" ht="14.25" customHeight="1" x14ac:dyDescent="0.2">
      <c r="A110" s="171">
        <v>16</v>
      </c>
      <c r="B110" s="171" t="s">
        <v>36</v>
      </c>
      <c r="C110" s="171" t="s">
        <v>36</v>
      </c>
      <c r="D110" s="174" t="s">
        <v>35</v>
      </c>
      <c r="E110" s="171" t="s">
        <v>36</v>
      </c>
      <c r="F110" s="171" t="s">
        <v>36</v>
      </c>
      <c r="G110" s="174" t="s">
        <v>35</v>
      </c>
      <c r="H110" s="185" t="s">
        <v>36</v>
      </c>
      <c r="I110" s="188" t="s">
        <v>36</v>
      </c>
      <c r="J110" s="185" t="s">
        <v>36</v>
      </c>
      <c r="K110" s="185" t="s">
        <v>124</v>
      </c>
      <c r="L110" s="185" t="s">
        <v>54</v>
      </c>
      <c r="M110" s="185" t="s">
        <v>126</v>
      </c>
      <c r="N110" s="38" t="s">
        <v>92</v>
      </c>
      <c r="O110" s="38">
        <v>2</v>
      </c>
      <c r="P110" s="94">
        <v>11</v>
      </c>
      <c r="Q110" s="94">
        <v>15</v>
      </c>
      <c r="R110" s="94">
        <v>15</v>
      </c>
      <c r="S110" s="94">
        <v>14</v>
      </c>
      <c r="T110" s="94">
        <v>0</v>
      </c>
      <c r="U110" s="94">
        <v>0</v>
      </c>
      <c r="V110" s="94">
        <v>0</v>
      </c>
      <c r="W110" s="94">
        <v>0</v>
      </c>
      <c r="X110" s="110">
        <v>0</v>
      </c>
      <c r="Y110" s="110">
        <v>0</v>
      </c>
      <c r="Z110" s="110">
        <v>0</v>
      </c>
      <c r="AA110" s="110">
        <v>0</v>
      </c>
      <c r="AB110" s="110">
        <v>0</v>
      </c>
      <c r="AC110" s="110">
        <v>0</v>
      </c>
      <c r="AD110" s="110">
        <v>0</v>
      </c>
      <c r="AE110" s="110">
        <v>0</v>
      </c>
      <c r="AF110" s="110">
        <v>0</v>
      </c>
      <c r="AG110" s="94">
        <v>0</v>
      </c>
      <c r="AH110" s="94">
        <v>0</v>
      </c>
      <c r="AI110" s="94">
        <v>0</v>
      </c>
      <c r="AJ110" s="94">
        <v>0</v>
      </c>
      <c r="AK110" s="94">
        <v>0</v>
      </c>
      <c r="AL110" s="94">
        <v>0</v>
      </c>
      <c r="AM110" s="94">
        <v>0</v>
      </c>
      <c r="AN110" s="94">
        <v>0</v>
      </c>
      <c r="AO110" s="94">
        <v>0</v>
      </c>
      <c r="AP110" s="110">
        <f t="shared" si="10"/>
        <v>0</v>
      </c>
      <c r="AQ110" s="110">
        <f t="shared" si="11"/>
        <v>0</v>
      </c>
      <c r="AR110" s="110">
        <f t="shared" si="12"/>
        <v>0</v>
      </c>
      <c r="AS110" s="110">
        <f t="shared" si="13"/>
        <v>0</v>
      </c>
      <c r="AT110" s="110">
        <f t="shared" si="14"/>
        <v>0</v>
      </c>
      <c r="AU110" s="110">
        <f t="shared" si="15"/>
        <v>0</v>
      </c>
      <c r="AV110" s="110">
        <f t="shared" si="16"/>
        <v>0</v>
      </c>
      <c r="AW110" s="110">
        <f t="shared" si="17"/>
        <v>0</v>
      </c>
      <c r="AX110" s="110">
        <f t="shared" si="18"/>
        <v>0</v>
      </c>
    </row>
    <row r="111" spans="1:50" s="95" customFormat="1" x14ac:dyDescent="0.2">
      <c r="A111" s="172"/>
      <c r="B111" s="172"/>
      <c r="C111" s="172"/>
      <c r="D111" s="175"/>
      <c r="E111" s="172"/>
      <c r="F111" s="172"/>
      <c r="G111" s="175"/>
      <c r="H111" s="186"/>
      <c r="I111" s="189"/>
      <c r="J111" s="186"/>
      <c r="K111" s="186"/>
      <c r="L111" s="186"/>
      <c r="M111" s="186"/>
      <c r="N111" s="38" t="s">
        <v>93</v>
      </c>
      <c r="O111" s="38">
        <v>2</v>
      </c>
      <c r="P111" s="94">
        <v>10</v>
      </c>
      <c r="Q111" s="94">
        <v>15</v>
      </c>
      <c r="R111" s="94">
        <v>15</v>
      </c>
      <c r="S111" s="94">
        <v>14</v>
      </c>
      <c r="T111" s="94">
        <v>11</v>
      </c>
      <c r="U111" s="94">
        <v>8</v>
      </c>
      <c r="V111" s="94">
        <v>4</v>
      </c>
      <c r="W111" s="94">
        <v>4</v>
      </c>
      <c r="X111" s="110">
        <v>0</v>
      </c>
      <c r="Y111" s="110">
        <v>0</v>
      </c>
      <c r="Z111" s="110">
        <v>0</v>
      </c>
      <c r="AA111" s="110">
        <v>0</v>
      </c>
      <c r="AB111" s="110">
        <v>0</v>
      </c>
      <c r="AC111" s="110">
        <v>0</v>
      </c>
      <c r="AD111" s="110">
        <v>0</v>
      </c>
      <c r="AE111" s="110">
        <v>0</v>
      </c>
      <c r="AF111" s="110">
        <v>0</v>
      </c>
      <c r="AG111" s="94">
        <v>0</v>
      </c>
      <c r="AH111" s="94">
        <v>0</v>
      </c>
      <c r="AI111" s="94">
        <v>0</v>
      </c>
      <c r="AJ111" s="94">
        <v>0</v>
      </c>
      <c r="AK111" s="94">
        <v>0</v>
      </c>
      <c r="AL111" s="94">
        <v>0</v>
      </c>
      <c r="AM111" s="94">
        <v>0</v>
      </c>
      <c r="AN111" s="94">
        <v>0</v>
      </c>
      <c r="AO111" s="94">
        <v>0</v>
      </c>
      <c r="AP111" s="110">
        <f t="shared" si="10"/>
        <v>0</v>
      </c>
      <c r="AQ111" s="110">
        <f t="shared" si="11"/>
        <v>0</v>
      </c>
      <c r="AR111" s="110">
        <f t="shared" si="12"/>
        <v>0</v>
      </c>
      <c r="AS111" s="110">
        <f t="shared" si="13"/>
        <v>0</v>
      </c>
      <c r="AT111" s="110">
        <f t="shared" si="14"/>
        <v>0</v>
      </c>
      <c r="AU111" s="110">
        <f t="shared" si="15"/>
        <v>0</v>
      </c>
      <c r="AV111" s="110">
        <f t="shared" si="16"/>
        <v>0</v>
      </c>
      <c r="AW111" s="110">
        <f t="shared" si="17"/>
        <v>0</v>
      </c>
      <c r="AX111" s="110">
        <f t="shared" si="18"/>
        <v>0</v>
      </c>
    </row>
    <row r="112" spans="1:50" s="95" customFormat="1" x14ac:dyDescent="0.2">
      <c r="A112" s="172"/>
      <c r="B112" s="172"/>
      <c r="C112" s="172"/>
      <c r="D112" s="175"/>
      <c r="E112" s="172"/>
      <c r="F112" s="172"/>
      <c r="G112" s="175"/>
      <c r="H112" s="186"/>
      <c r="I112" s="189"/>
      <c r="J112" s="186"/>
      <c r="K112" s="186"/>
      <c r="L112" s="186"/>
      <c r="M112" s="186"/>
      <c r="N112" s="38" t="s">
        <v>94</v>
      </c>
      <c r="O112" s="38">
        <v>2</v>
      </c>
      <c r="P112" s="94">
        <v>1</v>
      </c>
      <c r="Q112" s="94">
        <v>10</v>
      </c>
      <c r="R112" s="94">
        <v>9</v>
      </c>
      <c r="S112" s="94">
        <v>9</v>
      </c>
      <c r="T112" s="94">
        <v>7</v>
      </c>
      <c r="U112" s="94">
        <v>4</v>
      </c>
      <c r="V112" s="94">
        <v>4</v>
      </c>
      <c r="W112" s="94">
        <v>4</v>
      </c>
      <c r="X112" s="110">
        <v>0</v>
      </c>
      <c r="Y112" s="110">
        <v>0</v>
      </c>
      <c r="Z112" s="110">
        <v>0</v>
      </c>
      <c r="AA112" s="110">
        <v>0</v>
      </c>
      <c r="AB112" s="110">
        <v>0</v>
      </c>
      <c r="AC112" s="110">
        <v>0</v>
      </c>
      <c r="AD112" s="110">
        <v>0</v>
      </c>
      <c r="AE112" s="110">
        <v>0</v>
      </c>
      <c r="AF112" s="110">
        <v>0</v>
      </c>
      <c r="AG112" s="94">
        <v>0</v>
      </c>
      <c r="AH112" s="94">
        <v>0</v>
      </c>
      <c r="AI112" s="94">
        <v>0</v>
      </c>
      <c r="AJ112" s="94">
        <v>0</v>
      </c>
      <c r="AK112" s="94">
        <v>0</v>
      </c>
      <c r="AL112" s="94">
        <v>0</v>
      </c>
      <c r="AM112" s="94">
        <v>0</v>
      </c>
      <c r="AN112" s="94">
        <v>0</v>
      </c>
      <c r="AO112" s="94">
        <v>0</v>
      </c>
      <c r="AP112" s="110">
        <f t="shared" si="10"/>
        <v>0</v>
      </c>
      <c r="AQ112" s="110">
        <f t="shared" si="11"/>
        <v>0</v>
      </c>
      <c r="AR112" s="110">
        <f t="shared" si="12"/>
        <v>0</v>
      </c>
      <c r="AS112" s="110">
        <f t="shared" si="13"/>
        <v>0</v>
      </c>
      <c r="AT112" s="110">
        <f t="shared" si="14"/>
        <v>0</v>
      </c>
      <c r="AU112" s="110">
        <f t="shared" si="15"/>
        <v>0</v>
      </c>
      <c r="AV112" s="110">
        <f t="shared" si="16"/>
        <v>0</v>
      </c>
      <c r="AW112" s="110">
        <f t="shared" si="17"/>
        <v>0</v>
      </c>
      <c r="AX112" s="110">
        <f t="shared" si="18"/>
        <v>0</v>
      </c>
    </row>
    <row r="113" spans="1:50" s="95" customFormat="1" x14ac:dyDescent="0.2">
      <c r="A113" s="172"/>
      <c r="B113" s="172"/>
      <c r="C113" s="172"/>
      <c r="D113" s="175"/>
      <c r="E113" s="172"/>
      <c r="F113" s="172"/>
      <c r="G113" s="175"/>
      <c r="H113" s="186"/>
      <c r="I113" s="189"/>
      <c r="J113" s="186"/>
      <c r="K113" s="186"/>
      <c r="L113" s="186"/>
      <c r="M113" s="186"/>
      <c r="N113" s="38" t="s">
        <v>95</v>
      </c>
      <c r="O113" s="38">
        <v>0</v>
      </c>
      <c r="P113" s="94">
        <v>0</v>
      </c>
      <c r="Q113" s="94">
        <v>7</v>
      </c>
      <c r="R113" s="94">
        <v>7</v>
      </c>
      <c r="S113" s="94">
        <v>6</v>
      </c>
      <c r="T113" s="94">
        <v>3</v>
      </c>
      <c r="U113" s="94">
        <v>4</v>
      </c>
      <c r="V113" s="94">
        <v>4</v>
      </c>
      <c r="W113" s="94">
        <v>4</v>
      </c>
      <c r="X113" s="110">
        <v>0</v>
      </c>
      <c r="Y113" s="110">
        <v>0</v>
      </c>
      <c r="Z113" s="110">
        <v>0</v>
      </c>
      <c r="AA113" s="110">
        <v>0</v>
      </c>
      <c r="AB113" s="110">
        <v>0</v>
      </c>
      <c r="AC113" s="110">
        <v>0</v>
      </c>
      <c r="AD113" s="110">
        <v>0</v>
      </c>
      <c r="AE113" s="110">
        <v>0</v>
      </c>
      <c r="AF113" s="110">
        <v>0</v>
      </c>
      <c r="AG113" s="94">
        <v>0</v>
      </c>
      <c r="AH113" s="94">
        <v>0</v>
      </c>
      <c r="AI113" s="94">
        <v>0</v>
      </c>
      <c r="AJ113" s="94">
        <v>0</v>
      </c>
      <c r="AK113" s="94">
        <v>0</v>
      </c>
      <c r="AL113" s="94">
        <v>0</v>
      </c>
      <c r="AM113" s="94">
        <v>0</v>
      </c>
      <c r="AN113" s="94">
        <v>0</v>
      </c>
      <c r="AO113" s="94">
        <v>0</v>
      </c>
      <c r="AP113" s="110">
        <f t="shared" si="10"/>
        <v>0</v>
      </c>
      <c r="AQ113" s="110">
        <f t="shared" si="11"/>
        <v>0</v>
      </c>
      <c r="AR113" s="110">
        <f t="shared" si="12"/>
        <v>0</v>
      </c>
      <c r="AS113" s="110">
        <f t="shared" si="13"/>
        <v>0</v>
      </c>
      <c r="AT113" s="110">
        <f t="shared" si="14"/>
        <v>0</v>
      </c>
      <c r="AU113" s="110">
        <f t="shared" si="15"/>
        <v>0</v>
      </c>
      <c r="AV113" s="110">
        <f t="shared" si="16"/>
        <v>0</v>
      </c>
      <c r="AW113" s="110">
        <f t="shared" si="17"/>
        <v>0</v>
      </c>
      <c r="AX113" s="110">
        <f t="shared" si="18"/>
        <v>0</v>
      </c>
    </row>
    <row r="114" spans="1:50" s="95" customFormat="1" x14ac:dyDescent="0.2">
      <c r="A114" s="172"/>
      <c r="B114" s="172"/>
      <c r="C114" s="172"/>
      <c r="D114" s="175"/>
      <c r="E114" s="172"/>
      <c r="F114" s="172"/>
      <c r="G114" s="175"/>
      <c r="H114" s="186"/>
      <c r="I114" s="189"/>
      <c r="J114" s="186"/>
      <c r="K114" s="186"/>
      <c r="L114" s="186"/>
      <c r="M114" s="186"/>
      <c r="N114" s="38" t="s">
        <v>15</v>
      </c>
      <c r="O114" s="38">
        <v>2</v>
      </c>
      <c r="P114" s="94">
        <v>2</v>
      </c>
      <c r="Q114" s="94">
        <v>3</v>
      </c>
      <c r="R114" s="94">
        <v>3</v>
      </c>
      <c r="S114" s="94">
        <v>2</v>
      </c>
      <c r="T114" s="94">
        <v>4</v>
      </c>
      <c r="U114" s="94">
        <v>4</v>
      </c>
      <c r="V114" s="94">
        <v>4</v>
      </c>
      <c r="W114" s="94">
        <v>4</v>
      </c>
      <c r="X114" s="110">
        <v>0</v>
      </c>
      <c r="Y114" s="110">
        <v>0</v>
      </c>
      <c r="Z114" s="110">
        <v>0</v>
      </c>
      <c r="AA114" s="110">
        <v>0</v>
      </c>
      <c r="AB114" s="110">
        <v>0</v>
      </c>
      <c r="AC114" s="110">
        <v>0</v>
      </c>
      <c r="AD114" s="110">
        <v>0</v>
      </c>
      <c r="AE114" s="110">
        <v>0</v>
      </c>
      <c r="AF114" s="110">
        <v>0</v>
      </c>
      <c r="AG114" s="94">
        <v>0</v>
      </c>
      <c r="AH114" s="94">
        <v>0</v>
      </c>
      <c r="AI114" s="94">
        <v>0</v>
      </c>
      <c r="AJ114" s="94">
        <v>0</v>
      </c>
      <c r="AK114" s="94">
        <v>0</v>
      </c>
      <c r="AL114" s="94">
        <v>0</v>
      </c>
      <c r="AM114" s="94">
        <v>0</v>
      </c>
      <c r="AN114" s="94">
        <v>0</v>
      </c>
      <c r="AO114" s="94">
        <v>0</v>
      </c>
      <c r="AP114" s="110">
        <f t="shared" si="10"/>
        <v>0</v>
      </c>
      <c r="AQ114" s="110">
        <f t="shared" si="11"/>
        <v>0</v>
      </c>
      <c r="AR114" s="110">
        <f t="shared" si="12"/>
        <v>0</v>
      </c>
      <c r="AS114" s="110">
        <f t="shared" si="13"/>
        <v>0</v>
      </c>
      <c r="AT114" s="110">
        <f t="shared" si="14"/>
        <v>0</v>
      </c>
      <c r="AU114" s="110">
        <f t="shared" si="15"/>
        <v>0</v>
      </c>
      <c r="AV114" s="110">
        <f t="shared" si="16"/>
        <v>0</v>
      </c>
      <c r="AW114" s="110">
        <f t="shared" si="17"/>
        <v>0</v>
      </c>
      <c r="AX114" s="110">
        <f t="shared" si="18"/>
        <v>0</v>
      </c>
    </row>
    <row r="115" spans="1:50" s="95" customFormat="1" x14ac:dyDescent="0.2">
      <c r="A115" s="172"/>
      <c r="B115" s="172"/>
      <c r="C115" s="172"/>
      <c r="D115" s="175"/>
      <c r="E115" s="172"/>
      <c r="F115" s="172"/>
      <c r="G115" s="175"/>
      <c r="H115" s="186"/>
      <c r="I115" s="189"/>
      <c r="J115" s="186"/>
      <c r="K115" s="186"/>
      <c r="L115" s="186"/>
      <c r="M115" s="186"/>
      <c r="N115" s="38" t="s">
        <v>96</v>
      </c>
      <c r="O115" s="38">
        <v>0</v>
      </c>
      <c r="P115" s="94">
        <v>0</v>
      </c>
      <c r="Q115" s="94">
        <v>1</v>
      </c>
      <c r="R115" s="94">
        <v>1</v>
      </c>
      <c r="S115" s="94">
        <v>0</v>
      </c>
      <c r="T115" s="94">
        <v>4</v>
      </c>
      <c r="U115" s="94">
        <v>4</v>
      </c>
      <c r="V115" s="94">
        <v>4</v>
      </c>
      <c r="W115" s="94">
        <v>4</v>
      </c>
      <c r="X115" s="110">
        <v>0</v>
      </c>
      <c r="Y115" s="110">
        <v>0</v>
      </c>
      <c r="Z115" s="110">
        <v>0</v>
      </c>
      <c r="AA115" s="110">
        <v>0</v>
      </c>
      <c r="AB115" s="110">
        <v>0</v>
      </c>
      <c r="AC115" s="110">
        <v>0</v>
      </c>
      <c r="AD115" s="110">
        <v>0</v>
      </c>
      <c r="AE115" s="110">
        <v>0</v>
      </c>
      <c r="AF115" s="110">
        <v>0</v>
      </c>
      <c r="AG115" s="94">
        <v>0</v>
      </c>
      <c r="AH115" s="94">
        <v>0</v>
      </c>
      <c r="AI115" s="94">
        <v>0</v>
      </c>
      <c r="AJ115" s="94">
        <v>0</v>
      </c>
      <c r="AK115" s="94">
        <v>0</v>
      </c>
      <c r="AL115" s="94">
        <v>0</v>
      </c>
      <c r="AM115" s="94">
        <v>0</v>
      </c>
      <c r="AN115" s="94">
        <v>0</v>
      </c>
      <c r="AO115" s="94">
        <v>0</v>
      </c>
      <c r="AP115" s="110">
        <f t="shared" si="10"/>
        <v>0</v>
      </c>
      <c r="AQ115" s="110">
        <f t="shared" si="11"/>
        <v>0</v>
      </c>
      <c r="AR115" s="110">
        <f t="shared" si="12"/>
        <v>0</v>
      </c>
      <c r="AS115" s="110">
        <f t="shared" si="13"/>
        <v>0</v>
      </c>
      <c r="AT115" s="110">
        <f t="shared" si="14"/>
        <v>0</v>
      </c>
      <c r="AU115" s="110">
        <f t="shared" si="15"/>
        <v>0</v>
      </c>
      <c r="AV115" s="110">
        <f t="shared" si="16"/>
        <v>0</v>
      </c>
      <c r="AW115" s="110">
        <f t="shared" si="17"/>
        <v>0</v>
      </c>
      <c r="AX115" s="110">
        <f t="shared" si="18"/>
        <v>0</v>
      </c>
    </row>
    <row r="116" spans="1:50" s="95" customFormat="1" x14ac:dyDescent="0.2">
      <c r="A116" s="173"/>
      <c r="B116" s="173"/>
      <c r="C116" s="173"/>
      <c r="D116" s="176"/>
      <c r="E116" s="173"/>
      <c r="F116" s="173"/>
      <c r="G116" s="176"/>
      <c r="H116" s="187"/>
      <c r="I116" s="190"/>
      <c r="J116" s="187"/>
      <c r="K116" s="187"/>
      <c r="L116" s="187"/>
      <c r="M116" s="187"/>
      <c r="N116" s="38" t="s">
        <v>97</v>
      </c>
      <c r="O116" s="38">
        <v>1</v>
      </c>
      <c r="P116" s="94">
        <v>1</v>
      </c>
      <c r="Q116" s="94">
        <v>3</v>
      </c>
      <c r="R116" s="94">
        <v>3</v>
      </c>
      <c r="S116" s="94">
        <v>0</v>
      </c>
      <c r="T116" s="94">
        <v>0</v>
      </c>
      <c r="U116" s="94">
        <v>0</v>
      </c>
      <c r="V116" s="94">
        <v>4</v>
      </c>
      <c r="W116" s="94">
        <v>4</v>
      </c>
      <c r="X116" s="110">
        <v>0</v>
      </c>
      <c r="Y116" s="110">
        <v>0</v>
      </c>
      <c r="Z116" s="110">
        <v>0</v>
      </c>
      <c r="AA116" s="110">
        <v>0</v>
      </c>
      <c r="AB116" s="110">
        <v>0</v>
      </c>
      <c r="AC116" s="110">
        <v>0</v>
      </c>
      <c r="AD116" s="110">
        <v>0</v>
      </c>
      <c r="AE116" s="110">
        <v>0</v>
      </c>
      <c r="AF116" s="110">
        <v>0</v>
      </c>
      <c r="AG116" s="94">
        <v>0</v>
      </c>
      <c r="AH116" s="94">
        <v>0</v>
      </c>
      <c r="AI116" s="94">
        <v>0</v>
      </c>
      <c r="AJ116" s="94">
        <v>0</v>
      </c>
      <c r="AK116" s="94">
        <v>0</v>
      </c>
      <c r="AL116" s="94">
        <v>0</v>
      </c>
      <c r="AM116" s="94">
        <v>0</v>
      </c>
      <c r="AN116" s="94">
        <v>0</v>
      </c>
      <c r="AO116" s="94">
        <v>0</v>
      </c>
      <c r="AP116" s="110">
        <f t="shared" si="10"/>
        <v>0</v>
      </c>
      <c r="AQ116" s="110">
        <f t="shared" si="11"/>
        <v>0</v>
      </c>
      <c r="AR116" s="110">
        <f t="shared" si="12"/>
        <v>0</v>
      </c>
      <c r="AS116" s="110">
        <f t="shared" si="13"/>
        <v>0</v>
      </c>
      <c r="AT116" s="110">
        <f t="shared" si="14"/>
        <v>0</v>
      </c>
      <c r="AU116" s="110">
        <f t="shared" si="15"/>
        <v>0</v>
      </c>
      <c r="AV116" s="110">
        <f t="shared" si="16"/>
        <v>0</v>
      </c>
      <c r="AW116" s="110">
        <f t="shared" si="17"/>
        <v>0</v>
      </c>
      <c r="AX116" s="110">
        <f t="shared" si="18"/>
        <v>0</v>
      </c>
    </row>
    <row r="117" spans="1:50" s="95" customFormat="1" ht="14.25" customHeight="1" x14ac:dyDescent="0.2">
      <c r="A117" s="171">
        <v>17</v>
      </c>
      <c r="B117" s="171" t="s">
        <v>36</v>
      </c>
      <c r="C117" s="171" t="s">
        <v>36</v>
      </c>
      <c r="D117" s="174" t="s">
        <v>35</v>
      </c>
      <c r="E117" s="171" t="s">
        <v>36</v>
      </c>
      <c r="F117" s="171" t="s">
        <v>36</v>
      </c>
      <c r="G117" s="174" t="s">
        <v>35</v>
      </c>
      <c r="H117" s="185" t="s">
        <v>36</v>
      </c>
      <c r="I117" s="188" t="s">
        <v>36</v>
      </c>
      <c r="J117" s="185" t="s">
        <v>127</v>
      </c>
      <c r="K117" s="185" t="s">
        <v>128</v>
      </c>
      <c r="L117" s="185" t="s">
        <v>57</v>
      </c>
      <c r="M117" s="185" t="s">
        <v>58</v>
      </c>
      <c r="N117" s="38" t="s">
        <v>92</v>
      </c>
      <c r="O117" s="38">
        <v>1</v>
      </c>
      <c r="P117" s="94">
        <v>58</v>
      </c>
      <c r="Q117" s="94">
        <v>32</v>
      </c>
      <c r="R117" s="94">
        <v>33</v>
      </c>
      <c r="S117" s="94">
        <v>32</v>
      </c>
      <c r="T117" s="94">
        <v>0</v>
      </c>
      <c r="U117" s="94">
        <v>0</v>
      </c>
      <c r="V117" s="94">
        <v>0</v>
      </c>
      <c r="W117" s="94">
        <v>0</v>
      </c>
      <c r="X117" s="110">
        <v>0</v>
      </c>
      <c r="Y117" s="110">
        <v>0</v>
      </c>
      <c r="Z117" s="110">
        <v>0</v>
      </c>
      <c r="AA117" s="110">
        <v>0</v>
      </c>
      <c r="AB117" s="110">
        <v>0</v>
      </c>
      <c r="AC117" s="110">
        <v>0</v>
      </c>
      <c r="AD117" s="110">
        <v>0</v>
      </c>
      <c r="AE117" s="110">
        <v>0</v>
      </c>
      <c r="AF117" s="110">
        <v>0</v>
      </c>
      <c r="AG117" s="94">
        <v>0</v>
      </c>
      <c r="AH117" s="94">
        <v>0</v>
      </c>
      <c r="AI117" s="94">
        <v>0</v>
      </c>
      <c r="AJ117" s="94">
        <v>0</v>
      </c>
      <c r="AK117" s="94">
        <v>0</v>
      </c>
      <c r="AL117" s="94">
        <v>0</v>
      </c>
      <c r="AM117" s="94">
        <v>0</v>
      </c>
      <c r="AN117" s="94">
        <v>0</v>
      </c>
      <c r="AO117" s="94">
        <v>0</v>
      </c>
      <c r="AP117" s="110">
        <f t="shared" si="10"/>
        <v>0</v>
      </c>
      <c r="AQ117" s="110">
        <f t="shared" si="11"/>
        <v>0</v>
      </c>
      <c r="AR117" s="110">
        <f t="shared" si="12"/>
        <v>0</v>
      </c>
      <c r="AS117" s="110">
        <f t="shared" si="13"/>
        <v>0</v>
      </c>
      <c r="AT117" s="110">
        <f t="shared" si="14"/>
        <v>0</v>
      </c>
      <c r="AU117" s="110">
        <f t="shared" si="15"/>
        <v>0</v>
      </c>
      <c r="AV117" s="110">
        <f t="shared" si="16"/>
        <v>0</v>
      </c>
      <c r="AW117" s="110">
        <f t="shared" si="17"/>
        <v>0</v>
      </c>
      <c r="AX117" s="110">
        <f t="shared" si="18"/>
        <v>0</v>
      </c>
    </row>
    <row r="118" spans="1:50" s="95" customFormat="1" x14ac:dyDescent="0.2">
      <c r="A118" s="172"/>
      <c r="B118" s="172"/>
      <c r="C118" s="172"/>
      <c r="D118" s="175"/>
      <c r="E118" s="172"/>
      <c r="F118" s="172"/>
      <c r="G118" s="175"/>
      <c r="H118" s="186"/>
      <c r="I118" s="189"/>
      <c r="J118" s="186"/>
      <c r="K118" s="186"/>
      <c r="L118" s="186"/>
      <c r="M118" s="186"/>
      <c r="N118" s="38" t="s">
        <v>93</v>
      </c>
      <c r="O118" s="38">
        <v>1</v>
      </c>
      <c r="P118" s="94">
        <v>58</v>
      </c>
      <c r="Q118" s="94">
        <v>32</v>
      </c>
      <c r="R118" s="94">
        <v>33</v>
      </c>
      <c r="S118" s="94">
        <v>32</v>
      </c>
      <c r="T118" s="94">
        <v>56</v>
      </c>
      <c r="U118" s="94">
        <v>56</v>
      </c>
      <c r="V118" s="94">
        <v>24</v>
      </c>
      <c r="W118" s="94">
        <v>24</v>
      </c>
      <c r="X118" s="110">
        <v>0</v>
      </c>
      <c r="Y118" s="110">
        <v>0</v>
      </c>
      <c r="Z118" s="110">
        <v>0</v>
      </c>
      <c r="AA118" s="110">
        <v>0</v>
      </c>
      <c r="AB118" s="110">
        <v>0</v>
      </c>
      <c r="AC118" s="110">
        <v>0</v>
      </c>
      <c r="AD118" s="110">
        <v>0</v>
      </c>
      <c r="AE118" s="110">
        <v>0</v>
      </c>
      <c r="AF118" s="110">
        <v>0</v>
      </c>
      <c r="AG118" s="94">
        <v>0</v>
      </c>
      <c r="AH118" s="94">
        <v>0</v>
      </c>
      <c r="AI118" s="94">
        <v>0</v>
      </c>
      <c r="AJ118" s="94">
        <v>0</v>
      </c>
      <c r="AK118" s="94">
        <v>0</v>
      </c>
      <c r="AL118" s="94">
        <v>0</v>
      </c>
      <c r="AM118" s="94">
        <v>0</v>
      </c>
      <c r="AN118" s="94">
        <v>0</v>
      </c>
      <c r="AO118" s="94">
        <v>0</v>
      </c>
      <c r="AP118" s="110">
        <f t="shared" si="10"/>
        <v>0</v>
      </c>
      <c r="AQ118" s="110">
        <f t="shared" si="11"/>
        <v>0</v>
      </c>
      <c r="AR118" s="110">
        <f t="shared" si="12"/>
        <v>0</v>
      </c>
      <c r="AS118" s="110">
        <f t="shared" si="13"/>
        <v>0</v>
      </c>
      <c r="AT118" s="110">
        <f t="shared" si="14"/>
        <v>0</v>
      </c>
      <c r="AU118" s="110">
        <f t="shared" si="15"/>
        <v>0</v>
      </c>
      <c r="AV118" s="110">
        <f t="shared" si="16"/>
        <v>0</v>
      </c>
      <c r="AW118" s="110">
        <f t="shared" si="17"/>
        <v>0</v>
      </c>
      <c r="AX118" s="110">
        <f t="shared" si="18"/>
        <v>0</v>
      </c>
    </row>
    <row r="119" spans="1:50" s="95" customFormat="1" x14ac:dyDescent="0.2">
      <c r="A119" s="172"/>
      <c r="B119" s="172"/>
      <c r="C119" s="172"/>
      <c r="D119" s="175"/>
      <c r="E119" s="172"/>
      <c r="F119" s="172"/>
      <c r="G119" s="175"/>
      <c r="H119" s="186"/>
      <c r="I119" s="189"/>
      <c r="J119" s="186"/>
      <c r="K119" s="186"/>
      <c r="L119" s="186"/>
      <c r="M119" s="186"/>
      <c r="N119" s="38" t="s">
        <v>94</v>
      </c>
      <c r="O119" s="38">
        <v>1</v>
      </c>
      <c r="P119" s="94">
        <v>2</v>
      </c>
      <c r="Q119" s="94">
        <v>3</v>
      </c>
      <c r="R119" s="94">
        <v>3</v>
      </c>
      <c r="S119" s="94">
        <v>2</v>
      </c>
      <c r="T119" s="94">
        <v>24</v>
      </c>
      <c r="U119" s="94">
        <v>24</v>
      </c>
      <c r="V119" s="94">
        <v>24</v>
      </c>
      <c r="W119" s="94">
        <v>24</v>
      </c>
      <c r="X119" s="110">
        <v>0</v>
      </c>
      <c r="Y119" s="110">
        <v>0</v>
      </c>
      <c r="Z119" s="110">
        <v>0</v>
      </c>
      <c r="AA119" s="110">
        <v>0</v>
      </c>
      <c r="AB119" s="110">
        <v>0</v>
      </c>
      <c r="AC119" s="110">
        <v>0</v>
      </c>
      <c r="AD119" s="110">
        <v>0</v>
      </c>
      <c r="AE119" s="110">
        <v>0</v>
      </c>
      <c r="AF119" s="110">
        <v>0</v>
      </c>
      <c r="AG119" s="94">
        <v>0</v>
      </c>
      <c r="AH119" s="94">
        <v>0</v>
      </c>
      <c r="AI119" s="94">
        <v>0</v>
      </c>
      <c r="AJ119" s="94">
        <v>0</v>
      </c>
      <c r="AK119" s="94">
        <v>0</v>
      </c>
      <c r="AL119" s="94">
        <v>0</v>
      </c>
      <c r="AM119" s="94">
        <v>0</v>
      </c>
      <c r="AN119" s="94">
        <v>0</v>
      </c>
      <c r="AO119" s="94">
        <v>0</v>
      </c>
      <c r="AP119" s="110">
        <f t="shared" si="10"/>
        <v>0</v>
      </c>
      <c r="AQ119" s="110">
        <f t="shared" si="11"/>
        <v>0</v>
      </c>
      <c r="AR119" s="110">
        <f t="shared" si="12"/>
        <v>0</v>
      </c>
      <c r="AS119" s="110">
        <f t="shared" si="13"/>
        <v>0</v>
      </c>
      <c r="AT119" s="110">
        <f t="shared" si="14"/>
        <v>0</v>
      </c>
      <c r="AU119" s="110">
        <f t="shared" si="15"/>
        <v>0</v>
      </c>
      <c r="AV119" s="110">
        <f t="shared" si="16"/>
        <v>0</v>
      </c>
      <c r="AW119" s="110">
        <f t="shared" si="17"/>
        <v>0</v>
      </c>
      <c r="AX119" s="110">
        <f t="shared" si="18"/>
        <v>0</v>
      </c>
    </row>
    <row r="120" spans="1:50" s="95" customFormat="1" x14ac:dyDescent="0.2">
      <c r="A120" s="172"/>
      <c r="B120" s="172"/>
      <c r="C120" s="172"/>
      <c r="D120" s="175"/>
      <c r="E120" s="172"/>
      <c r="F120" s="172"/>
      <c r="G120" s="175"/>
      <c r="H120" s="186"/>
      <c r="I120" s="189"/>
      <c r="J120" s="186"/>
      <c r="K120" s="186"/>
      <c r="L120" s="186"/>
      <c r="M120" s="186"/>
      <c r="N120" s="38" t="s">
        <v>95</v>
      </c>
      <c r="O120" s="38">
        <v>1</v>
      </c>
      <c r="P120" s="94">
        <v>1</v>
      </c>
      <c r="Q120" s="94">
        <v>1</v>
      </c>
      <c r="R120" s="94">
        <v>1</v>
      </c>
      <c r="S120" s="94">
        <v>1</v>
      </c>
      <c r="T120" s="94">
        <v>0</v>
      </c>
      <c r="U120" s="94">
        <v>0</v>
      </c>
      <c r="V120" s="94">
        <v>0</v>
      </c>
      <c r="W120" s="94">
        <v>0</v>
      </c>
      <c r="X120" s="110">
        <v>0</v>
      </c>
      <c r="Y120" s="110">
        <v>0</v>
      </c>
      <c r="Z120" s="110">
        <v>0</v>
      </c>
      <c r="AA120" s="110">
        <v>0</v>
      </c>
      <c r="AB120" s="110">
        <v>0</v>
      </c>
      <c r="AC120" s="110">
        <v>0</v>
      </c>
      <c r="AD120" s="110">
        <v>0</v>
      </c>
      <c r="AE120" s="110">
        <v>0</v>
      </c>
      <c r="AF120" s="110">
        <v>0</v>
      </c>
      <c r="AG120" s="94">
        <v>0</v>
      </c>
      <c r="AH120" s="94">
        <v>0</v>
      </c>
      <c r="AI120" s="94">
        <v>0</v>
      </c>
      <c r="AJ120" s="94">
        <v>0</v>
      </c>
      <c r="AK120" s="94">
        <v>0</v>
      </c>
      <c r="AL120" s="94">
        <v>0</v>
      </c>
      <c r="AM120" s="94">
        <v>0</v>
      </c>
      <c r="AN120" s="94">
        <v>0</v>
      </c>
      <c r="AO120" s="94">
        <v>0</v>
      </c>
      <c r="AP120" s="110">
        <f t="shared" si="10"/>
        <v>0</v>
      </c>
      <c r="AQ120" s="110">
        <f t="shared" si="11"/>
        <v>0</v>
      </c>
      <c r="AR120" s="110">
        <f t="shared" si="12"/>
        <v>0</v>
      </c>
      <c r="AS120" s="110">
        <f t="shared" si="13"/>
        <v>0</v>
      </c>
      <c r="AT120" s="110">
        <f t="shared" si="14"/>
        <v>0</v>
      </c>
      <c r="AU120" s="110">
        <f t="shared" si="15"/>
        <v>0</v>
      </c>
      <c r="AV120" s="110">
        <f t="shared" si="16"/>
        <v>0</v>
      </c>
      <c r="AW120" s="110">
        <f t="shared" si="17"/>
        <v>0</v>
      </c>
      <c r="AX120" s="110">
        <f t="shared" si="18"/>
        <v>0</v>
      </c>
    </row>
    <row r="121" spans="1:50" s="95" customFormat="1" x14ac:dyDescent="0.2">
      <c r="A121" s="172"/>
      <c r="B121" s="172"/>
      <c r="C121" s="172"/>
      <c r="D121" s="175"/>
      <c r="E121" s="172"/>
      <c r="F121" s="172"/>
      <c r="G121" s="175"/>
      <c r="H121" s="186"/>
      <c r="I121" s="189"/>
      <c r="J121" s="186"/>
      <c r="K121" s="186"/>
      <c r="L121" s="186"/>
      <c r="M121" s="186"/>
      <c r="N121" s="38" t="s">
        <v>15</v>
      </c>
      <c r="O121" s="38">
        <v>1</v>
      </c>
      <c r="P121" s="94">
        <v>2</v>
      </c>
      <c r="Q121" s="94">
        <v>3</v>
      </c>
      <c r="R121" s="94">
        <v>3</v>
      </c>
      <c r="S121" s="94">
        <v>1</v>
      </c>
      <c r="T121" s="94">
        <v>24</v>
      </c>
      <c r="U121" s="94">
        <v>24</v>
      </c>
      <c r="V121" s="94">
        <v>24</v>
      </c>
      <c r="W121" s="94">
        <v>24</v>
      </c>
      <c r="X121" s="110">
        <v>0</v>
      </c>
      <c r="Y121" s="110">
        <v>0</v>
      </c>
      <c r="Z121" s="110">
        <v>0</v>
      </c>
      <c r="AA121" s="110">
        <v>0</v>
      </c>
      <c r="AB121" s="110">
        <v>0</v>
      </c>
      <c r="AC121" s="110">
        <v>0</v>
      </c>
      <c r="AD121" s="110">
        <v>0</v>
      </c>
      <c r="AE121" s="110">
        <v>0</v>
      </c>
      <c r="AF121" s="110">
        <v>0</v>
      </c>
      <c r="AG121" s="94">
        <v>0</v>
      </c>
      <c r="AH121" s="94">
        <v>0</v>
      </c>
      <c r="AI121" s="94">
        <v>0</v>
      </c>
      <c r="AJ121" s="94">
        <v>0</v>
      </c>
      <c r="AK121" s="94">
        <v>0</v>
      </c>
      <c r="AL121" s="94">
        <v>0</v>
      </c>
      <c r="AM121" s="94">
        <v>0</v>
      </c>
      <c r="AN121" s="94">
        <v>0</v>
      </c>
      <c r="AO121" s="94">
        <v>0</v>
      </c>
      <c r="AP121" s="110">
        <f t="shared" si="10"/>
        <v>0</v>
      </c>
      <c r="AQ121" s="110">
        <f t="shared" si="11"/>
        <v>0</v>
      </c>
      <c r="AR121" s="110">
        <f t="shared" si="12"/>
        <v>0</v>
      </c>
      <c r="AS121" s="110">
        <f t="shared" si="13"/>
        <v>0</v>
      </c>
      <c r="AT121" s="110">
        <f t="shared" si="14"/>
        <v>0</v>
      </c>
      <c r="AU121" s="110">
        <f t="shared" si="15"/>
        <v>0</v>
      </c>
      <c r="AV121" s="110">
        <f t="shared" si="16"/>
        <v>0</v>
      </c>
      <c r="AW121" s="110">
        <f t="shared" si="17"/>
        <v>0</v>
      </c>
      <c r="AX121" s="110">
        <f t="shared" si="18"/>
        <v>0</v>
      </c>
    </row>
    <row r="122" spans="1:50" s="95" customFormat="1" x14ac:dyDescent="0.2">
      <c r="A122" s="172"/>
      <c r="B122" s="172"/>
      <c r="C122" s="172"/>
      <c r="D122" s="175"/>
      <c r="E122" s="172"/>
      <c r="F122" s="172"/>
      <c r="G122" s="175"/>
      <c r="H122" s="186"/>
      <c r="I122" s="189"/>
      <c r="J122" s="186"/>
      <c r="K122" s="186"/>
      <c r="L122" s="186"/>
      <c r="M122" s="186"/>
      <c r="N122" s="38" t="s">
        <v>96</v>
      </c>
      <c r="O122" s="38">
        <v>1</v>
      </c>
      <c r="P122" s="94">
        <v>1</v>
      </c>
      <c r="Q122" s="94">
        <v>1</v>
      </c>
      <c r="R122" s="94">
        <v>1</v>
      </c>
      <c r="S122" s="94">
        <v>1</v>
      </c>
      <c r="T122" s="94">
        <v>0</v>
      </c>
      <c r="U122" s="94">
        <v>0</v>
      </c>
      <c r="V122" s="94">
        <v>0</v>
      </c>
      <c r="W122" s="94">
        <v>0</v>
      </c>
      <c r="X122" s="110">
        <v>0</v>
      </c>
      <c r="Y122" s="110">
        <v>0</v>
      </c>
      <c r="Z122" s="110">
        <v>0</v>
      </c>
      <c r="AA122" s="110">
        <v>0</v>
      </c>
      <c r="AB122" s="110">
        <v>0</v>
      </c>
      <c r="AC122" s="110">
        <v>0</v>
      </c>
      <c r="AD122" s="110">
        <v>0</v>
      </c>
      <c r="AE122" s="110">
        <v>0</v>
      </c>
      <c r="AF122" s="110">
        <v>0</v>
      </c>
      <c r="AG122" s="94">
        <v>0</v>
      </c>
      <c r="AH122" s="94">
        <v>0</v>
      </c>
      <c r="AI122" s="94">
        <v>0</v>
      </c>
      <c r="AJ122" s="94">
        <v>0</v>
      </c>
      <c r="AK122" s="94">
        <v>0</v>
      </c>
      <c r="AL122" s="94">
        <v>0</v>
      </c>
      <c r="AM122" s="94">
        <v>0</v>
      </c>
      <c r="AN122" s="94">
        <v>0</v>
      </c>
      <c r="AO122" s="94">
        <v>0</v>
      </c>
      <c r="AP122" s="110">
        <f t="shared" si="10"/>
        <v>0</v>
      </c>
      <c r="AQ122" s="110">
        <f t="shared" si="11"/>
        <v>0</v>
      </c>
      <c r="AR122" s="110">
        <f t="shared" si="12"/>
        <v>0</v>
      </c>
      <c r="AS122" s="110">
        <f t="shared" si="13"/>
        <v>0</v>
      </c>
      <c r="AT122" s="110">
        <f t="shared" si="14"/>
        <v>0</v>
      </c>
      <c r="AU122" s="110">
        <f t="shared" si="15"/>
        <v>0</v>
      </c>
      <c r="AV122" s="110">
        <f t="shared" si="16"/>
        <v>0</v>
      </c>
      <c r="AW122" s="110">
        <f t="shared" si="17"/>
        <v>0</v>
      </c>
      <c r="AX122" s="110">
        <f t="shared" si="18"/>
        <v>0</v>
      </c>
    </row>
    <row r="123" spans="1:50" s="95" customFormat="1" x14ac:dyDescent="0.2">
      <c r="A123" s="173"/>
      <c r="B123" s="173"/>
      <c r="C123" s="173"/>
      <c r="D123" s="176"/>
      <c r="E123" s="173"/>
      <c r="F123" s="173"/>
      <c r="G123" s="176"/>
      <c r="H123" s="187"/>
      <c r="I123" s="190"/>
      <c r="J123" s="187"/>
      <c r="K123" s="187"/>
      <c r="L123" s="187"/>
      <c r="M123" s="187"/>
      <c r="N123" s="38" t="s">
        <v>97</v>
      </c>
      <c r="O123" s="38">
        <v>1</v>
      </c>
      <c r="P123" s="94">
        <v>1</v>
      </c>
      <c r="Q123" s="94">
        <v>1</v>
      </c>
      <c r="R123" s="94">
        <v>1</v>
      </c>
      <c r="S123" s="94">
        <v>1</v>
      </c>
      <c r="T123" s="94">
        <v>0</v>
      </c>
      <c r="U123" s="94">
        <v>0</v>
      </c>
      <c r="V123" s="94">
        <v>24</v>
      </c>
      <c r="W123" s="94">
        <v>24</v>
      </c>
      <c r="X123" s="110">
        <v>0</v>
      </c>
      <c r="Y123" s="110">
        <v>0</v>
      </c>
      <c r="Z123" s="110">
        <v>0</v>
      </c>
      <c r="AA123" s="110">
        <v>0</v>
      </c>
      <c r="AB123" s="110">
        <v>0</v>
      </c>
      <c r="AC123" s="110">
        <v>0</v>
      </c>
      <c r="AD123" s="110">
        <v>0</v>
      </c>
      <c r="AE123" s="110">
        <v>0</v>
      </c>
      <c r="AF123" s="110">
        <v>0</v>
      </c>
      <c r="AG123" s="94">
        <v>0</v>
      </c>
      <c r="AH123" s="94">
        <v>0</v>
      </c>
      <c r="AI123" s="94">
        <v>0</v>
      </c>
      <c r="AJ123" s="94">
        <v>0</v>
      </c>
      <c r="AK123" s="94">
        <v>0</v>
      </c>
      <c r="AL123" s="94">
        <v>0</v>
      </c>
      <c r="AM123" s="94">
        <v>0</v>
      </c>
      <c r="AN123" s="94">
        <v>0</v>
      </c>
      <c r="AO123" s="94">
        <v>0</v>
      </c>
      <c r="AP123" s="110">
        <f t="shared" si="10"/>
        <v>0</v>
      </c>
      <c r="AQ123" s="110">
        <f t="shared" si="11"/>
        <v>0</v>
      </c>
      <c r="AR123" s="110">
        <f t="shared" si="12"/>
        <v>0</v>
      </c>
      <c r="AS123" s="110">
        <f t="shared" si="13"/>
        <v>0</v>
      </c>
      <c r="AT123" s="110">
        <f t="shared" si="14"/>
        <v>0</v>
      </c>
      <c r="AU123" s="110">
        <f t="shared" si="15"/>
        <v>0</v>
      </c>
      <c r="AV123" s="110">
        <f t="shared" si="16"/>
        <v>0</v>
      </c>
      <c r="AW123" s="110">
        <f t="shared" si="17"/>
        <v>0</v>
      </c>
      <c r="AX123" s="110">
        <f t="shared" si="18"/>
        <v>0</v>
      </c>
    </row>
    <row r="124" spans="1:50" s="95" customFormat="1" ht="14.25" customHeight="1" x14ac:dyDescent="0.2">
      <c r="A124" s="171">
        <v>18</v>
      </c>
      <c r="B124" s="171" t="s">
        <v>36</v>
      </c>
      <c r="C124" s="171" t="s">
        <v>36</v>
      </c>
      <c r="D124" s="174" t="s">
        <v>35</v>
      </c>
      <c r="E124" s="171" t="s">
        <v>36</v>
      </c>
      <c r="F124" s="171" t="s">
        <v>36</v>
      </c>
      <c r="G124" s="174" t="s">
        <v>35</v>
      </c>
      <c r="H124" s="185" t="s">
        <v>36</v>
      </c>
      <c r="I124" s="188" t="s">
        <v>36</v>
      </c>
      <c r="J124" s="185" t="s">
        <v>36</v>
      </c>
      <c r="K124" s="185" t="s">
        <v>124</v>
      </c>
      <c r="L124" s="185" t="s">
        <v>59</v>
      </c>
      <c r="M124" s="185" t="s">
        <v>60</v>
      </c>
      <c r="N124" s="38" t="s">
        <v>92</v>
      </c>
      <c r="O124" s="38">
        <v>2</v>
      </c>
      <c r="P124" s="94">
        <v>25</v>
      </c>
      <c r="Q124" s="94">
        <v>19.5</v>
      </c>
      <c r="R124" s="94">
        <v>20.5</v>
      </c>
      <c r="S124" s="94">
        <v>17.5</v>
      </c>
      <c r="T124" s="94">
        <v>0</v>
      </c>
      <c r="U124" s="94">
        <v>0</v>
      </c>
      <c r="V124" s="94">
        <v>0</v>
      </c>
      <c r="W124" s="94">
        <v>0</v>
      </c>
      <c r="X124" s="110">
        <v>0</v>
      </c>
      <c r="Y124" s="110">
        <v>0</v>
      </c>
      <c r="Z124" s="110">
        <v>0</v>
      </c>
      <c r="AA124" s="110">
        <v>0</v>
      </c>
      <c r="AB124" s="110">
        <v>0</v>
      </c>
      <c r="AC124" s="110">
        <v>0</v>
      </c>
      <c r="AD124" s="110">
        <v>0</v>
      </c>
      <c r="AE124" s="110">
        <v>0</v>
      </c>
      <c r="AF124" s="110">
        <v>0</v>
      </c>
      <c r="AG124" s="94">
        <v>0</v>
      </c>
      <c r="AH124" s="94">
        <v>0</v>
      </c>
      <c r="AI124" s="94">
        <v>0</v>
      </c>
      <c r="AJ124" s="94">
        <v>0</v>
      </c>
      <c r="AK124" s="94">
        <v>0</v>
      </c>
      <c r="AL124" s="94">
        <v>0</v>
      </c>
      <c r="AM124" s="94">
        <v>0</v>
      </c>
      <c r="AN124" s="94">
        <v>0</v>
      </c>
      <c r="AO124" s="94">
        <v>0</v>
      </c>
      <c r="AP124" s="110">
        <f t="shared" si="10"/>
        <v>0</v>
      </c>
      <c r="AQ124" s="110">
        <f t="shared" si="11"/>
        <v>0</v>
      </c>
      <c r="AR124" s="110">
        <f t="shared" si="12"/>
        <v>0</v>
      </c>
      <c r="AS124" s="110">
        <f t="shared" si="13"/>
        <v>0</v>
      </c>
      <c r="AT124" s="110">
        <f t="shared" si="14"/>
        <v>0</v>
      </c>
      <c r="AU124" s="110">
        <f t="shared" si="15"/>
        <v>0</v>
      </c>
      <c r="AV124" s="110">
        <f t="shared" si="16"/>
        <v>0</v>
      </c>
      <c r="AW124" s="110">
        <f t="shared" si="17"/>
        <v>0</v>
      </c>
      <c r="AX124" s="110">
        <f t="shared" si="18"/>
        <v>0</v>
      </c>
    </row>
    <row r="125" spans="1:50" s="95" customFormat="1" x14ac:dyDescent="0.2">
      <c r="A125" s="172"/>
      <c r="B125" s="172"/>
      <c r="C125" s="172"/>
      <c r="D125" s="175"/>
      <c r="E125" s="172"/>
      <c r="F125" s="172"/>
      <c r="G125" s="175"/>
      <c r="H125" s="186"/>
      <c r="I125" s="189"/>
      <c r="J125" s="186"/>
      <c r="K125" s="186"/>
      <c r="L125" s="186"/>
      <c r="M125" s="186"/>
      <c r="N125" s="38" t="s">
        <v>93</v>
      </c>
      <c r="O125" s="38">
        <v>2</v>
      </c>
      <c r="P125" s="94">
        <v>25</v>
      </c>
      <c r="Q125" s="94">
        <v>19.5</v>
      </c>
      <c r="R125" s="94">
        <v>19.5</v>
      </c>
      <c r="S125" s="94">
        <v>17.5</v>
      </c>
      <c r="T125" s="94">
        <v>6.5</v>
      </c>
      <c r="U125" s="94">
        <v>4</v>
      </c>
      <c r="V125" s="94">
        <v>4</v>
      </c>
      <c r="W125" s="94">
        <v>4</v>
      </c>
      <c r="X125" s="110">
        <v>0</v>
      </c>
      <c r="Y125" s="110">
        <v>0</v>
      </c>
      <c r="Z125" s="110">
        <v>0</v>
      </c>
      <c r="AA125" s="110">
        <v>0</v>
      </c>
      <c r="AB125" s="110">
        <v>0</v>
      </c>
      <c r="AC125" s="110">
        <v>0</v>
      </c>
      <c r="AD125" s="110">
        <v>0</v>
      </c>
      <c r="AE125" s="110">
        <v>0</v>
      </c>
      <c r="AF125" s="110">
        <v>0</v>
      </c>
      <c r="AG125" s="94">
        <v>0</v>
      </c>
      <c r="AH125" s="94">
        <v>0</v>
      </c>
      <c r="AI125" s="94">
        <v>0</v>
      </c>
      <c r="AJ125" s="94">
        <v>0</v>
      </c>
      <c r="AK125" s="94">
        <v>0</v>
      </c>
      <c r="AL125" s="94">
        <v>0</v>
      </c>
      <c r="AM125" s="94">
        <v>0</v>
      </c>
      <c r="AN125" s="94">
        <v>0</v>
      </c>
      <c r="AO125" s="94">
        <v>0</v>
      </c>
      <c r="AP125" s="110">
        <f t="shared" si="10"/>
        <v>0</v>
      </c>
      <c r="AQ125" s="110">
        <f t="shared" si="11"/>
        <v>0</v>
      </c>
      <c r="AR125" s="110">
        <f t="shared" si="12"/>
        <v>0</v>
      </c>
      <c r="AS125" s="110">
        <f t="shared" si="13"/>
        <v>0</v>
      </c>
      <c r="AT125" s="110">
        <f t="shared" si="14"/>
        <v>0</v>
      </c>
      <c r="AU125" s="110">
        <f t="shared" si="15"/>
        <v>0</v>
      </c>
      <c r="AV125" s="110">
        <f t="shared" si="16"/>
        <v>0</v>
      </c>
      <c r="AW125" s="110">
        <f t="shared" si="17"/>
        <v>0</v>
      </c>
      <c r="AX125" s="110">
        <f t="shared" si="18"/>
        <v>0</v>
      </c>
    </row>
    <row r="126" spans="1:50" s="95" customFormat="1" x14ac:dyDescent="0.2">
      <c r="A126" s="172"/>
      <c r="B126" s="172"/>
      <c r="C126" s="172"/>
      <c r="D126" s="175"/>
      <c r="E126" s="172"/>
      <c r="F126" s="172"/>
      <c r="G126" s="175"/>
      <c r="H126" s="186"/>
      <c r="I126" s="189"/>
      <c r="J126" s="186"/>
      <c r="K126" s="186"/>
      <c r="L126" s="186"/>
      <c r="M126" s="186"/>
      <c r="N126" s="38" t="s">
        <v>94</v>
      </c>
      <c r="O126" s="38">
        <v>1</v>
      </c>
      <c r="P126" s="94">
        <v>1</v>
      </c>
      <c r="Q126" s="94">
        <v>9.5</v>
      </c>
      <c r="R126" s="94">
        <v>9.5</v>
      </c>
      <c r="S126" s="94">
        <v>9.5</v>
      </c>
      <c r="T126" s="94">
        <v>10.5</v>
      </c>
      <c r="U126" s="94">
        <v>4</v>
      </c>
      <c r="V126" s="94">
        <v>4</v>
      </c>
      <c r="W126" s="94">
        <v>4</v>
      </c>
      <c r="X126" s="110">
        <v>0</v>
      </c>
      <c r="Y126" s="110">
        <v>0</v>
      </c>
      <c r="Z126" s="110">
        <v>0</v>
      </c>
      <c r="AA126" s="110">
        <v>0</v>
      </c>
      <c r="AB126" s="110">
        <v>0</v>
      </c>
      <c r="AC126" s="110">
        <v>0</v>
      </c>
      <c r="AD126" s="110">
        <v>0</v>
      </c>
      <c r="AE126" s="110">
        <v>0</v>
      </c>
      <c r="AF126" s="110">
        <v>0</v>
      </c>
      <c r="AG126" s="94">
        <v>0</v>
      </c>
      <c r="AH126" s="94">
        <v>0</v>
      </c>
      <c r="AI126" s="94">
        <v>0</v>
      </c>
      <c r="AJ126" s="94">
        <v>0</v>
      </c>
      <c r="AK126" s="94">
        <v>0</v>
      </c>
      <c r="AL126" s="94">
        <v>0</v>
      </c>
      <c r="AM126" s="94">
        <v>0</v>
      </c>
      <c r="AN126" s="94">
        <v>0</v>
      </c>
      <c r="AO126" s="94">
        <v>0</v>
      </c>
      <c r="AP126" s="110">
        <f t="shared" si="10"/>
        <v>0</v>
      </c>
      <c r="AQ126" s="110">
        <f t="shared" si="11"/>
        <v>0</v>
      </c>
      <c r="AR126" s="110">
        <f t="shared" si="12"/>
        <v>0</v>
      </c>
      <c r="AS126" s="110">
        <f t="shared" si="13"/>
        <v>0</v>
      </c>
      <c r="AT126" s="110">
        <f t="shared" si="14"/>
        <v>0</v>
      </c>
      <c r="AU126" s="110">
        <f t="shared" si="15"/>
        <v>0</v>
      </c>
      <c r="AV126" s="110">
        <f t="shared" si="16"/>
        <v>0</v>
      </c>
      <c r="AW126" s="110">
        <f t="shared" si="17"/>
        <v>0</v>
      </c>
      <c r="AX126" s="110">
        <f t="shared" si="18"/>
        <v>0</v>
      </c>
    </row>
    <row r="127" spans="1:50" s="95" customFormat="1" x14ac:dyDescent="0.2">
      <c r="A127" s="172"/>
      <c r="B127" s="172"/>
      <c r="C127" s="172"/>
      <c r="D127" s="175"/>
      <c r="E127" s="172"/>
      <c r="F127" s="172"/>
      <c r="G127" s="175"/>
      <c r="H127" s="186"/>
      <c r="I127" s="189"/>
      <c r="J127" s="186"/>
      <c r="K127" s="186"/>
      <c r="L127" s="186"/>
      <c r="M127" s="186"/>
      <c r="N127" s="38" t="s">
        <v>95</v>
      </c>
      <c r="O127" s="38">
        <v>0</v>
      </c>
      <c r="P127" s="94">
        <v>0</v>
      </c>
      <c r="Q127" s="94">
        <v>6</v>
      </c>
      <c r="R127" s="94">
        <v>6</v>
      </c>
      <c r="S127" s="94">
        <v>5</v>
      </c>
      <c r="T127" s="94">
        <v>2.5</v>
      </c>
      <c r="U127" s="94">
        <v>0</v>
      </c>
      <c r="V127" s="94">
        <v>0</v>
      </c>
      <c r="W127" s="94">
        <v>0</v>
      </c>
      <c r="X127" s="110">
        <v>0</v>
      </c>
      <c r="Y127" s="110">
        <v>0</v>
      </c>
      <c r="Z127" s="110">
        <v>0</v>
      </c>
      <c r="AA127" s="110">
        <v>0</v>
      </c>
      <c r="AB127" s="110">
        <v>0</v>
      </c>
      <c r="AC127" s="110">
        <v>0</v>
      </c>
      <c r="AD127" s="110">
        <v>0</v>
      </c>
      <c r="AE127" s="110">
        <v>0</v>
      </c>
      <c r="AF127" s="110">
        <v>0</v>
      </c>
      <c r="AG127" s="94">
        <v>0</v>
      </c>
      <c r="AH127" s="94">
        <v>0</v>
      </c>
      <c r="AI127" s="94">
        <v>0</v>
      </c>
      <c r="AJ127" s="94">
        <v>0</v>
      </c>
      <c r="AK127" s="94">
        <v>0</v>
      </c>
      <c r="AL127" s="94">
        <v>0</v>
      </c>
      <c r="AM127" s="94">
        <v>0</v>
      </c>
      <c r="AN127" s="94">
        <v>0</v>
      </c>
      <c r="AO127" s="94">
        <v>0</v>
      </c>
      <c r="AP127" s="110">
        <f t="shared" si="10"/>
        <v>0</v>
      </c>
      <c r="AQ127" s="110">
        <f t="shared" si="11"/>
        <v>0</v>
      </c>
      <c r="AR127" s="110">
        <f t="shared" si="12"/>
        <v>0</v>
      </c>
      <c r="AS127" s="110">
        <f t="shared" si="13"/>
        <v>0</v>
      </c>
      <c r="AT127" s="110">
        <f t="shared" si="14"/>
        <v>0</v>
      </c>
      <c r="AU127" s="110">
        <f t="shared" si="15"/>
        <v>0</v>
      </c>
      <c r="AV127" s="110">
        <f t="shared" si="16"/>
        <v>0</v>
      </c>
      <c r="AW127" s="110">
        <f t="shared" si="17"/>
        <v>0</v>
      </c>
      <c r="AX127" s="110">
        <f t="shared" si="18"/>
        <v>0</v>
      </c>
    </row>
    <row r="128" spans="1:50" s="95" customFormat="1" x14ac:dyDescent="0.2">
      <c r="A128" s="172"/>
      <c r="B128" s="172"/>
      <c r="C128" s="172"/>
      <c r="D128" s="175"/>
      <c r="E128" s="172"/>
      <c r="F128" s="172"/>
      <c r="G128" s="175"/>
      <c r="H128" s="186"/>
      <c r="I128" s="189"/>
      <c r="J128" s="186"/>
      <c r="K128" s="186"/>
      <c r="L128" s="186"/>
      <c r="M128" s="186"/>
      <c r="N128" s="38" t="s">
        <v>15</v>
      </c>
      <c r="O128" s="38">
        <v>1</v>
      </c>
      <c r="P128" s="94">
        <v>1</v>
      </c>
      <c r="Q128" s="94">
        <v>2</v>
      </c>
      <c r="R128" s="94">
        <v>2</v>
      </c>
      <c r="S128" s="94">
        <v>2</v>
      </c>
      <c r="T128" s="94">
        <v>8</v>
      </c>
      <c r="U128" s="94">
        <v>4</v>
      </c>
      <c r="V128" s="94">
        <v>4</v>
      </c>
      <c r="W128" s="94">
        <v>4</v>
      </c>
      <c r="X128" s="110">
        <v>0</v>
      </c>
      <c r="Y128" s="110">
        <v>0</v>
      </c>
      <c r="Z128" s="110">
        <v>0</v>
      </c>
      <c r="AA128" s="110">
        <v>0</v>
      </c>
      <c r="AB128" s="110">
        <v>0</v>
      </c>
      <c r="AC128" s="110">
        <v>0</v>
      </c>
      <c r="AD128" s="110">
        <v>0</v>
      </c>
      <c r="AE128" s="110">
        <v>0</v>
      </c>
      <c r="AF128" s="110">
        <v>0</v>
      </c>
      <c r="AG128" s="94">
        <v>0</v>
      </c>
      <c r="AH128" s="94">
        <v>0</v>
      </c>
      <c r="AI128" s="94">
        <v>0</v>
      </c>
      <c r="AJ128" s="94">
        <v>0</v>
      </c>
      <c r="AK128" s="94">
        <v>0</v>
      </c>
      <c r="AL128" s="94">
        <v>0</v>
      </c>
      <c r="AM128" s="94">
        <v>0</v>
      </c>
      <c r="AN128" s="94">
        <v>0</v>
      </c>
      <c r="AO128" s="94">
        <v>0</v>
      </c>
      <c r="AP128" s="110">
        <f t="shared" si="10"/>
        <v>0</v>
      </c>
      <c r="AQ128" s="110">
        <f t="shared" si="11"/>
        <v>0</v>
      </c>
      <c r="AR128" s="110">
        <f t="shared" si="12"/>
        <v>0</v>
      </c>
      <c r="AS128" s="110">
        <f t="shared" si="13"/>
        <v>0</v>
      </c>
      <c r="AT128" s="110">
        <f t="shared" si="14"/>
        <v>0</v>
      </c>
      <c r="AU128" s="110">
        <f t="shared" si="15"/>
        <v>0</v>
      </c>
      <c r="AV128" s="110">
        <f t="shared" si="16"/>
        <v>0</v>
      </c>
      <c r="AW128" s="110">
        <f t="shared" si="17"/>
        <v>0</v>
      </c>
      <c r="AX128" s="110">
        <f t="shared" si="18"/>
        <v>0</v>
      </c>
    </row>
    <row r="129" spans="1:50" s="95" customFormat="1" x14ac:dyDescent="0.2">
      <c r="A129" s="172"/>
      <c r="B129" s="172"/>
      <c r="C129" s="172"/>
      <c r="D129" s="175"/>
      <c r="E129" s="172"/>
      <c r="F129" s="172"/>
      <c r="G129" s="175"/>
      <c r="H129" s="186"/>
      <c r="I129" s="189"/>
      <c r="J129" s="186"/>
      <c r="K129" s="186"/>
      <c r="L129" s="186"/>
      <c r="M129" s="186"/>
      <c r="N129" s="38" t="s">
        <v>96</v>
      </c>
      <c r="O129" s="38">
        <v>0</v>
      </c>
      <c r="P129" s="94">
        <v>0</v>
      </c>
      <c r="Q129" s="94">
        <v>0</v>
      </c>
      <c r="R129" s="94">
        <v>0</v>
      </c>
      <c r="S129" s="94">
        <v>0</v>
      </c>
      <c r="T129" s="94">
        <v>0</v>
      </c>
      <c r="U129" s="94">
        <v>0</v>
      </c>
      <c r="V129" s="94">
        <v>0</v>
      </c>
      <c r="W129" s="94">
        <v>0</v>
      </c>
      <c r="X129" s="110">
        <v>0</v>
      </c>
      <c r="Y129" s="110">
        <v>0</v>
      </c>
      <c r="Z129" s="110">
        <v>0</v>
      </c>
      <c r="AA129" s="110">
        <v>0</v>
      </c>
      <c r="AB129" s="110">
        <v>0</v>
      </c>
      <c r="AC129" s="110">
        <v>0</v>
      </c>
      <c r="AD129" s="110">
        <v>0</v>
      </c>
      <c r="AE129" s="110">
        <v>0</v>
      </c>
      <c r="AF129" s="110">
        <v>0</v>
      </c>
      <c r="AG129" s="94">
        <v>0</v>
      </c>
      <c r="AH129" s="94">
        <v>0</v>
      </c>
      <c r="AI129" s="94">
        <v>0</v>
      </c>
      <c r="AJ129" s="94">
        <v>0</v>
      </c>
      <c r="AK129" s="94">
        <v>0</v>
      </c>
      <c r="AL129" s="94">
        <v>0</v>
      </c>
      <c r="AM129" s="94">
        <v>0</v>
      </c>
      <c r="AN129" s="94">
        <v>0</v>
      </c>
      <c r="AO129" s="94">
        <v>0</v>
      </c>
      <c r="AP129" s="110">
        <f t="shared" si="10"/>
        <v>0</v>
      </c>
      <c r="AQ129" s="110">
        <f t="shared" si="11"/>
        <v>0</v>
      </c>
      <c r="AR129" s="110">
        <f t="shared" si="12"/>
        <v>0</v>
      </c>
      <c r="AS129" s="110">
        <f t="shared" si="13"/>
        <v>0</v>
      </c>
      <c r="AT129" s="110">
        <f t="shared" si="14"/>
        <v>0</v>
      </c>
      <c r="AU129" s="110">
        <f t="shared" si="15"/>
        <v>0</v>
      </c>
      <c r="AV129" s="110">
        <f t="shared" si="16"/>
        <v>0</v>
      </c>
      <c r="AW129" s="110">
        <f t="shared" si="17"/>
        <v>0</v>
      </c>
      <c r="AX129" s="110">
        <f t="shared" si="18"/>
        <v>0</v>
      </c>
    </row>
    <row r="130" spans="1:50" s="95" customFormat="1" x14ac:dyDescent="0.2">
      <c r="A130" s="173"/>
      <c r="B130" s="173"/>
      <c r="C130" s="173"/>
      <c r="D130" s="176"/>
      <c r="E130" s="173"/>
      <c r="F130" s="173"/>
      <c r="G130" s="176"/>
      <c r="H130" s="187"/>
      <c r="I130" s="190"/>
      <c r="J130" s="187"/>
      <c r="K130" s="187"/>
      <c r="L130" s="187"/>
      <c r="M130" s="187"/>
      <c r="N130" s="38" t="s">
        <v>97</v>
      </c>
      <c r="O130" s="38">
        <v>0</v>
      </c>
      <c r="P130" s="94">
        <v>1</v>
      </c>
      <c r="Q130" s="94">
        <v>1</v>
      </c>
      <c r="R130" s="94">
        <v>1</v>
      </c>
      <c r="S130" s="94">
        <v>0</v>
      </c>
      <c r="T130" s="94">
        <v>0</v>
      </c>
      <c r="U130" s="94">
        <v>0</v>
      </c>
      <c r="V130" s="94">
        <v>8</v>
      </c>
      <c r="W130" s="94">
        <v>8</v>
      </c>
      <c r="X130" s="110">
        <v>0</v>
      </c>
      <c r="Y130" s="110">
        <v>0</v>
      </c>
      <c r="Z130" s="110">
        <v>0</v>
      </c>
      <c r="AA130" s="110">
        <v>0</v>
      </c>
      <c r="AB130" s="110">
        <v>0</v>
      </c>
      <c r="AC130" s="110">
        <v>0</v>
      </c>
      <c r="AD130" s="110">
        <v>0</v>
      </c>
      <c r="AE130" s="110">
        <v>0</v>
      </c>
      <c r="AF130" s="110">
        <v>0</v>
      </c>
      <c r="AG130" s="94">
        <v>0</v>
      </c>
      <c r="AH130" s="94">
        <v>0</v>
      </c>
      <c r="AI130" s="94">
        <v>0</v>
      </c>
      <c r="AJ130" s="94">
        <v>0</v>
      </c>
      <c r="AK130" s="94">
        <v>0</v>
      </c>
      <c r="AL130" s="94">
        <v>0</v>
      </c>
      <c r="AM130" s="94">
        <v>0</v>
      </c>
      <c r="AN130" s="94">
        <v>0</v>
      </c>
      <c r="AO130" s="94">
        <v>0</v>
      </c>
      <c r="AP130" s="110">
        <f t="shared" si="10"/>
        <v>0</v>
      </c>
      <c r="AQ130" s="110">
        <f t="shared" si="11"/>
        <v>0</v>
      </c>
      <c r="AR130" s="110">
        <f t="shared" si="12"/>
        <v>0</v>
      </c>
      <c r="AS130" s="110">
        <f t="shared" si="13"/>
        <v>0</v>
      </c>
      <c r="AT130" s="110">
        <f t="shared" si="14"/>
        <v>0</v>
      </c>
      <c r="AU130" s="110">
        <f t="shared" si="15"/>
        <v>0</v>
      </c>
      <c r="AV130" s="110">
        <f t="shared" si="16"/>
        <v>0</v>
      </c>
      <c r="AW130" s="110">
        <f t="shared" si="17"/>
        <v>0</v>
      </c>
      <c r="AX130" s="110">
        <f t="shared" si="18"/>
        <v>0</v>
      </c>
    </row>
    <row r="131" spans="1:50" x14ac:dyDescent="0.2">
      <c r="A131" s="192" t="s">
        <v>61</v>
      </c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38" t="s">
        <v>92</v>
      </c>
      <c r="O131" s="94">
        <f t="shared" ref="O131:AX131" si="19">SUMIF($N$5:$N$130,$N131,O5:O130)</f>
        <v>10</v>
      </c>
      <c r="P131" s="94">
        <f t="shared" si="19"/>
        <v>138</v>
      </c>
      <c r="Q131" s="94">
        <f t="shared" si="19"/>
        <v>152.1</v>
      </c>
      <c r="R131" s="94">
        <f t="shared" si="19"/>
        <v>130.1</v>
      </c>
      <c r="S131" s="94">
        <f t="shared" si="19"/>
        <v>126.1</v>
      </c>
      <c r="T131" s="94">
        <f t="shared" si="19"/>
        <v>0</v>
      </c>
      <c r="U131" s="94">
        <f t="shared" si="19"/>
        <v>0</v>
      </c>
      <c r="V131" s="94">
        <f t="shared" si="19"/>
        <v>0</v>
      </c>
      <c r="W131" s="94">
        <f t="shared" si="19"/>
        <v>0</v>
      </c>
      <c r="X131" s="110">
        <f t="shared" si="19"/>
        <v>0</v>
      </c>
      <c r="Y131" s="110">
        <f t="shared" si="19"/>
        <v>0</v>
      </c>
      <c r="Z131" s="110">
        <f t="shared" si="19"/>
        <v>0</v>
      </c>
      <c r="AA131" s="110">
        <f t="shared" si="19"/>
        <v>0</v>
      </c>
      <c r="AB131" s="110">
        <f t="shared" si="19"/>
        <v>0</v>
      </c>
      <c r="AC131" s="110">
        <f t="shared" si="19"/>
        <v>0</v>
      </c>
      <c r="AD131" s="110">
        <f t="shared" si="19"/>
        <v>0</v>
      </c>
      <c r="AE131" s="110">
        <f t="shared" si="19"/>
        <v>0</v>
      </c>
      <c r="AF131" s="110">
        <f t="shared" si="19"/>
        <v>0</v>
      </c>
      <c r="AG131" s="94">
        <f t="shared" si="19"/>
        <v>0</v>
      </c>
      <c r="AH131" s="94">
        <f t="shared" si="19"/>
        <v>0</v>
      </c>
      <c r="AI131" s="94">
        <f t="shared" si="19"/>
        <v>0</v>
      </c>
      <c r="AJ131" s="94">
        <f t="shared" si="19"/>
        <v>0</v>
      </c>
      <c r="AK131" s="94">
        <f t="shared" si="19"/>
        <v>0</v>
      </c>
      <c r="AL131" s="94">
        <f t="shared" si="19"/>
        <v>0</v>
      </c>
      <c r="AM131" s="94">
        <f t="shared" si="19"/>
        <v>0</v>
      </c>
      <c r="AN131" s="94">
        <f t="shared" si="19"/>
        <v>0</v>
      </c>
      <c r="AO131" s="94">
        <f t="shared" si="19"/>
        <v>0</v>
      </c>
      <c r="AP131" s="110">
        <f t="shared" si="19"/>
        <v>0</v>
      </c>
      <c r="AQ131" s="110">
        <f t="shared" si="19"/>
        <v>0</v>
      </c>
      <c r="AR131" s="110">
        <f t="shared" si="19"/>
        <v>0</v>
      </c>
      <c r="AS131" s="110">
        <f t="shared" si="19"/>
        <v>0</v>
      </c>
      <c r="AT131" s="110">
        <f t="shared" si="19"/>
        <v>0</v>
      </c>
      <c r="AU131" s="110">
        <f t="shared" si="19"/>
        <v>0</v>
      </c>
      <c r="AV131" s="110">
        <f t="shared" si="19"/>
        <v>0</v>
      </c>
      <c r="AW131" s="110">
        <f t="shared" si="19"/>
        <v>0</v>
      </c>
      <c r="AX131" s="110">
        <f t="shared" si="19"/>
        <v>0</v>
      </c>
    </row>
    <row r="132" spans="1:50" x14ac:dyDescent="0.2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38" t="s">
        <v>93</v>
      </c>
      <c r="O132" s="94">
        <f t="shared" ref="O132:AX132" si="20">SUMIF($N$5:$N$130,$N132,O5:O130)</f>
        <v>10</v>
      </c>
      <c r="P132" s="94">
        <f t="shared" si="20"/>
        <v>145</v>
      </c>
      <c r="Q132" s="94">
        <f t="shared" si="20"/>
        <v>153.6</v>
      </c>
      <c r="R132" s="94">
        <f t="shared" si="20"/>
        <v>133.6</v>
      </c>
      <c r="S132" s="94">
        <f t="shared" si="20"/>
        <v>142.1</v>
      </c>
      <c r="T132" s="94">
        <f t="shared" si="20"/>
        <v>117.6</v>
      </c>
      <c r="U132" s="94">
        <f t="shared" si="20"/>
        <v>92</v>
      </c>
      <c r="V132" s="94">
        <f t="shared" si="20"/>
        <v>40</v>
      </c>
      <c r="W132" s="94">
        <f t="shared" si="20"/>
        <v>40</v>
      </c>
      <c r="X132" s="110">
        <f t="shared" si="20"/>
        <v>0</v>
      </c>
      <c r="Y132" s="110">
        <f t="shared" si="20"/>
        <v>0</v>
      </c>
      <c r="Z132" s="110">
        <f t="shared" si="20"/>
        <v>0</v>
      </c>
      <c r="AA132" s="110">
        <f t="shared" si="20"/>
        <v>0</v>
      </c>
      <c r="AB132" s="110">
        <f t="shared" si="20"/>
        <v>0</v>
      </c>
      <c r="AC132" s="110">
        <f t="shared" si="20"/>
        <v>0</v>
      </c>
      <c r="AD132" s="110">
        <f t="shared" si="20"/>
        <v>0</v>
      </c>
      <c r="AE132" s="110">
        <f t="shared" si="20"/>
        <v>0</v>
      </c>
      <c r="AF132" s="110">
        <f t="shared" si="20"/>
        <v>0</v>
      </c>
      <c r="AG132" s="94">
        <f t="shared" si="20"/>
        <v>0</v>
      </c>
      <c r="AH132" s="94">
        <f t="shared" si="20"/>
        <v>0</v>
      </c>
      <c r="AI132" s="94">
        <f t="shared" si="20"/>
        <v>0</v>
      </c>
      <c r="AJ132" s="94">
        <f t="shared" si="20"/>
        <v>0</v>
      </c>
      <c r="AK132" s="94">
        <f t="shared" si="20"/>
        <v>0</v>
      </c>
      <c r="AL132" s="94">
        <f t="shared" si="20"/>
        <v>0</v>
      </c>
      <c r="AM132" s="94">
        <f t="shared" si="20"/>
        <v>0</v>
      </c>
      <c r="AN132" s="94">
        <f t="shared" si="20"/>
        <v>0</v>
      </c>
      <c r="AO132" s="94">
        <f t="shared" si="20"/>
        <v>0</v>
      </c>
      <c r="AP132" s="110">
        <f t="shared" si="20"/>
        <v>0</v>
      </c>
      <c r="AQ132" s="110">
        <f t="shared" si="20"/>
        <v>0</v>
      </c>
      <c r="AR132" s="110">
        <f t="shared" si="20"/>
        <v>0</v>
      </c>
      <c r="AS132" s="110">
        <f t="shared" si="20"/>
        <v>0</v>
      </c>
      <c r="AT132" s="110">
        <f t="shared" si="20"/>
        <v>0</v>
      </c>
      <c r="AU132" s="110">
        <f t="shared" si="20"/>
        <v>0</v>
      </c>
      <c r="AV132" s="110">
        <f t="shared" si="20"/>
        <v>0</v>
      </c>
      <c r="AW132" s="110">
        <f t="shared" si="20"/>
        <v>0</v>
      </c>
      <c r="AX132" s="110">
        <f t="shared" si="20"/>
        <v>0</v>
      </c>
    </row>
    <row r="133" spans="1:50" x14ac:dyDescent="0.2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38" t="s">
        <v>94</v>
      </c>
      <c r="O133" s="94">
        <f t="shared" ref="O133:AX133" si="21">SUMIF($N$5:$N$130,$N133,O5:O130)</f>
        <v>6</v>
      </c>
      <c r="P133" s="94">
        <f t="shared" si="21"/>
        <v>5</v>
      </c>
      <c r="Q133" s="94">
        <f t="shared" si="21"/>
        <v>62.1</v>
      </c>
      <c r="R133" s="94">
        <f t="shared" si="21"/>
        <v>62.1</v>
      </c>
      <c r="S133" s="94">
        <f t="shared" si="21"/>
        <v>59.1</v>
      </c>
      <c r="T133" s="94">
        <f t="shared" si="21"/>
        <v>78.7</v>
      </c>
      <c r="U133" s="94">
        <f t="shared" si="21"/>
        <v>36</v>
      </c>
      <c r="V133" s="94">
        <f t="shared" si="21"/>
        <v>36</v>
      </c>
      <c r="W133" s="94">
        <f t="shared" si="21"/>
        <v>36</v>
      </c>
      <c r="X133" s="110">
        <f t="shared" si="21"/>
        <v>0</v>
      </c>
      <c r="Y133" s="110">
        <f t="shared" si="21"/>
        <v>0</v>
      </c>
      <c r="Z133" s="110">
        <f t="shared" si="21"/>
        <v>0</v>
      </c>
      <c r="AA133" s="110">
        <f t="shared" si="21"/>
        <v>0</v>
      </c>
      <c r="AB133" s="110">
        <f t="shared" si="21"/>
        <v>0</v>
      </c>
      <c r="AC133" s="110">
        <f t="shared" si="21"/>
        <v>0</v>
      </c>
      <c r="AD133" s="110">
        <f t="shared" si="21"/>
        <v>0</v>
      </c>
      <c r="AE133" s="110">
        <f t="shared" si="21"/>
        <v>0</v>
      </c>
      <c r="AF133" s="110">
        <f t="shared" si="21"/>
        <v>0</v>
      </c>
      <c r="AG133" s="94">
        <f t="shared" si="21"/>
        <v>0</v>
      </c>
      <c r="AH133" s="94">
        <f t="shared" si="21"/>
        <v>0</v>
      </c>
      <c r="AI133" s="94">
        <f t="shared" si="21"/>
        <v>0</v>
      </c>
      <c r="AJ133" s="94">
        <f t="shared" si="21"/>
        <v>0</v>
      </c>
      <c r="AK133" s="94">
        <f t="shared" si="21"/>
        <v>0</v>
      </c>
      <c r="AL133" s="94">
        <f t="shared" si="21"/>
        <v>0</v>
      </c>
      <c r="AM133" s="94">
        <f t="shared" si="21"/>
        <v>0</v>
      </c>
      <c r="AN133" s="94">
        <f t="shared" si="21"/>
        <v>0</v>
      </c>
      <c r="AO133" s="94">
        <f t="shared" si="21"/>
        <v>0</v>
      </c>
      <c r="AP133" s="110">
        <f t="shared" si="21"/>
        <v>0</v>
      </c>
      <c r="AQ133" s="110">
        <f t="shared" si="21"/>
        <v>0</v>
      </c>
      <c r="AR133" s="110">
        <f t="shared" si="21"/>
        <v>0</v>
      </c>
      <c r="AS133" s="110">
        <f t="shared" si="21"/>
        <v>0</v>
      </c>
      <c r="AT133" s="110">
        <f t="shared" si="21"/>
        <v>0</v>
      </c>
      <c r="AU133" s="110">
        <f t="shared" si="21"/>
        <v>0</v>
      </c>
      <c r="AV133" s="110">
        <f t="shared" si="21"/>
        <v>0</v>
      </c>
      <c r="AW133" s="110">
        <f t="shared" si="21"/>
        <v>0</v>
      </c>
      <c r="AX133" s="110">
        <f t="shared" si="21"/>
        <v>0</v>
      </c>
    </row>
    <row r="134" spans="1:50" x14ac:dyDescent="0.2">
      <c r="A134" s="192"/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38" t="s">
        <v>95</v>
      </c>
      <c r="O134" s="94">
        <f t="shared" ref="O134:AX134" si="22">SUMIF($N$5:$N$130,$N134,O5:O130)</f>
        <v>1</v>
      </c>
      <c r="P134" s="94">
        <f t="shared" si="22"/>
        <v>1</v>
      </c>
      <c r="Q134" s="94">
        <f t="shared" si="22"/>
        <v>38.1</v>
      </c>
      <c r="R134" s="94">
        <f t="shared" si="22"/>
        <v>38.1</v>
      </c>
      <c r="S134" s="94">
        <f t="shared" si="22"/>
        <v>34.1</v>
      </c>
      <c r="T134" s="94">
        <f t="shared" si="22"/>
        <v>18.899999999999999</v>
      </c>
      <c r="U134" s="94">
        <f t="shared" si="22"/>
        <v>28</v>
      </c>
      <c r="V134" s="94">
        <f t="shared" si="22"/>
        <v>8</v>
      </c>
      <c r="W134" s="94">
        <f t="shared" si="22"/>
        <v>8</v>
      </c>
      <c r="X134" s="110">
        <f t="shared" si="22"/>
        <v>0</v>
      </c>
      <c r="Y134" s="110">
        <f t="shared" si="22"/>
        <v>0</v>
      </c>
      <c r="Z134" s="110">
        <f t="shared" si="22"/>
        <v>0</v>
      </c>
      <c r="AA134" s="110">
        <f t="shared" si="22"/>
        <v>0</v>
      </c>
      <c r="AB134" s="110">
        <f t="shared" si="22"/>
        <v>0</v>
      </c>
      <c r="AC134" s="110">
        <f t="shared" si="22"/>
        <v>0</v>
      </c>
      <c r="AD134" s="110">
        <f t="shared" si="22"/>
        <v>0</v>
      </c>
      <c r="AE134" s="110">
        <f t="shared" si="22"/>
        <v>0</v>
      </c>
      <c r="AF134" s="110">
        <f t="shared" si="22"/>
        <v>0</v>
      </c>
      <c r="AG134" s="94">
        <f t="shared" si="22"/>
        <v>0</v>
      </c>
      <c r="AH134" s="94">
        <f t="shared" si="22"/>
        <v>0</v>
      </c>
      <c r="AI134" s="94">
        <f t="shared" si="22"/>
        <v>0</v>
      </c>
      <c r="AJ134" s="94">
        <f t="shared" si="22"/>
        <v>0</v>
      </c>
      <c r="AK134" s="94">
        <f t="shared" si="22"/>
        <v>0</v>
      </c>
      <c r="AL134" s="94">
        <f t="shared" si="22"/>
        <v>0</v>
      </c>
      <c r="AM134" s="94">
        <f t="shared" si="22"/>
        <v>0</v>
      </c>
      <c r="AN134" s="94">
        <f t="shared" si="22"/>
        <v>0</v>
      </c>
      <c r="AO134" s="94">
        <f t="shared" si="22"/>
        <v>0</v>
      </c>
      <c r="AP134" s="110">
        <f t="shared" si="22"/>
        <v>0</v>
      </c>
      <c r="AQ134" s="110">
        <f t="shared" si="22"/>
        <v>0</v>
      </c>
      <c r="AR134" s="110">
        <f t="shared" si="22"/>
        <v>0</v>
      </c>
      <c r="AS134" s="110">
        <f t="shared" si="22"/>
        <v>0</v>
      </c>
      <c r="AT134" s="110">
        <f t="shared" si="22"/>
        <v>0</v>
      </c>
      <c r="AU134" s="110">
        <f t="shared" si="22"/>
        <v>0</v>
      </c>
      <c r="AV134" s="110">
        <f t="shared" si="22"/>
        <v>0</v>
      </c>
      <c r="AW134" s="110">
        <f t="shared" si="22"/>
        <v>0</v>
      </c>
      <c r="AX134" s="110">
        <f t="shared" si="22"/>
        <v>0</v>
      </c>
    </row>
    <row r="135" spans="1:50" x14ac:dyDescent="0.2">
      <c r="A135" s="192"/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38" t="s">
        <v>15</v>
      </c>
      <c r="O135" s="94">
        <f t="shared" ref="O135:AX135" si="23">SUMIF($N$5:$N$130,$N135,O5:O130)</f>
        <v>6</v>
      </c>
      <c r="P135" s="94">
        <f t="shared" si="23"/>
        <v>7</v>
      </c>
      <c r="Q135" s="94">
        <f t="shared" si="23"/>
        <v>11</v>
      </c>
      <c r="R135" s="94">
        <f t="shared" si="23"/>
        <v>12</v>
      </c>
      <c r="S135" s="94">
        <f t="shared" si="23"/>
        <v>6</v>
      </c>
      <c r="T135" s="94">
        <f t="shared" si="23"/>
        <v>52</v>
      </c>
      <c r="U135" s="94">
        <f t="shared" si="23"/>
        <v>36</v>
      </c>
      <c r="V135" s="94">
        <f t="shared" si="23"/>
        <v>36</v>
      </c>
      <c r="W135" s="94">
        <f t="shared" si="23"/>
        <v>36</v>
      </c>
      <c r="X135" s="110">
        <f t="shared" si="23"/>
        <v>0</v>
      </c>
      <c r="Y135" s="110">
        <f t="shared" si="23"/>
        <v>0</v>
      </c>
      <c r="Z135" s="110">
        <f t="shared" si="23"/>
        <v>0</v>
      </c>
      <c r="AA135" s="110">
        <f t="shared" si="23"/>
        <v>0</v>
      </c>
      <c r="AB135" s="110">
        <f t="shared" si="23"/>
        <v>0</v>
      </c>
      <c r="AC135" s="110">
        <f t="shared" si="23"/>
        <v>0</v>
      </c>
      <c r="AD135" s="110">
        <f t="shared" si="23"/>
        <v>0</v>
      </c>
      <c r="AE135" s="110">
        <f t="shared" si="23"/>
        <v>0</v>
      </c>
      <c r="AF135" s="110">
        <f t="shared" si="23"/>
        <v>0</v>
      </c>
      <c r="AG135" s="94">
        <f t="shared" si="23"/>
        <v>0</v>
      </c>
      <c r="AH135" s="94">
        <f t="shared" si="23"/>
        <v>0</v>
      </c>
      <c r="AI135" s="94">
        <f t="shared" si="23"/>
        <v>0</v>
      </c>
      <c r="AJ135" s="94">
        <f t="shared" si="23"/>
        <v>0</v>
      </c>
      <c r="AK135" s="94">
        <f t="shared" si="23"/>
        <v>0</v>
      </c>
      <c r="AL135" s="94">
        <f t="shared" si="23"/>
        <v>0</v>
      </c>
      <c r="AM135" s="94">
        <f t="shared" si="23"/>
        <v>0</v>
      </c>
      <c r="AN135" s="94">
        <f t="shared" si="23"/>
        <v>0</v>
      </c>
      <c r="AO135" s="94">
        <f t="shared" si="23"/>
        <v>0</v>
      </c>
      <c r="AP135" s="110">
        <f t="shared" si="23"/>
        <v>0</v>
      </c>
      <c r="AQ135" s="110">
        <f t="shared" si="23"/>
        <v>0</v>
      </c>
      <c r="AR135" s="110">
        <f t="shared" si="23"/>
        <v>0</v>
      </c>
      <c r="AS135" s="110">
        <f t="shared" si="23"/>
        <v>0</v>
      </c>
      <c r="AT135" s="110">
        <f t="shared" si="23"/>
        <v>0</v>
      </c>
      <c r="AU135" s="110">
        <f t="shared" si="23"/>
        <v>0</v>
      </c>
      <c r="AV135" s="110">
        <f t="shared" si="23"/>
        <v>0</v>
      </c>
      <c r="AW135" s="110">
        <f t="shared" si="23"/>
        <v>0</v>
      </c>
      <c r="AX135" s="110">
        <f t="shared" si="23"/>
        <v>0</v>
      </c>
    </row>
    <row r="136" spans="1:50" x14ac:dyDescent="0.2">
      <c r="A136" s="192"/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38" t="s">
        <v>96</v>
      </c>
      <c r="O136" s="94">
        <f t="shared" ref="O136:AX136" si="24">SUMIF($N$5:$N$130,$N136,O5:O130)</f>
        <v>1</v>
      </c>
      <c r="P136" s="94">
        <f t="shared" si="24"/>
        <v>1</v>
      </c>
      <c r="Q136" s="94">
        <f t="shared" si="24"/>
        <v>3</v>
      </c>
      <c r="R136" s="94">
        <f t="shared" si="24"/>
        <v>3</v>
      </c>
      <c r="S136" s="94">
        <f t="shared" si="24"/>
        <v>1</v>
      </c>
      <c r="T136" s="94">
        <f t="shared" si="24"/>
        <v>8</v>
      </c>
      <c r="U136" s="94">
        <f t="shared" si="24"/>
        <v>8</v>
      </c>
      <c r="V136" s="94">
        <f t="shared" si="24"/>
        <v>8</v>
      </c>
      <c r="W136" s="94">
        <f t="shared" si="24"/>
        <v>8</v>
      </c>
      <c r="X136" s="110">
        <f t="shared" si="24"/>
        <v>0</v>
      </c>
      <c r="Y136" s="110">
        <f t="shared" si="24"/>
        <v>0</v>
      </c>
      <c r="Z136" s="110">
        <f t="shared" si="24"/>
        <v>0</v>
      </c>
      <c r="AA136" s="110">
        <f t="shared" si="24"/>
        <v>0</v>
      </c>
      <c r="AB136" s="110">
        <f t="shared" si="24"/>
        <v>0</v>
      </c>
      <c r="AC136" s="110">
        <f t="shared" si="24"/>
        <v>0</v>
      </c>
      <c r="AD136" s="110">
        <f t="shared" si="24"/>
        <v>0</v>
      </c>
      <c r="AE136" s="110">
        <f t="shared" si="24"/>
        <v>0</v>
      </c>
      <c r="AF136" s="110">
        <f t="shared" si="24"/>
        <v>0</v>
      </c>
      <c r="AG136" s="94">
        <f t="shared" si="24"/>
        <v>0</v>
      </c>
      <c r="AH136" s="94">
        <f t="shared" si="24"/>
        <v>0</v>
      </c>
      <c r="AI136" s="94">
        <f t="shared" si="24"/>
        <v>0</v>
      </c>
      <c r="AJ136" s="94">
        <f t="shared" si="24"/>
        <v>0</v>
      </c>
      <c r="AK136" s="94">
        <f t="shared" si="24"/>
        <v>0</v>
      </c>
      <c r="AL136" s="94">
        <f t="shared" si="24"/>
        <v>0</v>
      </c>
      <c r="AM136" s="94">
        <f t="shared" si="24"/>
        <v>0</v>
      </c>
      <c r="AN136" s="94">
        <f t="shared" si="24"/>
        <v>0</v>
      </c>
      <c r="AO136" s="94">
        <f t="shared" si="24"/>
        <v>0</v>
      </c>
      <c r="AP136" s="110">
        <f t="shared" si="24"/>
        <v>0</v>
      </c>
      <c r="AQ136" s="110">
        <f t="shared" si="24"/>
        <v>0</v>
      </c>
      <c r="AR136" s="110">
        <f t="shared" si="24"/>
        <v>0</v>
      </c>
      <c r="AS136" s="110">
        <f t="shared" si="24"/>
        <v>0</v>
      </c>
      <c r="AT136" s="110">
        <f t="shared" si="24"/>
        <v>0</v>
      </c>
      <c r="AU136" s="110">
        <f t="shared" si="24"/>
        <v>0</v>
      </c>
      <c r="AV136" s="110">
        <f t="shared" si="24"/>
        <v>0</v>
      </c>
      <c r="AW136" s="110">
        <f t="shared" si="24"/>
        <v>0</v>
      </c>
      <c r="AX136" s="110">
        <f t="shared" si="24"/>
        <v>0</v>
      </c>
    </row>
    <row r="137" spans="1:50" x14ac:dyDescent="0.2">
      <c r="A137" s="192"/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38" t="s">
        <v>97</v>
      </c>
      <c r="O137" s="94">
        <f t="shared" ref="O137:AX137" si="25">SUMIF($N$5:$N$130,$N137,O5:O130)</f>
        <v>3</v>
      </c>
      <c r="P137" s="94">
        <f t="shared" si="25"/>
        <v>4</v>
      </c>
      <c r="Q137" s="94">
        <f t="shared" si="25"/>
        <v>8</v>
      </c>
      <c r="R137" s="94">
        <f t="shared" si="25"/>
        <v>8</v>
      </c>
      <c r="S137" s="94">
        <f t="shared" si="25"/>
        <v>2</v>
      </c>
      <c r="T137" s="94">
        <f t="shared" si="25"/>
        <v>0</v>
      </c>
      <c r="U137" s="94">
        <f t="shared" si="25"/>
        <v>0</v>
      </c>
      <c r="V137" s="94">
        <f t="shared" si="25"/>
        <v>52</v>
      </c>
      <c r="W137" s="94">
        <f t="shared" si="25"/>
        <v>40</v>
      </c>
      <c r="X137" s="110">
        <f t="shared" si="25"/>
        <v>0</v>
      </c>
      <c r="Y137" s="110">
        <f t="shared" si="25"/>
        <v>0</v>
      </c>
      <c r="Z137" s="110">
        <f t="shared" si="25"/>
        <v>0</v>
      </c>
      <c r="AA137" s="110">
        <f t="shared" si="25"/>
        <v>0</v>
      </c>
      <c r="AB137" s="110">
        <f t="shared" si="25"/>
        <v>0</v>
      </c>
      <c r="AC137" s="110">
        <f t="shared" si="25"/>
        <v>0</v>
      </c>
      <c r="AD137" s="110">
        <f t="shared" si="25"/>
        <v>0</v>
      </c>
      <c r="AE137" s="110">
        <f t="shared" si="25"/>
        <v>0</v>
      </c>
      <c r="AF137" s="110">
        <f t="shared" si="25"/>
        <v>0</v>
      </c>
      <c r="AG137" s="94">
        <f t="shared" si="25"/>
        <v>0</v>
      </c>
      <c r="AH137" s="94">
        <f t="shared" si="25"/>
        <v>0</v>
      </c>
      <c r="AI137" s="94">
        <f t="shared" si="25"/>
        <v>0</v>
      </c>
      <c r="AJ137" s="94">
        <f t="shared" si="25"/>
        <v>0</v>
      </c>
      <c r="AK137" s="94">
        <f t="shared" si="25"/>
        <v>0</v>
      </c>
      <c r="AL137" s="94">
        <f t="shared" si="25"/>
        <v>0</v>
      </c>
      <c r="AM137" s="94">
        <f t="shared" si="25"/>
        <v>0</v>
      </c>
      <c r="AN137" s="94">
        <f t="shared" si="25"/>
        <v>0</v>
      </c>
      <c r="AO137" s="94">
        <f t="shared" si="25"/>
        <v>0</v>
      </c>
      <c r="AP137" s="110">
        <f t="shared" si="25"/>
        <v>0</v>
      </c>
      <c r="AQ137" s="110">
        <f t="shared" si="25"/>
        <v>0</v>
      </c>
      <c r="AR137" s="110">
        <f t="shared" si="25"/>
        <v>0</v>
      </c>
      <c r="AS137" s="110">
        <f t="shared" si="25"/>
        <v>0</v>
      </c>
      <c r="AT137" s="110">
        <f t="shared" si="25"/>
        <v>0</v>
      </c>
      <c r="AU137" s="110">
        <f t="shared" si="25"/>
        <v>0</v>
      </c>
      <c r="AV137" s="110">
        <f t="shared" si="25"/>
        <v>0</v>
      </c>
      <c r="AW137" s="110">
        <f t="shared" si="25"/>
        <v>0</v>
      </c>
      <c r="AX137" s="110">
        <f t="shared" si="25"/>
        <v>0</v>
      </c>
    </row>
    <row r="138" spans="1:50" x14ac:dyDescent="0.2">
      <c r="I138" s="1"/>
      <c r="J138" s="1"/>
      <c r="K138" s="1"/>
      <c r="L138" s="1"/>
      <c r="M138" s="1"/>
      <c r="N138" s="1"/>
      <c r="O138" s="1"/>
      <c r="P138" s="1"/>
      <c r="Q138" s="1"/>
    </row>
    <row r="139" spans="1:50" s="91" customFormat="1" x14ac:dyDescent="0.2">
      <c r="B139" s="96"/>
      <c r="C139" s="96"/>
      <c r="D139" s="96"/>
      <c r="F139" s="193" t="s">
        <v>62</v>
      </c>
      <c r="G139" s="194" t="s">
        <v>63</v>
      </c>
      <c r="H139" s="193" t="s">
        <v>129</v>
      </c>
      <c r="I139" s="193"/>
      <c r="J139" s="195" t="s">
        <v>65</v>
      </c>
      <c r="K139" s="19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</row>
    <row r="140" spans="1:50" s="91" customFormat="1" x14ac:dyDescent="0.2">
      <c r="B140" s="96"/>
      <c r="C140" s="96"/>
      <c r="D140" s="96"/>
      <c r="F140" s="193"/>
      <c r="G140" s="194"/>
      <c r="H140" s="193"/>
      <c r="I140" s="193"/>
      <c r="J140" s="197" t="s">
        <v>130</v>
      </c>
      <c r="K140" s="198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</row>
    <row r="141" spans="1:50" s="91" customFormat="1" x14ac:dyDescent="0.2">
      <c r="B141" s="96"/>
      <c r="C141" s="96"/>
      <c r="D141" s="96"/>
      <c r="F141" s="193"/>
      <c r="G141" s="194"/>
      <c r="H141" s="193"/>
      <c r="I141" s="193"/>
      <c r="J141" s="97" t="s">
        <v>131</v>
      </c>
      <c r="K141" s="199" t="s">
        <v>68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</row>
    <row r="142" spans="1:50" s="91" customFormat="1" x14ac:dyDescent="0.2">
      <c r="B142" s="96"/>
      <c r="C142" s="96"/>
      <c r="D142" s="96"/>
      <c r="F142" s="193"/>
      <c r="G142" s="194"/>
      <c r="H142" s="193"/>
      <c r="I142" s="193"/>
      <c r="J142" s="45" t="s">
        <v>91</v>
      </c>
      <c r="K142" s="199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</row>
    <row r="143" spans="1:50" s="91" customFormat="1" x14ac:dyDescent="0.2">
      <c r="B143" s="96"/>
      <c r="C143" s="96"/>
      <c r="D143" s="96"/>
      <c r="F143" s="192" t="s">
        <v>91</v>
      </c>
      <c r="G143" s="201" t="s">
        <v>92</v>
      </c>
      <c r="H143" s="200" t="s">
        <v>70</v>
      </c>
      <c r="I143" s="200"/>
      <c r="J143" s="45">
        <v>0</v>
      </c>
      <c r="K143" s="98">
        <f>AP131</f>
        <v>0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</row>
    <row r="144" spans="1:50" s="91" customFormat="1" x14ac:dyDescent="0.2">
      <c r="B144" s="96"/>
      <c r="C144" s="96"/>
      <c r="D144" s="96"/>
      <c r="F144" s="192"/>
      <c r="G144" s="201"/>
      <c r="H144" s="200" t="s">
        <v>71</v>
      </c>
      <c r="I144" s="200"/>
      <c r="J144" s="99">
        <v>0</v>
      </c>
      <c r="K144" s="98">
        <f>AQ131</f>
        <v>0</v>
      </c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</row>
    <row r="145" spans="1:48" s="91" customFormat="1" x14ac:dyDescent="0.2">
      <c r="B145" s="96"/>
      <c r="C145" s="96"/>
      <c r="D145" s="96"/>
      <c r="F145" s="192"/>
      <c r="G145" s="201"/>
      <c r="H145" s="200" t="s">
        <v>72</v>
      </c>
      <c r="I145" s="200" t="s">
        <v>72</v>
      </c>
      <c r="J145" s="99">
        <v>0</v>
      </c>
      <c r="K145" s="98">
        <f>AR131</f>
        <v>0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</row>
    <row r="146" spans="1:48" s="91" customFormat="1" x14ac:dyDescent="0.2">
      <c r="A146" s="96"/>
      <c r="B146" s="96"/>
      <c r="C146" s="96"/>
      <c r="D146" s="96"/>
      <c r="F146" s="192"/>
      <c r="G146" s="201"/>
      <c r="H146" s="200" t="s">
        <v>73</v>
      </c>
      <c r="I146" s="200" t="s">
        <v>73</v>
      </c>
      <c r="J146" s="99">
        <v>0</v>
      </c>
      <c r="K146" s="98">
        <f>AS131</f>
        <v>0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</row>
    <row r="147" spans="1:48" s="91" customFormat="1" x14ac:dyDescent="0.2">
      <c r="A147" s="96"/>
      <c r="B147" s="96"/>
      <c r="C147" s="96"/>
      <c r="D147" s="96"/>
      <c r="F147" s="192"/>
      <c r="G147" s="201"/>
      <c r="H147" s="200" t="s">
        <v>74</v>
      </c>
      <c r="I147" s="200" t="s">
        <v>74</v>
      </c>
      <c r="J147" s="99">
        <v>0</v>
      </c>
      <c r="K147" s="98">
        <f>AT131</f>
        <v>0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</row>
    <row r="148" spans="1:48" s="91" customFormat="1" x14ac:dyDescent="0.2">
      <c r="A148" s="96"/>
      <c r="B148" s="96"/>
      <c r="C148" s="96"/>
      <c r="D148" s="96"/>
      <c r="F148" s="192"/>
      <c r="G148" s="201"/>
      <c r="H148" s="200" t="s">
        <v>75</v>
      </c>
      <c r="I148" s="200" t="s">
        <v>75</v>
      </c>
      <c r="J148" s="99">
        <v>0</v>
      </c>
      <c r="K148" s="98">
        <f>AU131</f>
        <v>0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</row>
    <row r="149" spans="1:48" s="91" customFormat="1" x14ac:dyDescent="0.2">
      <c r="A149" s="96"/>
      <c r="B149" s="96"/>
      <c r="C149" s="96"/>
      <c r="D149" s="96"/>
      <c r="F149" s="192"/>
      <c r="G149" s="201"/>
      <c r="H149" s="200" t="s">
        <v>76</v>
      </c>
      <c r="I149" s="200" t="s">
        <v>76</v>
      </c>
      <c r="J149" s="99">
        <v>0</v>
      </c>
      <c r="K149" s="98">
        <f>AV131</f>
        <v>0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</row>
    <row r="150" spans="1:48" s="91" customFormat="1" x14ac:dyDescent="0.2">
      <c r="A150" s="96"/>
      <c r="B150" s="96"/>
      <c r="C150" s="96"/>
      <c r="D150" s="96"/>
      <c r="F150" s="192"/>
      <c r="G150" s="201"/>
      <c r="H150" s="200" t="s">
        <v>77</v>
      </c>
      <c r="I150" s="200" t="s">
        <v>77</v>
      </c>
      <c r="J150" s="99">
        <v>0</v>
      </c>
      <c r="K150" s="98">
        <f>AW131</f>
        <v>0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</row>
    <row r="151" spans="1:48" s="91" customFormat="1" x14ac:dyDescent="0.2">
      <c r="B151" s="96"/>
      <c r="C151" s="96"/>
      <c r="D151" s="96"/>
      <c r="F151" s="192"/>
      <c r="G151" s="201"/>
      <c r="H151" s="200" t="s">
        <v>78</v>
      </c>
      <c r="I151" s="200" t="s">
        <v>78</v>
      </c>
      <c r="J151" s="99">
        <v>0</v>
      </c>
      <c r="K151" s="98">
        <f>AX131</f>
        <v>0</v>
      </c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</row>
    <row r="152" spans="1:48" s="91" customFormat="1" x14ac:dyDescent="0.2">
      <c r="B152" s="96"/>
      <c r="C152" s="96"/>
      <c r="D152" s="96"/>
      <c r="F152" s="192"/>
      <c r="G152" s="201" t="s">
        <v>93</v>
      </c>
      <c r="H152" s="200" t="s">
        <v>70</v>
      </c>
      <c r="I152" s="200"/>
      <c r="J152" s="99">
        <v>0</v>
      </c>
      <c r="K152" s="98">
        <f>AP132</f>
        <v>0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</row>
    <row r="153" spans="1:48" s="91" customFormat="1" x14ac:dyDescent="0.2">
      <c r="B153" s="96"/>
      <c r="C153" s="96"/>
      <c r="D153" s="96"/>
      <c r="F153" s="192"/>
      <c r="G153" s="201"/>
      <c r="H153" s="200" t="s">
        <v>71</v>
      </c>
      <c r="I153" s="200"/>
      <c r="J153" s="99">
        <v>0</v>
      </c>
      <c r="K153" s="98">
        <f>AQ132</f>
        <v>0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</row>
    <row r="154" spans="1:48" s="91" customFormat="1" x14ac:dyDescent="0.2">
      <c r="B154" s="96"/>
      <c r="C154" s="96"/>
      <c r="D154" s="96"/>
      <c r="F154" s="192"/>
      <c r="G154" s="201"/>
      <c r="H154" s="200" t="s">
        <v>72</v>
      </c>
      <c r="I154" s="200" t="s">
        <v>72</v>
      </c>
      <c r="J154" s="99">
        <v>0</v>
      </c>
      <c r="K154" s="98">
        <f>AR132</f>
        <v>0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</row>
    <row r="155" spans="1:48" s="91" customFormat="1" x14ac:dyDescent="0.2">
      <c r="B155" s="96"/>
      <c r="C155" s="96"/>
      <c r="D155" s="96"/>
      <c r="F155" s="192"/>
      <c r="G155" s="201"/>
      <c r="H155" s="200" t="s">
        <v>73</v>
      </c>
      <c r="I155" s="200" t="s">
        <v>73</v>
      </c>
      <c r="J155" s="99">
        <v>0</v>
      </c>
      <c r="K155" s="98">
        <f>AS132</f>
        <v>0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</row>
    <row r="156" spans="1:48" s="91" customFormat="1" x14ac:dyDescent="0.2">
      <c r="B156" s="96"/>
      <c r="C156" s="96"/>
      <c r="D156" s="96"/>
      <c r="F156" s="192"/>
      <c r="G156" s="201"/>
      <c r="H156" s="200" t="s">
        <v>74</v>
      </c>
      <c r="I156" s="200" t="s">
        <v>74</v>
      </c>
      <c r="J156" s="99">
        <v>0</v>
      </c>
      <c r="K156" s="98">
        <f>AT132</f>
        <v>0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</row>
    <row r="157" spans="1:48" s="91" customFormat="1" x14ac:dyDescent="0.2">
      <c r="B157" s="96"/>
      <c r="C157" s="96"/>
      <c r="D157" s="96"/>
      <c r="F157" s="192"/>
      <c r="G157" s="201"/>
      <c r="H157" s="200" t="s">
        <v>75</v>
      </c>
      <c r="I157" s="200" t="s">
        <v>75</v>
      </c>
      <c r="J157" s="99">
        <v>0</v>
      </c>
      <c r="K157" s="98">
        <f>AU132</f>
        <v>0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</row>
    <row r="158" spans="1:48" s="91" customFormat="1" x14ac:dyDescent="0.2">
      <c r="B158" s="96"/>
      <c r="C158" s="96"/>
      <c r="D158" s="96"/>
      <c r="F158" s="192"/>
      <c r="G158" s="201"/>
      <c r="H158" s="200" t="s">
        <v>76</v>
      </c>
      <c r="I158" s="200" t="s">
        <v>76</v>
      </c>
      <c r="J158" s="99">
        <v>0</v>
      </c>
      <c r="K158" s="98">
        <f>AV132</f>
        <v>0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</row>
    <row r="159" spans="1:48" s="91" customFormat="1" x14ac:dyDescent="0.2">
      <c r="B159" s="96"/>
      <c r="C159" s="96"/>
      <c r="D159" s="96"/>
      <c r="F159" s="192"/>
      <c r="G159" s="201"/>
      <c r="H159" s="200" t="s">
        <v>77</v>
      </c>
      <c r="I159" s="200" t="s">
        <v>77</v>
      </c>
      <c r="J159" s="99">
        <v>0</v>
      </c>
      <c r="K159" s="98">
        <f>AW132</f>
        <v>0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</row>
    <row r="160" spans="1:48" s="91" customFormat="1" x14ac:dyDescent="0.2">
      <c r="B160" s="96"/>
      <c r="C160" s="96"/>
      <c r="D160" s="96"/>
      <c r="F160" s="192"/>
      <c r="G160" s="201"/>
      <c r="H160" s="200" t="s">
        <v>78</v>
      </c>
      <c r="I160" s="200" t="s">
        <v>78</v>
      </c>
      <c r="J160" s="99">
        <v>0</v>
      </c>
      <c r="K160" s="98">
        <f>AX132</f>
        <v>0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</row>
    <row r="161" spans="1:48" s="91" customFormat="1" x14ac:dyDescent="0.2">
      <c r="B161" s="96"/>
      <c r="C161" s="96"/>
      <c r="D161" s="96"/>
      <c r="F161" s="192"/>
      <c r="G161" s="201" t="s">
        <v>94</v>
      </c>
      <c r="H161" s="200" t="s">
        <v>70</v>
      </c>
      <c r="I161" s="200"/>
      <c r="J161" s="99">
        <v>0</v>
      </c>
      <c r="K161" s="98">
        <f>AP133</f>
        <v>0</v>
      </c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</row>
    <row r="162" spans="1:48" s="91" customFormat="1" x14ac:dyDescent="0.2">
      <c r="B162" s="96"/>
      <c r="C162" s="96"/>
      <c r="D162" s="96"/>
      <c r="F162" s="192"/>
      <c r="G162" s="201"/>
      <c r="H162" s="200" t="s">
        <v>71</v>
      </c>
      <c r="I162" s="200"/>
      <c r="J162" s="99">
        <v>0</v>
      </c>
      <c r="K162" s="98">
        <f>AQ133</f>
        <v>0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</row>
    <row r="163" spans="1:48" s="91" customFormat="1" ht="15" thickBot="1" x14ac:dyDescent="0.25">
      <c r="B163" s="96"/>
      <c r="C163" s="96"/>
      <c r="D163" s="96"/>
      <c r="F163" s="192"/>
      <c r="G163" s="201"/>
      <c r="H163" s="200" t="s">
        <v>72</v>
      </c>
      <c r="I163" s="200" t="s">
        <v>72</v>
      </c>
      <c r="J163" s="99">
        <v>0</v>
      </c>
      <c r="K163" s="98">
        <f>AR133</f>
        <v>0</v>
      </c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</row>
    <row r="164" spans="1:48" s="91" customFormat="1" ht="33.75" x14ac:dyDescent="0.2">
      <c r="A164" s="13" t="s">
        <v>79</v>
      </c>
      <c r="B164" s="14" t="s">
        <v>80</v>
      </c>
      <c r="C164" s="14" t="s">
        <v>81</v>
      </c>
      <c r="D164" s="14" t="s">
        <v>82</v>
      </c>
      <c r="E164" s="15" t="s">
        <v>83</v>
      </c>
      <c r="F164" s="192"/>
      <c r="G164" s="201"/>
      <c r="H164" s="200" t="s">
        <v>73</v>
      </c>
      <c r="I164" s="200" t="s">
        <v>73</v>
      </c>
      <c r="J164" s="99">
        <v>0</v>
      </c>
      <c r="K164" s="98">
        <f>AS133</f>
        <v>0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</row>
    <row r="165" spans="1:48" s="91" customFormat="1" x14ac:dyDescent="0.2">
      <c r="A165" s="100" t="s">
        <v>84</v>
      </c>
      <c r="B165" s="101">
        <v>0.25</v>
      </c>
      <c r="C165" s="102">
        <v>1.7211914714398601E-2</v>
      </c>
      <c r="D165" s="101">
        <v>0.6</v>
      </c>
      <c r="E165" s="103">
        <v>1.14746098095991E-2</v>
      </c>
      <c r="F165" s="192"/>
      <c r="G165" s="201"/>
      <c r="H165" s="200" t="s">
        <v>74</v>
      </c>
      <c r="I165" s="200" t="s">
        <v>74</v>
      </c>
      <c r="J165" s="99">
        <v>0</v>
      </c>
      <c r="K165" s="98">
        <f>AT133</f>
        <v>0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</row>
    <row r="166" spans="1:48" s="91" customFormat="1" x14ac:dyDescent="0.2">
      <c r="A166" s="20" t="s">
        <v>85</v>
      </c>
      <c r="B166" s="21">
        <v>0.4</v>
      </c>
      <c r="C166" s="22">
        <v>1.0798368135137199E-2</v>
      </c>
      <c r="D166" s="21">
        <v>0.5</v>
      </c>
      <c r="E166" s="23">
        <v>7.19891209009143E-3</v>
      </c>
      <c r="F166" s="192"/>
      <c r="G166" s="201"/>
      <c r="H166" s="200" t="s">
        <v>75</v>
      </c>
      <c r="I166" s="200" t="s">
        <v>75</v>
      </c>
      <c r="J166" s="99">
        <v>0</v>
      </c>
      <c r="K166" s="98">
        <f>AU133</f>
        <v>0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</row>
    <row r="167" spans="1:48" s="91" customFormat="1" x14ac:dyDescent="0.2">
      <c r="A167" s="104" t="s">
        <v>86</v>
      </c>
      <c r="B167" s="21">
        <v>0.1</v>
      </c>
      <c r="C167" s="22">
        <v>2.1372086352551001E-2</v>
      </c>
      <c r="D167" s="21">
        <v>0.4</v>
      </c>
      <c r="E167" s="23">
        <v>1.4248057568367299E-2</v>
      </c>
      <c r="F167" s="192"/>
      <c r="G167" s="201"/>
      <c r="H167" s="200" t="s">
        <v>76</v>
      </c>
      <c r="I167" s="200" t="s">
        <v>76</v>
      </c>
      <c r="J167" s="99">
        <v>0</v>
      </c>
      <c r="K167" s="98">
        <f>AV133</f>
        <v>0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</row>
    <row r="168" spans="1:48" s="91" customFormat="1" x14ac:dyDescent="0.2">
      <c r="A168" s="20" t="s">
        <v>87</v>
      </c>
      <c r="B168" s="21">
        <v>0.1</v>
      </c>
      <c r="C168" s="22">
        <v>2.1700000000000001E-2</v>
      </c>
      <c r="D168" s="21">
        <v>0.6</v>
      </c>
      <c r="E168" s="23">
        <v>1.67E-2</v>
      </c>
      <c r="F168" s="192"/>
      <c r="G168" s="201"/>
      <c r="H168" s="200" t="s">
        <v>77</v>
      </c>
      <c r="I168" s="200" t="s">
        <v>77</v>
      </c>
      <c r="J168" s="99">
        <v>0</v>
      </c>
      <c r="K168" s="98">
        <f>AW133</f>
        <v>0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</row>
    <row r="169" spans="1:48" s="91" customFormat="1" ht="15" thickBot="1" x14ac:dyDescent="0.25">
      <c r="A169" s="105" t="s">
        <v>88</v>
      </c>
      <c r="B169" s="106">
        <v>0.05</v>
      </c>
      <c r="C169" s="107">
        <v>2.45919440127546E-2</v>
      </c>
      <c r="D169" s="106">
        <v>0.3</v>
      </c>
      <c r="E169" s="108">
        <v>1.63946293418364E-2</v>
      </c>
      <c r="F169" s="192"/>
      <c r="G169" s="201"/>
      <c r="H169" s="200" t="s">
        <v>78</v>
      </c>
      <c r="I169" s="200" t="s">
        <v>78</v>
      </c>
      <c r="J169" s="99">
        <v>0</v>
      </c>
      <c r="K169" s="98">
        <f>AX133</f>
        <v>0</v>
      </c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</row>
    <row r="170" spans="1:48" s="91" customFormat="1" x14ac:dyDescent="0.2">
      <c r="B170" s="96"/>
      <c r="C170" s="96"/>
      <c r="D170" s="96"/>
      <c r="F170" s="192"/>
      <c r="G170" s="201" t="s">
        <v>95</v>
      </c>
      <c r="H170" s="200" t="s">
        <v>70</v>
      </c>
      <c r="I170" s="200"/>
      <c r="J170" s="99">
        <v>0</v>
      </c>
      <c r="K170" s="98">
        <f>AP134</f>
        <v>0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</row>
    <row r="171" spans="1:48" s="91" customFormat="1" x14ac:dyDescent="0.2">
      <c r="B171" s="96"/>
      <c r="C171" s="96"/>
      <c r="D171" s="96"/>
      <c r="F171" s="192"/>
      <c r="G171" s="201"/>
      <c r="H171" s="200" t="s">
        <v>71</v>
      </c>
      <c r="I171" s="200"/>
      <c r="J171" s="99">
        <v>0</v>
      </c>
      <c r="K171" s="98">
        <f>AQ134</f>
        <v>0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</row>
    <row r="172" spans="1:48" s="91" customFormat="1" x14ac:dyDescent="0.2">
      <c r="B172" s="96"/>
      <c r="C172" s="96"/>
      <c r="D172" s="96"/>
      <c r="F172" s="192"/>
      <c r="G172" s="201"/>
      <c r="H172" s="200" t="s">
        <v>72</v>
      </c>
      <c r="I172" s="200" t="s">
        <v>72</v>
      </c>
      <c r="J172" s="99">
        <v>0</v>
      </c>
      <c r="K172" s="98">
        <f>AR134</f>
        <v>0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</row>
    <row r="173" spans="1:48" s="91" customFormat="1" x14ac:dyDescent="0.2">
      <c r="A173" s="96"/>
      <c r="B173" s="96"/>
      <c r="C173" s="96"/>
      <c r="D173" s="96"/>
      <c r="F173" s="192"/>
      <c r="G173" s="201"/>
      <c r="H173" s="200" t="s">
        <v>73</v>
      </c>
      <c r="I173" s="200" t="s">
        <v>73</v>
      </c>
      <c r="J173" s="99">
        <v>0</v>
      </c>
      <c r="K173" s="98">
        <f>AS134</f>
        <v>0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</row>
    <row r="174" spans="1:48" s="91" customFormat="1" x14ac:dyDescent="0.2">
      <c r="A174" s="96"/>
      <c r="B174" s="96"/>
      <c r="C174" s="96"/>
      <c r="D174" s="96"/>
      <c r="F174" s="192"/>
      <c r="G174" s="201"/>
      <c r="H174" s="200" t="s">
        <v>74</v>
      </c>
      <c r="I174" s="200" t="s">
        <v>74</v>
      </c>
      <c r="J174" s="99">
        <v>0</v>
      </c>
      <c r="K174" s="98">
        <f>AT134</f>
        <v>0</v>
      </c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</row>
    <row r="175" spans="1:48" s="91" customFormat="1" x14ac:dyDescent="0.2">
      <c r="A175" s="96"/>
      <c r="B175" s="96"/>
      <c r="C175" s="96"/>
      <c r="D175" s="96"/>
      <c r="F175" s="192"/>
      <c r="G175" s="201"/>
      <c r="H175" s="200" t="s">
        <v>75</v>
      </c>
      <c r="I175" s="200" t="s">
        <v>75</v>
      </c>
      <c r="J175" s="99">
        <v>0</v>
      </c>
      <c r="K175" s="98">
        <f>AU134</f>
        <v>0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</row>
    <row r="176" spans="1:48" s="91" customFormat="1" x14ac:dyDescent="0.2">
      <c r="A176" s="96"/>
      <c r="B176" s="96"/>
      <c r="C176" s="96"/>
      <c r="D176" s="96"/>
      <c r="F176" s="192"/>
      <c r="G176" s="201"/>
      <c r="H176" s="200" t="s">
        <v>76</v>
      </c>
      <c r="I176" s="200" t="s">
        <v>76</v>
      </c>
      <c r="J176" s="99">
        <v>0</v>
      </c>
      <c r="K176" s="98">
        <f>AV134</f>
        <v>0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</row>
    <row r="177" spans="1:48" s="91" customFormat="1" x14ac:dyDescent="0.2">
      <c r="A177" s="96"/>
      <c r="B177" s="96"/>
      <c r="C177" s="96"/>
      <c r="D177" s="96"/>
      <c r="F177" s="192"/>
      <c r="G177" s="201"/>
      <c r="H177" s="200" t="s">
        <v>77</v>
      </c>
      <c r="I177" s="200" t="s">
        <v>77</v>
      </c>
      <c r="J177" s="99">
        <v>0</v>
      </c>
      <c r="K177" s="98">
        <f>AW134</f>
        <v>0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</row>
    <row r="178" spans="1:48" s="91" customFormat="1" x14ac:dyDescent="0.2">
      <c r="B178" s="96"/>
      <c r="C178" s="96"/>
      <c r="D178" s="96"/>
      <c r="F178" s="192"/>
      <c r="G178" s="201"/>
      <c r="H178" s="200" t="s">
        <v>78</v>
      </c>
      <c r="I178" s="200" t="s">
        <v>78</v>
      </c>
      <c r="J178" s="99">
        <v>0</v>
      </c>
      <c r="K178" s="98">
        <f>AX134</f>
        <v>0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</row>
    <row r="179" spans="1:48" s="91" customFormat="1" x14ac:dyDescent="0.2">
      <c r="B179" s="96"/>
      <c r="C179" s="96"/>
      <c r="D179" s="96"/>
      <c r="F179" s="192"/>
      <c r="G179" s="201" t="s">
        <v>15</v>
      </c>
      <c r="H179" s="200" t="s">
        <v>70</v>
      </c>
      <c r="I179" s="200"/>
      <c r="J179" s="99">
        <v>0</v>
      </c>
      <c r="K179" s="98">
        <f>AP135</f>
        <v>0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</row>
    <row r="180" spans="1:48" s="91" customFormat="1" x14ac:dyDescent="0.2">
      <c r="B180" s="96"/>
      <c r="C180" s="96"/>
      <c r="D180" s="96"/>
      <c r="F180" s="192"/>
      <c r="G180" s="201"/>
      <c r="H180" s="200" t="s">
        <v>71</v>
      </c>
      <c r="I180" s="200"/>
      <c r="J180" s="99">
        <v>0</v>
      </c>
      <c r="K180" s="98">
        <f>AQ135</f>
        <v>0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</row>
    <row r="181" spans="1:48" s="91" customFormat="1" x14ac:dyDescent="0.2">
      <c r="B181" s="96"/>
      <c r="C181" s="96"/>
      <c r="D181" s="96"/>
      <c r="F181" s="192"/>
      <c r="G181" s="201"/>
      <c r="H181" s="200" t="s">
        <v>72</v>
      </c>
      <c r="I181" s="200" t="s">
        <v>72</v>
      </c>
      <c r="J181" s="99">
        <v>0</v>
      </c>
      <c r="K181" s="98">
        <f>AR135</f>
        <v>0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</row>
    <row r="182" spans="1:48" s="91" customFormat="1" x14ac:dyDescent="0.2">
      <c r="B182" s="96"/>
      <c r="C182" s="96"/>
      <c r="D182" s="96"/>
      <c r="F182" s="192"/>
      <c r="G182" s="201"/>
      <c r="H182" s="200" t="s">
        <v>73</v>
      </c>
      <c r="I182" s="200" t="s">
        <v>73</v>
      </c>
      <c r="J182" s="99">
        <v>0</v>
      </c>
      <c r="K182" s="98">
        <f>AS135</f>
        <v>0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</row>
    <row r="183" spans="1:48" s="91" customFormat="1" x14ac:dyDescent="0.2">
      <c r="B183" s="96"/>
      <c r="C183" s="96"/>
      <c r="D183" s="96"/>
      <c r="F183" s="192"/>
      <c r="G183" s="201"/>
      <c r="H183" s="200" t="s">
        <v>74</v>
      </c>
      <c r="I183" s="200" t="s">
        <v>74</v>
      </c>
      <c r="J183" s="99">
        <v>0</v>
      </c>
      <c r="K183" s="98">
        <f>AT135</f>
        <v>0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</row>
    <row r="184" spans="1:48" s="91" customFormat="1" x14ac:dyDescent="0.2">
      <c r="B184" s="96"/>
      <c r="C184" s="96"/>
      <c r="D184" s="96"/>
      <c r="F184" s="192"/>
      <c r="G184" s="201"/>
      <c r="H184" s="200" t="s">
        <v>75</v>
      </c>
      <c r="I184" s="200" t="s">
        <v>75</v>
      </c>
      <c r="J184" s="99">
        <v>0</v>
      </c>
      <c r="K184" s="98">
        <f>AU135</f>
        <v>0</v>
      </c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</row>
    <row r="185" spans="1:48" s="91" customFormat="1" x14ac:dyDescent="0.2">
      <c r="A185" s="96"/>
      <c r="B185" s="96"/>
      <c r="C185" s="96"/>
      <c r="D185" s="96"/>
      <c r="F185" s="192"/>
      <c r="G185" s="201"/>
      <c r="H185" s="200" t="s">
        <v>76</v>
      </c>
      <c r="I185" s="200" t="s">
        <v>76</v>
      </c>
      <c r="J185" s="99">
        <v>0</v>
      </c>
      <c r="K185" s="98">
        <f>AV135</f>
        <v>0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</row>
    <row r="186" spans="1:48" s="91" customFormat="1" x14ac:dyDescent="0.2">
      <c r="A186" s="96"/>
      <c r="B186" s="96"/>
      <c r="C186" s="96"/>
      <c r="D186" s="96"/>
      <c r="F186" s="192"/>
      <c r="G186" s="201"/>
      <c r="H186" s="200" t="s">
        <v>77</v>
      </c>
      <c r="I186" s="200" t="s">
        <v>77</v>
      </c>
      <c r="J186" s="99">
        <v>0</v>
      </c>
      <c r="K186" s="98">
        <f>AW135</f>
        <v>0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</row>
    <row r="187" spans="1:48" s="91" customFormat="1" x14ac:dyDescent="0.2">
      <c r="B187" s="96"/>
      <c r="C187" s="96"/>
      <c r="D187" s="96"/>
      <c r="F187" s="192"/>
      <c r="G187" s="201"/>
      <c r="H187" s="200" t="s">
        <v>78</v>
      </c>
      <c r="I187" s="200" t="s">
        <v>78</v>
      </c>
      <c r="J187" s="99">
        <v>0</v>
      </c>
      <c r="K187" s="98">
        <f>AX135</f>
        <v>0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</row>
    <row r="188" spans="1:48" s="91" customFormat="1" x14ac:dyDescent="0.2">
      <c r="B188" s="96"/>
      <c r="C188" s="96"/>
      <c r="D188" s="96"/>
      <c r="F188" s="192"/>
      <c r="G188" s="201" t="s">
        <v>96</v>
      </c>
      <c r="H188" s="200" t="s">
        <v>70</v>
      </c>
      <c r="I188" s="200"/>
      <c r="J188" s="99">
        <v>0</v>
      </c>
      <c r="K188" s="98">
        <f>AP136</f>
        <v>0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</row>
    <row r="189" spans="1:48" s="91" customFormat="1" x14ac:dyDescent="0.2">
      <c r="B189" s="96"/>
      <c r="C189" s="96"/>
      <c r="D189" s="96"/>
      <c r="F189" s="192"/>
      <c r="G189" s="201"/>
      <c r="H189" s="200" t="s">
        <v>71</v>
      </c>
      <c r="I189" s="200"/>
      <c r="J189" s="99">
        <v>0</v>
      </c>
      <c r="K189" s="98">
        <f>AQ136</f>
        <v>0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</row>
    <row r="190" spans="1:48" s="91" customFormat="1" x14ac:dyDescent="0.2">
      <c r="B190" s="96"/>
      <c r="C190" s="96"/>
      <c r="D190" s="96"/>
      <c r="F190" s="192"/>
      <c r="G190" s="201"/>
      <c r="H190" s="200" t="s">
        <v>72</v>
      </c>
      <c r="I190" s="200" t="s">
        <v>72</v>
      </c>
      <c r="J190" s="99">
        <v>0</v>
      </c>
      <c r="K190" s="98">
        <f>AR136</f>
        <v>0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</row>
    <row r="191" spans="1:48" s="91" customFormat="1" x14ac:dyDescent="0.2">
      <c r="B191" s="96"/>
      <c r="C191" s="96"/>
      <c r="D191" s="96"/>
      <c r="F191" s="192"/>
      <c r="G191" s="201"/>
      <c r="H191" s="200" t="s">
        <v>73</v>
      </c>
      <c r="I191" s="200" t="s">
        <v>73</v>
      </c>
      <c r="J191" s="99">
        <v>0</v>
      </c>
      <c r="K191" s="98">
        <f>AS136</f>
        <v>0</v>
      </c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</row>
    <row r="192" spans="1:48" s="91" customFormat="1" x14ac:dyDescent="0.2">
      <c r="B192" s="96"/>
      <c r="C192" s="96"/>
      <c r="D192" s="96"/>
      <c r="F192" s="192"/>
      <c r="G192" s="201"/>
      <c r="H192" s="200" t="s">
        <v>74</v>
      </c>
      <c r="I192" s="200" t="s">
        <v>74</v>
      </c>
      <c r="J192" s="99">
        <v>0</v>
      </c>
      <c r="K192" s="98">
        <f>AT136</f>
        <v>0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</row>
    <row r="193" spans="1:48" s="91" customFormat="1" x14ac:dyDescent="0.2">
      <c r="B193" s="96"/>
      <c r="C193" s="96"/>
      <c r="D193" s="96"/>
      <c r="F193" s="192"/>
      <c r="G193" s="201"/>
      <c r="H193" s="200" t="s">
        <v>75</v>
      </c>
      <c r="I193" s="200" t="s">
        <v>75</v>
      </c>
      <c r="J193" s="99">
        <v>0</v>
      </c>
      <c r="K193" s="98">
        <f>AU136</f>
        <v>0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</row>
    <row r="194" spans="1:48" s="91" customFormat="1" x14ac:dyDescent="0.2">
      <c r="A194" s="96"/>
      <c r="B194" s="96"/>
      <c r="C194" s="96"/>
      <c r="D194" s="96"/>
      <c r="F194" s="192"/>
      <c r="G194" s="201"/>
      <c r="H194" s="200" t="s">
        <v>76</v>
      </c>
      <c r="I194" s="200" t="s">
        <v>76</v>
      </c>
      <c r="J194" s="99">
        <v>0</v>
      </c>
      <c r="K194" s="98">
        <f>AV136</f>
        <v>0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</row>
    <row r="195" spans="1:48" s="91" customFormat="1" x14ac:dyDescent="0.2">
      <c r="A195" s="96"/>
      <c r="B195" s="96"/>
      <c r="C195" s="96"/>
      <c r="D195" s="96"/>
      <c r="F195" s="192"/>
      <c r="G195" s="201"/>
      <c r="H195" s="200" t="s">
        <v>77</v>
      </c>
      <c r="I195" s="200" t="s">
        <v>77</v>
      </c>
      <c r="J195" s="99">
        <v>0</v>
      </c>
      <c r="K195" s="98">
        <f>AW136</f>
        <v>0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</row>
    <row r="196" spans="1:48" s="91" customFormat="1" x14ac:dyDescent="0.2">
      <c r="B196" s="96"/>
      <c r="C196" s="96"/>
      <c r="D196" s="96"/>
      <c r="F196" s="192"/>
      <c r="G196" s="201"/>
      <c r="H196" s="200" t="s">
        <v>78</v>
      </c>
      <c r="I196" s="200" t="s">
        <v>78</v>
      </c>
      <c r="J196" s="99">
        <v>0</v>
      </c>
      <c r="K196" s="98">
        <f>AX136</f>
        <v>0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</row>
    <row r="197" spans="1:48" s="91" customFormat="1" x14ac:dyDescent="0.2">
      <c r="B197" s="96"/>
      <c r="C197" s="96"/>
      <c r="D197" s="96"/>
      <c r="F197" s="192"/>
      <c r="G197" s="201" t="s">
        <v>97</v>
      </c>
      <c r="H197" s="200" t="s">
        <v>70</v>
      </c>
      <c r="I197" s="200"/>
      <c r="J197" s="99">
        <v>0</v>
      </c>
      <c r="K197" s="98">
        <f>AP137</f>
        <v>0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</row>
    <row r="198" spans="1:48" s="91" customFormat="1" x14ac:dyDescent="0.2">
      <c r="B198" s="96"/>
      <c r="C198" s="96"/>
      <c r="D198" s="96"/>
      <c r="F198" s="192"/>
      <c r="G198" s="201"/>
      <c r="H198" s="200" t="s">
        <v>71</v>
      </c>
      <c r="I198" s="200"/>
      <c r="J198" s="99">
        <v>0</v>
      </c>
      <c r="K198" s="98">
        <f>AQ137</f>
        <v>0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</row>
    <row r="199" spans="1:48" s="91" customFormat="1" x14ac:dyDescent="0.2">
      <c r="B199" s="96"/>
      <c r="C199" s="96"/>
      <c r="D199" s="96"/>
      <c r="F199" s="192"/>
      <c r="G199" s="201"/>
      <c r="H199" s="200" t="s">
        <v>72</v>
      </c>
      <c r="I199" s="200" t="s">
        <v>72</v>
      </c>
      <c r="J199" s="99">
        <v>0</v>
      </c>
      <c r="K199" s="98">
        <f>AR137</f>
        <v>0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</row>
    <row r="200" spans="1:48" s="91" customFormat="1" x14ac:dyDescent="0.2">
      <c r="B200" s="96"/>
      <c r="C200" s="96"/>
      <c r="D200" s="96"/>
      <c r="F200" s="192"/>
      <c r="G200" s="201"/>
      <c r="H200" s="200" t="s">
        <v>73</v>
      </c>
      <c r="I200" s="200" t="s">
        <v>73</v>
      </c>
      <c r="J200" s="99">
        <v>0</v>
      </c>
      <c r="K200" s="98">
        <f>AS137</f>
        <v>0</v>
      </c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</row>
    <row r="201" spans="1:48" s="91" customFormat="1" x14ac:dyDescent="0.2">
      <c r="B201" s="96"/>
      <c r="C201" s="96"/>
      <c r="D201" s="96"/>
      <c r="F201" s="192"/>
      <c r="G201" s="201"/>
      <c r="H201" s="200" t="s">
        <v>74</v>
      </c>
      <c r="I201" s="200" t="s">
        <v>74</v>
      </c>
      <c r="J201" s="99">
        <v>0</v>
      </c>
      <c r="K201" s="98">
        <f>AT137</f>
        <v>0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</row>
    <row r="202" spans="1:48" s="91" customFormat="1" x14ac:dyDescent="0.2">
      <c r="B202" s="96"/>
      <c r="C202" s="96"/>
      <c r="D202" s="96"/>
      <c r="F202" s="192"/>
      <c r="G202" s="201"/>
      <c r="H202" s="200" t="s">
        <v>75</v>
      </c>
      <c r="I202" s="200" t="s">
        <v>75</v>
      </c>
      <c r="J202" s="99">
        <v>0</v>
      </c>
      <c r="K202" s="98">
        <f>AU137</f>
        <v>0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</row>
    <row r="203" spans="1:48" s="91" customFormat="1" x14ac:dyDescent="0.2">
      <c r="A203" s="96"/>
      <c r="B203" s="96"/>
      <c r="C203" s="96"/>
      <c r="D203" s="96"/>
      <c r="F203" s="192"/>
      <c r="G203" s="201"/>
      <c r="H203" s="200" t="s">
        <v>76</v>
      </c>
      <c r="I203" s="200" t="s">
        <v>76</v>
      </c>
      <c r="J203" s="99">
        <v>0</v>
      </c>
      <c r="K203" s="98">
        <f>AV137</f>
        <v>0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</row>
    <row r="204" spans="1:48" s="91" customFormat="1" x14ac:dyDescent="0.2">
      <c r="A204" s="96"/>
      <c r="B204" s="96"/>
      <c r="C204" s="96"/>
      <c r="D204" s="96"/>
      <c r="F204" s="192"/>
      <c r="G204" s="201"/>
      <c r="H204" s="200" t="s">
        <v>77</v>
      </c>
      <c r="I204" s="200" t="s">
        <v>77</v>
      </c>
      <c r="J204" s="99">
        <v>0</v>
      </c>
      <c r="K204" s="98">
        <f>AW137</f>
        <v>0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</row>
    <row r="205" spans="1:48" s="91" customFormat="1" x14ac:dyDescent="0.2">
      <c r="B205" s="96"/>
      <c r="C205" s="96"/>
      <c r="D205" s="96"/>
      <c r="F205" s="192"/>
      <c r="G205" s="201"/>
      <c r="H205" s="200" t="s">
        <v>78</v>
      </c>
      <c r="I205" s="200" t="s">
        <v>78</v>
      </c>
      <c r="J205" s="99">
        <v>0</v>
      </c>
      <c r="K205" s="98">
        <f>AX137</f>
        <v>0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</row>
    <row r="206" spans="1:48" s="91" customFormat="1" x14ac:dyDescent="0.2">
      <c r="B206" s="96"/>
      <c r="C206" s="96"/>
      <c r="D206" s="96"/>
      <c r="F206" s="202" t="s">
        <v>89</v>
      </c>
      <c r="G206" s="202"/>
      <c r="H206" s="202"/>
      <c r="I206" s="202"/>
      <c r="J206" s="109">
        <f>J143+J144+J145+J146+J147+J148+J149+J150+J151+J152+J153+J154+J155+J156+J157+J158+J159+J160+J161+J162+J163+J164+J165+J166+J167+J168+J169+J170+J171+J172+J173+J174+J175+J176+J177+J178+J179+J180+J181+J182+J183+J184+J185+J186+J187+J188+J189+J190+J191+J192+J193+J194+J195+J196+J197+J198+J199+J200+J201+J202+J203+J204+J205</f>
        <v>0</v>
      </c>
      <c r="K206" s="228">
        <f t="shared" ref="K206" si="26">SUM(K143:K205)</f>
        <v>0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</row>
    <row r="207" spans="1:48" s="91" customFormat="1" x14ac:dyDescent="0.2">
      <c r="B207" s="96"/>
      <c r="C207" s="96"/>
      <c r="D207" s="96"/>
      <c r="F207" s="220" t="s">
        <v>150</v>
      </c>
      <c r="G207" s="221"/>
      <c r="H207" s="221"/>
      <c r="I207" s="221"/>
      <c r="J207" s="222"/>
      <c r="K207" s="228">
        <f t="shared" ref="K207" si="27">K206*$D$167*$E$167</f>
        <v>0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</row>
    <row r="208" spans="1:48" s="91" customFormat="1" x14ac:dyDescent="0.2">
      <c r="B208" s="96"/>
      <c r="C208" s="96"/>
      <c r="D208" s="96"/>
      <c r="F208" s="220" t="s">
        <v>151</v>
      </c>
      <c r="G208" s="221"/>
      <c r="H208" s="221"/>
      <c r="I208" s="221"/>
      <c r="J208" s="222"/>
      <c r="K208" s="228">
        <f t="shared" ref="K208" si="28">K206*$B$167*$C$167</f>
        <v>0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</row>
    <row r="209" spans="2:50" s="91" customFormat="1" x14ac:dyDescent="0.2">
      <c r="B209" s="96"/>
      <c r="C209" s="96"/>
      <c r="D209" s="96"/>
      <c r="F209" s="203" t="s">
        <v>132</v>
      </c>
      <c r="G209" s="203"/>
      <c r="H209" s="203"/>
      <c r="I209" s="203"/>
      <c r="J209" s="203"/>
      <c r="K209" s="229">
        <f t="shared" ref="K209" si="29">K207+K208</f>
        <v>0</v>
      </c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</row>
    <row r="210" spans="2:50" s="91" customFormat="1" x14ac:dyDescent="0.2">
      <c r="B210" s="96"/>
      <c r="C210" s="96"/>
      <c r="D210" s="96"/>
      <c r="H210" s="9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</row>
    <row r="211" spans="2:50" s="91" customFormat="1" x14ac:dyDescent="0.2">
      <c r="B211" s="96"/>
      <c r="C211" s="96"/>
      <c r="D211" s="96"/>
      <c r="H211" s="9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</row>
    <row r="217" spans="2:50" ht="27.75" customHeight="1" x14ac:dyDescent="0.2"/>
  </sheetData>
  <mergeCells count="335">
    <mergeCell ref="F207:J207"/>
    <mergeCell ref="F208:J208"/>
    <mergeCell ref="H205:I205"/>
    <mergeCell ref="F206:I206"/>
    <mergeCell ref="F209:J209"/>
    <mergeCell ref="H196:I196"/>
    <mergeCell ref="G197:G205"/>
    <mergeCell ref="H197:I197"/>
    <mergeCell ref="H198:I198"/>
    <mergeCell ref="H199:I199"/>
    <mergeCell ref="H200:I200"/>
    <mergeCell ref="H201:I201"/>
    <mergeCell ref="H202:I202"/>
    <mergeCell ref="H203:I203"/>
    <mergeCell ref="H204:I204"/>
    <mergeCell ref="F143:F205"/>
    <mergeCell ref="G188:G196"/>
    <mergeCell ref="H188:I188"/>
    <mergeCell ref="H189:I189"/>
    <mergeCell ref="H190:I190"/>
    <mergeCell ref="H191:I191"/>
    <mergeCell ref="H192:I192"/>
    <mergeCell ref="H193:I193"/>
    <mergeCell ref="H194:I194"/>
    <mergeCell ref="H195:I195"/>
    <mergeCell ref="G179:G187"/>
    <mergeCell ref="H179:I179"/>
    <mergeCell ref="H180:I180"/>
    <mergeCell ref="H181:I181"/>
    <mergeCell ref="H182:I182"/>
    <mergeCell ref="H183:I183"/>
    <mergeCell ref="H184:I184"/>
    <mergeCell ref="H185:I185"/>
    <mergeCell ref="H186:I186"/>
    <mergeCell ref="H187:I187"/>
    <mergeCell ref="G170:G178"/>
    <mergeCell ref="H170:I170"/>
    <mergeCell ref="H171:I171"/>
    <mergeCell ref="H172:I172"/>
    <mergeCell ref="H173:I173"/>
    <mergeCell ref="H174:I174"/>
    <mergeCell ref="H175:I175"/>
    <mergeCell ref="H176:I176"/>
    <mergeCell ref="H177:I177"/>
    <mergeCell ref="H178:I178"/>
    <mergeCell ref="G161:G169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69:I169"/>
    <mergeCell ref="H151:I151"/>
    <mergeCell ref="G152:G160"/>
    <mergeCell ref="H152:I152"/>
    <mergeCell ref="H153:I153"/>
    <mergeCell ref="H154:I154"/>
    <mergeCell ref="H155:I155"/>
    <mergeCell ref="H156:I156"/>
    <mergeCell ref="H157:I157"/>
    <mergeCell ref="H158:I158"/>
    <mergeCell ref="H159:I159"/>
    <mergeCell ref="G143:G151"/>
    <mergeCell ref="H143:I143"/>
    <mergeCell ref="H144:I144"/>
    <mergeCell ref="H145:I145"/>
    <mergeCell ref="H146:I146"/>
    <mergeCell ref="H147:I147"/>
    <mergeCell ref="H148:I148"/>
    <mergeCell ref="H149:I149"/>
    <mergeCell ref="H150:I150"/>
    <mergeCell ref="H160:I160"/>
    <mergeCell ref="A131:M137"/>
    <mergeCell ref="F139:F142"/>
    <mergeCell ref="G139:G142"/>
    <mergeCell ref="H139:I142"/>
    <mergeCell ref="J139:K139"/>
    <mergeCell ref="J140:K140"/>
    <mergeCell ref="K141:K142"/>
    <mergeCell ref="G124:G130"/>
    <mergeCell ref="H124:H130"/>
    <mergeCell ref="I124:I130"/>
    <mergeCell ref="J124:J130"/>
    <mergeCell ref="K124:K130"/>
    <mergeCell ref="L124:L130"/>
    <mergeCell ref="J117:J123"/>
    <mergeCell ref="K117:K123"/>
    <mergeCell ref="L117:L123"/>
    <mergeCell ref="M117:M123"/>
    <mergeCell ref="A124:A130"/>
    <mergeCell ref="B124:B130"/>
    <mergeCell ref="C124:C130"/>
    <mergeCell ref="D124:D130"/>
    <mergeCell ref="E124:E130"/>
    <mergeCell ref="F124:F130"/>
    <mergeCell ref="M124:M130"/>
    <mergeCell ref="A117:A123"/>
    <mergeCell ref="B117:B123"/>
    <mergeCell ref="C117:C123"/>
    <mergeCell ref="D117:D123"/>
    <mergeCell ref="E117:E123"/>
    <mergeCell ref="F117:F123"/>
    <mergeCell ref="G117:G123"/>
    <mergeCell ref="H117:H123"/>
    <mergeCell ref="I117:I123"/>
    <mergeCell ref="J103:J109"/>
    <mergeCell ref="K103:K109"/>
    <mergeCell ref="L103:L109"/>
    <mergeCell ref="M103:M109"/>
    <mergeCell ref="A110:A116"/>
    <mergeCell ref="B110:B116"/>
    <mergeCell ref="C110:C116"/>
    <mergeCell ref="D110:D116"/>
    <mergeCell ref="E110:E116"/>
    <mergeCell ref="F110:F116"/>
    <mergeCell ref="M110:M116"/>
    <mergeCell ref="G110:G116"/>
    <mergeCell ref="H110:H116"/>
    <mergeCell ref="I110:I116"/>
    <mergeCell ref="J110:J116"/>
    <mergeCell ref="K110:K116"/>
    <mergeCell ref="L110:L116"/>
    <mergeCell ref="A103:A109"/>
    <mergeCell ref="B103:B109"/>
    <mergeCell ref="C103:C109"/>
    <mergeCell ref="D103:D109"/>
    <mergeCell ref="E103:E109"/>
    <mergeCell ref="F103:F109"/>
    <mergeCell ref="G103:G109"/>
    <mergeCell ref="H103:H109"/>
    <mergeCell ref="I103:I109"/>
    <mergeCell ref="J89:J95"/>
    <mergeCell ref="K89:K95"/>
    <mergeCell ref="L89:L95"/>
    <mergeCell ref="M89:M95"/>
    <mergeCell ref="A96:A102"/>
    <mergeCell ref="B96:B102"/>
    <mergeCell ref="C96:C102"/>
    <mergeCell ref="D96:D102"/>
    <mergeCell ref="E96:E102"/>
    <mergeCell ref="F96:F102"/>
    <mergeCell ref="M96:M102"/>
    <mergeCell ref="G96:G102"/>
    <mergeCell ref="H96:H102"/>
    <mergeCell ref="I96:I102"/>
    <mergeCell ref="J96:J102"/>
    <mergeCell ref="K96:K102"/>
    <mergeCell ref="L96:L102"/>
    <mergeCell ref="A89:A95"/>
    <mergeCell ref="B89:B95"/>
    <mergeCell ref="C89:C95"/>
    <mergeCell ref="D89:D95"/>
    <mergeCell ref="E89:E95"/>
    <mergeCell ref="F89:F95"/>
    <mergeCell ref="G89:G95"/>
    <mergeCell ref="H89:H95"/>
    <mergeCell ref="I89:I95"/>
    <mergeCell ref="J75:J81"/>
    <mergeCell ref="K75:K81"/>
    <mergeCell ref="L75:L81"/>
    <mergeCell ref="M75:M81"/>
    <mergeCell ref="A82:A88"/>
    <mergeCell ref="B82:B88"/>
    <mergeCell ref="C82:C88"/>
    <mergeCell ref="D82:D88"/>
    <mergeCell ref="E82:E88"/>
    <mergeCell ref="F82:F88"/>
    <mergeCell ref="M82:M88"/>
    <mergeCell ref="G82:G88"/>
    <mergeCell ref="H82:H88"/>
    <mergeCell ref="I82:I88"/>
    <mergeCell ref="J82:J88"/>
    <mergeCell ref="K82:K88"/>
    <mergeCell ref="L82:L88"/>
    <mergeCell ref="A75:A81"/>
    <mergeCell ref="B75:B81"/>
    <mergeCell ref="C75:C81"/>
    <mergeCell ref="D75:D81"/>
    <mergeCell ref="E75:E81"/>
    <mergeCell ref="F75:F81"/>
    <mergeCell ref="G75:G81"/>
    <mergeCell ref="H75:H81"/>
    <mergeCell ref="I75:I81"/>
    <mergeCell ref="J61:J67"/>
    <mergeCell ref="K61:K67"/>
    <mergeCell ref="L61:L67"/>
    <mergeCell ref="M61:M67"/>
    <mergeCell ref="A68:A74"/>
    <mergeCell ref="B68:B74"/>
    <mergeCell ref="C68:C74"/>
    <mergeCell ref="D68:D74"/>
    <mergeCell ref="E68:E74"/>
    <mergeCell ref="F68:F74"/>
    <mergeCell ref="M68:M74"/>
    <mergeCell ref="G68:G74"/>
    <mergeCell ref="H68:H74"/>
    <mergeCell ref="I68:I74"/>
    <mergeCell ref="J68:J74"/>
    <mergeCell ref="K68:K74"/>
    <mergeCell ref="L68:L74"/>
    <mergeCell ref="A61:A67"/>
    <mergeCell ref="B61:B67"/>
    <mergeCell ref="C61:C67"/>
    <mergeCell ref="D61:D67"/>
    <mergeCell ref="E61:E67"/>
    <mergeCell ref="F61:F67"/>
    <mergeCell ref="G61:G67"/>
    <mergeCell ref="H61:H67"/>
    <mergeCell ref="I61:I67"/>
    <mergeCell ref="J47:J53"/>
    <mergeCell ref="K47:K53"/>
    <mergeCell ref="L47:L53"/>
    <mergeCell ref="M47:M53"/>
    <mergeCell ref="A54:A60"/>
    <mergeCell ref="B54:B60"/>
    <mergeCell ref="C54:C60"/>
    <mergeCell ref="D54:D60"/>
    <mergeCell ref="E54:E60"/>
    <mergeCell ref="F54:F60"/>
    <mergeCell ref="M54:M60"/>
    <mergeCell ref="G54:G60"/>
    <mergeCell ref="H54:H60"/>
    <mergeCell ref="I54:I60"/>
    <mergeCell ref="J54:J60"/>
    <mergeCell ref="K54:K60"/>
    <mergeCell ref="L54:L60"/>
    <mergeCell ref="A47:A53"/>
    <mergeCell ref="B47:B53"/>
    <mergeCell ref="C47:C53"/>
    <mergeCell ref="D47:D53"/>
    <mergeCell ref="E47:E53"/>
    <mergeCell ref="F47:F53"/>
    <mergeCell ref="G47:G53"/>
    <mergeCell ref="H47:H53"/>
    <mergeCell ref="I47:I53"/>
    <mergeCell ref="J33:J39"/>
    <mergeCell ref="K33:K39"/>
    <mergeCell ref="L33:L39"/>
    <mergeCell ref="M33:M39"/>
    <mergeCell ref="A40:A46"/>
    <mergeCell ref="B40:B46"/>
    <mergeCell ref="C40:C46"/>
    <mergeCell ref="D40:D46"/>
    <mergeCell ref="E40:E46"/>
    <mergeCell ref="F40:F46"/>
    <mergeCell ref="M40:M46"/>
    <mergeCell ref="G40:G46"/>
    <mergeCell ref="H40:H46"/>
    <mergeCell ref="I40:I46"/>
    <mergeCell ref="J40:J46"/>
    <mergeCell ref="K40:K46"/>
    <mergeCell ref="L40:L46"/>
    <mergeCell ref="A33:A39"/>
    <mergeCell ref="B33:B39"/>
    <mergeCell ref="C33:C39"/>
    <mergeCell ref="D33:D39"/>
    <mergeCell ref="E33:E39"/>
    <mergeCell ref="F33:F39"/>
    <mergeCell ref="G33:G39"/>
    <mergeCell ref="H33:H39"/>
    <mergeCell ref="I33:I39"/>
    <mergeCell ref="L19:L25"/>
    <mergeCell ref="M19:M25"/>
    <mergeCell ref="A26:A32"/>
    <mergeCell ref="B26:B32"/>
    <mergeCell ref="C26:C32"/>
    <mergeCell ref="D26:D32"/>
    <mergeCell ref="E26:E32"/>
    <mergeCell ref="F26:F32"/>
    <mergeCell ref="M26:M32"/>
    <mergeCell ref="G26:G32"/>
    <mergeCell ref="H26:H32"/>
    <mergeCell ref="I26:I32"/>
    <mergeCell ref="J26:J32"/>
    <mergeCell ref="K26:K32"/>
    <mergeCell ref="L26:L32"/>
    <mergeCell ref="M12:M18"/>
    <mergeCell ref="A19:A25"/>
    <mergeCell ref="B19:B25"/>
    <mergeCell ref="C19:C25"/>
    <mergeCell ref="D19:D25"/>
    <mergeCell ref="E19:E25"/>
    <mergeCell ref="F19:F25"/>
    <mergeCell ref="G19:G25"/>
    <mergeCell ref="H19:H25"/>
    <mergeCell ref="I19:I25"/>
    <mergeCell ref="G12:G18"/>
    <mergeCell ref="H12:H18"/>
    <mergeCell ref="I12:I18"/>
    <mergeCell ref="J12:J18"/>
    <mergeCell ref="K12:K18"/>
    <mergeCell ref="L12:L18"/>
    <mergeCell ref="A12:A18"/>
    <mergeCell ref="B12:B18"/>
    <mergeCell ref="C12:C18"/>
    <mergeCell ref="D12:D18"/>
    <mergeCell ref="E12:E18"/>
    <mergeCell ref="F12:F18"/>
    <mergeCell ref="J19:J25"/>
    <mergeCell ref="K19:K25"/>
    <mergeCell ref="A5:A11"/>
    <mergeCell ref="B5:B11"/>
    <mergeCell ref="C5:C11"/>
    <mergeCell ref="D5:D11"/>
    <mergeCell ref="E5:E11"/>
    <mergeCell ref="F5:F11"/>
    <mergeCell ref="G5:G11"/>
    <mergeCell ref="O2:W2"/>
    <mergeCell ref="X2:AF2"/>
    <mergeCell ref="H5:H11"/>
    <mergeCell ref="I5:I11"/>
    <mergeCell ref="J5:J11"/>
    <mergeCell ref="K5:K11"/>
    <mergeCell ref="L5:L11"/>
    <mergeCell ref="M5:M11"/>
    <mergeCell ref="X3:AF3"/>
    <mergeCell ref="AG2:AO2"/>
    <mergeCell ref="AP2:AX2"/>
    <mergeCell ref="B3:G3"/>
    <mergeCell ref="H3:H4"/>
    <mergeCell ref="I3:I4"/>
    <mergeCell ref="J3:J4"/>
    <mergeCell ref="L3:M3"/>
    <mergeCell ref="O3:W3"/>
    <mergeCell ref="A2:A4"/>
    <mergeCell ref="B2:G2"/>
    <mergeCell ref="H2:J2"/>
    <mergeCell ref="K2:K4"/>
    <mergeCell ref="L2:M2"/>
    <mergeCell ref="N2:N4"/>
    <mergeCell ref="AG3:AO3"/>
    <mergeCell ref="AP3:AX3"/>
  </mergeCells>
  <phoneticPr fontId="26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2EB3-B43B-4187-B5FE-97E7165F6203}">
  <sheetPr>
    <tabColor rgb="FFFFFF00"/>
  </sheetPr>
  <dimension ref="A1:CJ37"/>
  <sheetViews>
    <sheetView zoomScale="80" zoomScaleNormal="80" workbookViewId="0">
      <pane xSplit="14" ySplit="4" topLeftCell="O21" activePane="bottomRight" state="frozen"/>
      <selection pane="topRight"/>
      <selection pane="bottomLeft"/>
      <selection pane="bottomRight" activeCell="L33" sqref="L33:L36"/>
    </sheetView>
  </sheetViews>
  <sheetFormatPr defaultColWidth="9" defaultRowHeight="14.25" x14ac:dyDescent="0.2"/>
  <cols>
    <col min="1" max="1" width="6.125" style="5" customWidth="1"/>
    <col min="2" max="2" width="32.125" style="5" customWidth="1"/>
    <col min="3" max="4" width="11.75" style="5" bestFit="1" customWidth="1"/>
    <col min="5" max="5" width="12.75" style="5" bestFit="1" customWidth="1"/>
    <col min="6" max="6" width="11.75" style="5" bestFit="1" customWidth="1"/>
    <col min="7" max="7" width="10.75" style="5" bestFit="1" customWidth="1"/>
    <col min="8" max="8" width="4" style="5" bestFit="1" customWidth="1"/>
    <col min="9" max="9" width="12" style="5" customWidth="1"/>
    <col min="10" max="10" width="9.5" style="5" bestFit="1" customWidth="1"/>
    <col min="11" max="11" width="11.875" style="5" customWidth="1"/>
    <col min="12" max="12" width="27.625" style="5" customWidth="1"/>
    <col min="13" max="13" width="15.125" style="5" customWidth="1"/>
    <col min="14" max="14" width="7.75" style="5" customWidth="1"/>
    <col min="15" max="16" width="4" style="5" customWidth="1"/>
    <col min="17" max="17" width="4" style="3" customWidth="1"/>
    <col min="18" max="32" width="4" style="4" customWidth="1"/>
    <col min="33" max="49" width="7.375" style="53" bestFit="1" customWidth="1"/>
    <col min="50" max="50" width="5.875" style="53" bestFit="1" customWidth="1"/>
    <col min="51" max="68" width="3.5" style="4" customWidth="1"/>
    <col min="69" max="86" width="5.625" style="4" bestFit="1" customWidth="1"/>
    <col min="87" max="88" width="3.5" style="4" customWidth="1"/>
    <col min="89" max="16384" width="9" style="5"/>
  </cols>
  <sheetData>
    <row r="1" spans="1:86" x14ac:dyDescent="0.2">
      <c r="P1" s="33"/>
    </row>
    <row r="2" spans="1:86" s="1" customFormat="1" ht="14.25" customHeight="1" x14ac:dyDescent="0.2">
      <c r="A2" s="126" t="s">
        <v>0</v>
      </c>
      <c r="B2" s="127" t="s">
        <v>1</v>
      </c>
      <c r="C2" s="127"/>
      <c r="D2" s="127"/>
      <c r="E2" s="127"/>
      <c r="F2" s="127"/>
      <c r="G2" s="127"/>
      <c r="H2" s="148" t="s">
        <v>2</v>
      </c>
      <c r="I2" s="148"/>
      <c r="J2" s="148"/>
      <c r="K2" s="148" t="s">
        <v>3</v>
      </c>
      <c r="L2" s="127" t="s">
        <v>4</v>
      </c>
      <c r="M2" s="127"/>
      <c r="N2" s="116" t="s">
        <v>5</v>
      </c>
      <c r="O2" s="205" t="s">
        <v>6</v>
      </c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6" t="s">
        <v>7</v>
      </c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4" t="s">
        <v>8</v>
      </c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7" t="s">
        <v>9</v>
      </c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</row>
    <row r="3" spans="1:86" s="1" customFormat="1" x14ac:dyDescent="0.2">
      <c r="A3" s="126"/>
      <c r="B3" s="127" t="s">
        <v>10</v>
      </c>
      <c r="C3" s="127"/>
      <c r="D3" s="127"/>
      <c r="E3" s="127"/>
      <c r="F3" s="127"/>
      <c r="G3" s="127"/>
      <c r="H3" s="148" t="s">
        <v>11</v>
      </c>
      <c r="I3" s="148" t="s">
        <v>12</v>
      </c>
      <c r="J3" s="148" t="s">
        <v>13</v>
      </c>
      <c r="K3" s="148"/>
      <c r="L3" s="127" t="s">
        <v>14</v>
      </c>
      <c r="M3" s="127"/>
      <c r="N3" s="116"/>
      <c r="O3" s="205" t="s">
        <v>133</v>
      </c>
      <c r="P3" s="205"/>
      <c r="Q3" s="205"/>
      <c r="R3" s="205"/>
      <c r="S3" s="205"/>
      <c r="T3" s="205"/>
      <c r="U3" s="205"/>
      <c r="V3" s="205"/>
      <c r="W3" s="205"/>
      <c r="X3" s="205" t="s">
        <v>134</v>
      </c>
      <c r="Y3" s="205"/>
      <c r="Z3" s="205"/>
      <c r="AA3" s="205"/>
      <c r="AB3" s="205"/>
      <c r="AC3" s="205"/>
      <c r="AD3" s="205"/>
      <c r="AE3" s="205"/>
      <c r="AF3" s="205"/>
      <c r="AG3" s="206" t="s">
        <v>133</v>
      </c>
      <c r="AH3" s="206"/>
      <c r="AI3" s="206"/>
      <c r="AJ3" s="206"/>
      <c r="AK3" s="206"/>
      <c r="AL3" s="206"/>
      <c r="AM3" s="206"/>
      <c r="AN3" s="206"/>
      <c r="AO3" s="206"/>
      <c r="AP3" s="206" t="s">
        <v>134</v>
      </c>
      <c r="AQ3" s="206"/>
      <c r="AR3" s="206"/>
      <c r="AS3" s="206"/>
      <c r="AT3" s="206"/>
      <c r="AU3" s="206"/>
      <c r="AV3" s="206"/>
      <c r="AW3" s="206"/>
      <c r="AX3" s="206"/>
      <c r="AY3" s="204" t="s">
        <v>133</v>
      </c>
      <c r="AZ3" s="204"/>
      <c r="BA3" s="204"/>
      <c r="BB3" s="204"/>
      <c r="BC3" s="204"/>
      <c r="BD3" s="204"/>
      <c r="BE3" s="204"/>
      <c r="BF3" s="204"/>
      <c r="BG3" s="204"/>
      <c r="BH3" s="204" t="s">
        <v>134</v>
      </c>
      <c r="BI3" s="204"/>
      <c r="BJ3" s="204"/>
      <c r="BK3" s="204"/>
      <c r="BL3" s="204"/>
      <c r="BM3" s="204"/>
      <c r="BN3" s="204"/>
      <c r="BO3" s="204"/>
      <c r="BP3" s="204"/>
      <c r="BQ3" s="204" t="s">
        <v>133</v>
      </c>
      <c r="BR3" s="204"/>
      <c r="BS3" s="204"/>
      <c r="BT3" s="204"/>
      <c r="BU3" s="204"/>
      <c r="BV3" s="204"/>
      <c r="BW3" s="204"/>
      <c r="BX3" s="204"/>
      <c r="BY3" s="204"/>
      <c r="BZ3" s="204" t="s">
        <v>134</v>
      </c>
      <c r="CA3" s="204"/>
      <c r="CB3" s="204"/>
      <c r="CC3" s="204"/>
      <c r="CD3" s="204"/>
      <c r="CE3" s="204"/>
      <c r="CF3" s="204"/>
      <c r="CG3" s="204"/>
      <c r="CH3" s="204"/>
    </row>
    <row r="4" spans="1:86" s="1" customFormat="1" ht="42.75" x14ac:dyDescent="0.2">
      <c r="A4" s="126"/>
      <c r="B4" s="7" t="s">
        <v>18</v>
      </c>
      <c r="C4" s="8" t="s">
        <v>19</v>
      </c>
      <c r="D4" s="8" t="s">
        <v>20</v>
      </c>
      <c r="E4" s="7" t="s">
        <v>21</v>
      </c>
      <c r="F4" s="7" t="s">
        <v>22</v>
      </c>
      <c r="G4" s="8" t="s">
        <v>23</v>
      </c>
      <c r="H4" s="148"/>
      <c r="I4" s="148"/>
      <c r="J4" s="148"/>
      <c r="K4" s="148"/>
      <c r="L4" s="6" t="s">
        <v>24</v>
      </c>
      <c r="M4" s="6" t="s">
        <v>25</v>
      </c>
      <c r="N4" s="116"/>
      <c r="O4" s="49" t="s">
        <v>26</v>
      </c>
      <c r="P4" s="49" t="s">
        <v>27</v>
      </c>
      <c r="Q4" s="49" t="s">
        <v>28</v>
      </c>
      <c r="R4" s="49" t="s">
        <v>29</v>
      </c>
      <c r="S4" s="49" t="s">
        <v>30</v>
      </c>
      <c r="T4" s="49" t="s">
        <v>31</v>
      </c>
      <c r="U4" s="49" t="s">
        <v>32</v>
      </c>
      <c r="V4" s="49" t="s">
        <v>33</v>
      </c>
      <c r="W4" s="49" t="s">
        <v>34</v>
      </c>
      <c r="X4" s="49" t="s">
        <v>26</v>
      </c>
      <c r="Y4" s="49" t="s">
        <v>27</v>
      </c>
      <c r="Z4" s="49" t="s">
        <v>28</v>
      </c>
      <c r="AA4" s="49" t="s">
        <v>29</v>
      </c>
      <c r="AB4" s="49" t="s">
        <v>30</v>
      </c>
      <c r="AC4" s="49" t="s">
        <v>31</v>
      </c>
      <c r="AD4" s="49" t="s">
        <v>32</v>
      </c>
      <c r="AE4" s="49" t="s">
        <v>33</v>
      </c>
      <c r="AF4" s="49" t="s">
        <v>34</v>
      </c>
      <c r="AG4" s="55" t="s">
        <v>26</v>
      </c>
      <c r="AH4" s="55" t="s">
        <v>27</v>
      </c>
      <c r="AI4" s="55" t="s">
        <v>28</v>
      </c>
      <c r="AJ4" s="55" t="s">
        <v>29</v>
      </c>
      <c r="AK4" s="55" t="s">
        <v>30</v>
      </c>
      <c r="AL4" s="55" t="s">
        <v>31</v>
      </c>
      <c r="AM4" s="55" t="s">
        <v>32</v>
      </c>
      <c r="AN4" s="55" t="s">
        <v>33</v>
      </c>
      <c r="AO4" s="55" t="s">
        <v>34</v>
      </c>
      <c r="AP4" s="55" t="s">
        <v>26</v>
      </c>
      <c r="AQ4" s="55" t="s">
        <v>27</v>
      </c>
      <c r="AR4" s="55" t="s">
        <v>28</v>
      </c>
      <c r="AS4" s="55" t="s">
        <v>29</v>
      </c>
      <c r="AT4" s="55" t="s">
        <v>30</v>
      </c>
      <c r="AU4" s="55" t="s">
        <v>31</v>
      </c>
      <c r="AV4" s="55" t="s">
        <v>32</v>
      </c>
      <c r="AW4" s="55" t="s">
        <v>33</v>
      </c>
      <c r="AX4" s="55" t="s">
        <v>34</v>
      </c>
      <c r="AY4" s="34" t="s">
        <v>26</v>
      </c>
      <c r="AZ4" s="34" t="s">
        <v>27</v>
      </c>
      <c r="BA4" s="34" t="s">
        <v>28</v>
      </c>
      <c r="BB4" s="34" t="s">
        <v>29</v>
      </c>
      <c r="BC4" s="34" t="s">
        <v>30</v>
      </c>
      <c r="BD4" s="34" t="s">
        <v>31</v>
      </c>
      <c r="BE4" s="34" t="s">
        <v>32</v>
      </c>
      <c r="BF4" s="34" t="s">
        <v>33</v>
      </c>
      <c r="BG4" s="34" t="s">
        <v>34</v>
      </c>
      <c r="BH4" s="34" t="s">
        <v>26</v>
      </c>
      <c r="BI4" s="34" t="s">
        <v>27</v>
      </c>
      <c r="BJ4" s="34" t="s">
        <v>28</v>
      </c>
      <c r="BK4" s="34" t="s">
        <v>29</v>
      </c>
      <c r="BL4" s="34" t="s">
        <v>30</v>
      </c>
      <c r="BM4" s="34" t="s">
        <v>31</v>
      </c>
      <c r="BN4" s="34" t="s">
        <v>32</v>
      </c>
      <c r="BO4" s="34" t="s">
        <v>33</v>
      </c>
      <c r="BP4" s="34" t="s">
        <v>34</v>
      </c>
      <c r="BQ4" s="34" t="s">
        <v>26</v>
      </c>
      <c r="BR4" s="34" t="s">
        <v>27</v>
      </c>
      <c r="BS4" s="34" t="s">
        <v>28</v>
      </c>
      <c r="BT4" s="34" t="s">
        <v>29</v>
      </c>
      <c r="BU4" s="34" t="s">
        <v>30</v>
      </c>
      <c r="BV4" s="34" t="s">
        <v>31</v>
      </c>
      <c r="BW4" s="34" t="s">
        <v>32</v>
      </c>
      <c r="BX4" s="34" t="s">
        <v>33</v>
      </c>
      <c r="BY4" s="34" t="s">
        <v>34</v>
      </c>
      <c r="BZ4" s="34" t="s">
        <v>26</v>
      </c>
      <c r="CA4" s="34" t="s">
        <v>27</v>
      </c>
      <c r="CB4" s="34" t="s">
        <v>28</v>
      </c>
      <c r="CC4" s="34" t="s">
        <v>29</v>
      </c>
      <c r="CD4" s="34" t="s">
        <v>30</v>
      </c>
      <c r="CE4" s="34" t="s">
        <v>31</v>
      </c>
      <c r="CF4" s="34" t="s">
        <v>32</v>
      </c>
      <c r="CG4" s="34" t="s">
        <v>33</v>
      </c>
      <c r="CH4" s="34" t="s">
        <v>34</v>
      </c>
    </row>
    <row r="5" spans="1:86" s="2" customFormat="1" ht="85.5" x14ac:dyDescent="0.2">
      <c r="A5" s="9">
        <v>1</v>
      </c>
      <c r="B5" s="9" t="s">
        <v>35</v>
      </c>
      <c r="C5" s="10" t="s">
        <v>35</v>
      </c>
      <c r="D5" s="10" t="s">
        <v>35</v>
      </c>
      <c r="E5" s="9" t="s">
        <v>36</v>
      </c>
      <c r="F5" s="9" t="s">
        <v>35</v>
      </c>
      <c r="G5" s="10" t="s">
        <v>35</v>
      </c>
      <c r="H5" s="11" t="s">
        <v>36</v>
      </c>
      <c r="I5" s="11" t="s">
        <v>36</v>
      </c>
      <c r="J5" s="35" t="s">
        <v>36</v>
      </c>
      <c r="K5" s="36" t="s">
        <v>43</v>
      </c>
      <c r="L5" s="37" t="s">
        <v>44</v>
      </c>
      <c r="M5" s="37" t="s">
        <v>98</v>
      </c>
      <c r="N5" s="38" t="s">
        <v>40</v>
      </c>
      <c r="O5" s="47">
        <v>0</v>
      </c>
      <c r="P5" s="48">
        <v>0</v>
      </c>
      <c r="Q5" s="48">
        <v>0</v>
      </c>
      <c r="R5" s="48">
        <v>0</v>
      </c>
      <c r="S5" s="48">
        <v>16</v>
      </c>
      <c r="T5" s="48">
        <v>4</v>
      </c>
      <c r="U5" s="48">
        <v>4</v>
      </c>
      <c r="V5" s="48">
        <v>2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16</v>
      </c>
      <c r="AC5" s="48">
        <v>4</v>
      </c>
      <c r="AD5" s="48">
        <v>4</v>
      </c>
      <c r="AE5" s="48">
        <v>2</v>
      </c>
      <c r="AF5" s="48">
        <v>0</v>
      </c>
      <c r="AG5" s="59">
        <v>0</v>
      </c>
      <c r="AH5" s="57">
        <v>0</v>
      </c>
      <c r="AI5" s="57">
        <v>0</v>
      </c>
      <c r="AJ5" s="57">
        <v>0</v>
      </c>
      <c r="AK5" s="57">
        <v>0</v>
      </c>
      <c r="AL5" s="57">
        <v>0</v>
      </c>
      <c r="AM5" s="57">
        <v>0</v>
      </c>
      <c r="AN5" s="57">
        <v>0</v>
      </c>
      <c r="AO5" s="57">
        <v>0</v>
      </c>
      <c r="AP5" s="57">
        <v>0</v>
      </c>
      <c r="AQ5" s="57">
        <v>0</v>
      </c>
      <c r="AR5" s="57">
        <v>0</v>
      </c>
      <c r="AS5" s="57">
        <v>0</v>
      </c>
      <c r="AT5" s="57">
        <v>0</v>
      </c>
      <c r="AU5" s="57">
        <v>0</v>
      </c>
      <c r="AV5" s="57">
        <v>0</v>
      </c>
      <c r="AW5" s="57">
        <v>0</v>
      </c>
      <c r="AX5" s="57">
        <v>0</v>
      </c>
      <c r="AY5" s="39">
        <v>0</v>
      </c>
      <c r="AZ5" s="39">
        <v>0</v>
      </c>
      <c r="BA5" s="39">
        <v>0</v>
      </c>
      <c r="BB5" s="39">
        <v>0</v>
      </c>
      <c r="BC5" s="39">
        <v>0</v>
      </c>
      <c r="BD5" s="39">
        <v>0</v>
      </c>
      <c r="BE5" s="39">
        <v>0</v>
      </c>
      <c r="BF5" s="39">
        <v>0</v>
      </c>
      <c r="BG5" s="39">
        <v>0</v>
      </c>
      <c r="BH5" s="39">
        <v>0</v>
      </c>
      <c r="BI5" s="39">
        <v>0</v>
      </c>
      <c r="BJ5" s="39">
        <v>0</v>
      </c>
      <c r="BK5" s="39">
        <v>0</v>
      </c>
      <c r="BL5" s="39">
        <v>0</v>
      </c>
      <c r="BM5" s="39">
        <v>0</v>
      </c>
      <c r="BN5" s="39">
        <v>0</v>
      </c>
      <c r="BO5" s="39">
        <v>0</v>
      </c>
      <c r="BP5" s="39">
        <v>0</v>
      </c>
      <c r="BQ5" s="112">
        <f>O5*AY5-AG5</f>
        <v>0</v>
      </c>
      <c r="BR5" s="112">
        <f t="shared" ref="BR5:CH5" si="0">P5*AZ5-AH5</f>
        <v>0</v>
      </c>
      <c r="BS5" s="112">
        <f t="shared" si="0"/>
        <v>0</v>
      </c>
      <c r="BT5" s="112">
        <f t="shared" si="0"/>
        <v>0</v>
      </c>
      <c r="BU5" s="112">
        <f t="shared" si="0"/>
        <v>0</v>
      </c>
      <c r="BV5" s="112">
        <f t="shared" si="0"/>
        <v>0</v>
      </c>
      <c r="BW5" s="112">
        <f t="shared" si="0"/>
        <v>0</v>
      </c>
      <c r="BX5" s="112">
        <f t="shared" si="0"/>
        <v>0</v>
      </c>
      <c r="BY5" s="112">
        <f t="shared" si="0"/>
        <v>0</v>
      </c>
      <c r="BZ5" s="112">
        <f t="shared" si="0"/>
        <v>0</v>
      </c>
      <c r="CA5" s="112">
        <f t="shared" si="0"/>
        <v>0</v>
      </c>
      <c r="CB5" s="112">
        <f t="shared" si="0"/>
        <v>0</v>
      </c>
      <c r="CC5" s="112">
        <f t="shared" si="0"/>
        <v>0</v>
      </c>
      <c r="CD5" s="112">
        <f t="shared" si="0"/>
        <v>0</v>
      </c>
      <c r="CE5" s="112">
        <f t="shared" si="0"/>
        <v>0</v>
      </c>
      <c r="CF5" s="112">
        <f t="shared" si="0"/>
        <v>0</v>
      </c>
      <c r="CG5" s="112">
        <f t="shared" si="0"/>
        <v>0</v>
      </c>
      <c r="CH5" s="112">
        <f t="shared" si="0"/>
        <v>0</v>
      </c>
    </row>
    <row r="6" spans="1:86" s="2" customFormat="1" ht="57" x14ac:dyDescent="0.2">
      <c r="A6" s="9">
        <v>2</v>
      </c>
      <c r="B6" s="9" t="s">
        <v>35</v>
      </c>
      <c r="C6" s="10" t="s">
        <v>35</v>
      </c>
      <c r="D6" s="10" t="s">
        <v>35</v>
      </c>
      <c r="E6" s="9" t="s">
        <v>36</v>
      </c>
      <c r="F6" s="9" t="s">
        <v>35</v>
      </c>
      <c r="G6" s="10" t="s">
        <v>35</v>
      </c>
      <c r="H6" s="11" t="s">
        <v>36</v>
      </c>
      <c r="I6" s="11" t="s">
        <v>36</v>
      </c>
      <c r="J6" s="35" t="s">
        <v>36</v>
      </c>
      <c r="K6" s="36" t="s">
        <v>43</v>
      </c>
      <c r="L6" s="37" t="s">
        <v>46</v>
      </c>
      <c r="M6" s="40" t="s">
        <v>99</v>
      </c>
      <c r="N6" s="38" t="s">
        <v>40</v>
      </c>
      <c r="O6" s="47">
        <v>0</v>
      </c>
      <c r="P6" s="48">
        <v>0</v>
      </c>
      <c r="Q6" s="48">
        <v>0</v>
      </c>
      <c r="R6" s="48">
        <v>0.3</v>
      </c>
      <c r="S6" s="48">
        <v>0.3</v>
      </c>
      <c r="T6" s="48">
        <v>0.3</v>
      </c>
      <c r="U6" s="48">
        <v>0.3</v>
      </c>
      <c r="V6" s="48">
        <v>0.3</v>
      </c>
      <c r="W6" s="48">
        <v>0</v>
      </c>
      <c r="X6" s="48">
        <v>0</v>
      </c>
      <c r="Y6" s="48">
        <v>0</v>
      </c>
      <c r="Z6" s="48">
        <v>0</v>
      </c>
      <c r="AA6" s="48">
        <v>0.3</v>
      </c>
      <c r="AB6" s="48">
        <v>0.3</v>
      </c>
      <c r="AC6" s="48">
        <v>0.3</v>
      </c>
      <c r="AD6" s="48">
        <v>0.3</v>
      </c>
      <c r="AE6" s="48">
        <v>0.3</v>
      </c>
      <c r="AF6" s="48">
        <v>0</v>
      </c>
      <c r="AG6" s="59">
        <v>0</v>
      </c>
      <c r="AH6" s="57">
        <v>0</v>
      </c>
      <c r="AI6" s="57">
        <v>0</v>
      </c>
      <c r="AJ6" s="57">
        <v>0</v>
      </c>
      <c r="AK6" s="57">
        <v>0</v>
      </c>
      <c r="AL6" s="57">
        <v>0</v>
      </c>
      <c r="AM6" s="57">
        <v>0</v>
      </c>
      <c r="AN6" s="57">
        <v>0</v>
      </c>
      <c r="AO6" s="57">
        <v>0</v>
      </c>
      <c r="AP6" s="57">
        <v>0</v>
      </c>
      <c r="AQ6" s="57">
        <v>0</v>
      </c>
      <c r="AR6" s="57">
        <v>0</v>
      </c>
      <c r="AS6" s="57">
        <v>0</v>
      </c>
      <c r="AT6" s="57">
        <v>0</v>
      </c>
      <c r="AU6" s="57">
        <v>0</v>
      </c>
      <c r="AV6" s="57">
        <v>0</v>
      </c>
      <c r="AW6" s="57">
        <v>0</v>
      </c>
      <c r="AX6" s="57">
        <v>0</v>
      </c>
      <c r="AY6" s="39">
        <v>0</v>
      </c>
      <c r="AZ6" s="39">
        <v>0</v>
      </c>
      <c r="BA6" s="39">
        <v>0</v>
      </c>
      <c r="BB6" s="39">
        <v>0</v>
      </c>
      <c r="BC6" s="39">
        <v>0</v>
      </c>
      <c r="BD6" s="39">
        <v>0</v>
      </c>
      <c r="BE6" s="39">
        <v>0</v>
      </c>
      <c r="BF6" s="39">
        <v>0</v>
      </c>
      <c r="BG6" s="39">
        <v>0</v>
      </c>
      <c r="BH6" s="39">
        <v>0</v>
      </c>
      <c r="BI6" s="39">
        <v>0</v>
      </c>
      <c r="BJ6" s="39">
        <v>0</v>
      </c>
      <c r="BK6" s="39">
        <v>0</v>
      </c>
      <c r="BL6" s="39">
        <v>0</v>
      </c>
      <c r="BM6" s="39">
        <v>0</v>
      </c>
      <c r="BN6" s="39">
        <v>0</v>
      </c>
      <c r="BO6" s="39">
        <v>0</v>
      </c>
      <c r="BP6" s="39">
        <v>0</v>
      </c>
      <c r="BQ6" s="112">
        <f t="shared" ref="BQ6:BQ17" si="1">O6*AY6-AG6</f>
        <v>0</v>
      </c>
      <c r="BR6" s="112">
        <f t="shared" ref="BR6:BR17" si="2">P6*AZ6-AH6</f>
        <v>0</v>
      </c>
      <c r="BS6" s="112">
        <f t="shared" ref="BS6:BS17" si="3">Q6*BA6-AI6</f>
        <v>0</v>
      </c>
      <c r="BT6" s="112">
        <f t="shared" ref="BT6:BT17" si="4">R6*BB6-AJ6</f>
        <v>0</v>
      </c>
      <c r="BU6" s="112">
        <f t="shared" ref="BU6:BU17" si="5">S6*BC6-AK6</f>
        <v>0</v>
      </c>
      <c r="BV6" s="112">
        <f t="shared" ref="BV6:BV17" si="6">T6*BD6-AL6</f>
        <v>0</v>
      </c>
      <c r="BW6" s="112">
        <f t="shared" ref="BW6:BW17" si="7">U6*BE6-AM6</f>
        <v>0</v>
      </c>
      <c r="BX6" s="112">
        <f t="shared" ref="BX6:BX17" si="8">V6*BF6-AN6</f>
        <v>0</v>
      </c>
      <c r="BY6" s="112">
        <f t="shared" ref="BY6:BY17" si="9">W6*BG6-AO6</f>
        <v>0</v>
      </c>
      <c r="BZ6" s="112">
        <f t="shared" ref="BZ6:BZ17" si="10">X6*BH6-AP6</f>
        <v>0</v>
      </c>
      <c r="CA6" s="112">
        <f t="shared" ref="CA6:CA17" si="11">Y6*BI6-AQ6</f>
        <v>0</v>
      </c>
      <c r="CB6" s="112">
        <f t="shared" ref="CB6:CB17" si="12">Z6*BJ6-AR6</f>
        <v>0</v>
      </c>
      <c r="CC6" s="112">
        <f t="shared" ref="CC6:CC17" si="13">AA6*BK6-AS6</f>
        <v>0</v>
      </c>
      <c r="CD6" s="112">
        <f t="shared" ref="CD6:CD17" si="14">AB6*BL6-AT6</f>
        <v>0</v>
      </c>
      <c r="CE6" s="112">
        <f t="shared" ref="CE6:CE17" si="15">AC6*BM6-AU6</f>
        <v>0</v>
      </c>
      <c r="CF6" s="112">
        <f t="shared" ref="CF6:CF17" si="16">AD6*BN6-AV6</f>
        <v>0</v>
      </c>
      <c r="CG6" s="112">
        <f t="shared" ref="CG6:CG17" si="17">AE6*BO6-AW6</f>
        <v>0</v>
      </c>
      <c r="CH6" s="112">
        <f t="shared" ref="CH6:CH17" si="18">AF6*BP6-AX6</f>
        <v>0</v>
      </c>
    </row>
    <row r="7" spans="1:86" s="2" customFormat="1" ht="57" x14ac:dyDescent="0.2">
      <c r="A7" s="9">
        <v>3</v>
      </c>
      <c r="B7" s="9" t="s">
        <v>35</v>
      </c>
      <c r="C7" s="10" t="s">
        <v>35</v>
      </c>
      <c r="D7" s="10" t="s">
        <v>35</v>
      </c>
      <c r="E7" s="9" t="s">
        <v>35</v>
      </c>
      <c r="F7" s="9" t="s">
        <v>36</v>
      </c>
      <c r="G7" s="10" t="s">
        <v>35</v>
      </c>
      <c r="H7" s="11" t="s">
        <v>35</v>
      </c>
      <c r="I7" s="11" t="s">
        <v>36</v>
      </c>
      <c r="J7" s="35" t="s">
        <v>36</v>
      </c>
      <c r="K7" s="36" t="s">
        <v>103</v>
      </c>
      <c r="L7" s="37" t="s">
        <v>101</v>
      </c>
      <c r="M7" s="40" t="s">
        <v>102</v>
      </c>
      <c r="N7" s="38" t="s">
        <v>40</v>
      </c>
      <c r="O7" s="47">
        <v>0</v>
      </c>
      <c r="P7" s="48">
        <v>0</v>
      </c>
      <c r="Q7" s="48">
        <v>0</v>
      </c>
      <c r="R7" s="48">
        <v>0.5</v>
      </c>
      <c r="S7" s="48">
        <v>0.5</v>
      </c>
      <c r="T7" s="48">
        <v>0.5</v>
      </c>
      <c r="U7" s="48">
        <v>0.2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0.5</v>
      </c>
      <c r="AB7" s="48">
        <v>0.5</v>
      </c>
      <c r="AC7" s="48">
        <v>0.5</v>
      </c>
      <c r="AD7" s="48">
        <v>0.2</v>
      </c>
      <c r="AE7" s="48">
        <v>0</v>
      </c>
      <c r="AF7" s="48">
        <v>0</v>
      </c>
      <c r="AG7" s="59">
        <v>0</v>
      </c>
      <c r="AH7" s="57">
        <v>0</v>
      </c>
      <c r="AI7" s="57">
        <v>0</v>
      </c>
      <c r="AJ7" s="57">
        <v>0</v>
      </c>
      <c r="AK7" s="57">
        <v>0</v>
      </c>
      <c r="AL7" s="57">
        <v>0</v>
      </c>
      <c r="AM7" s="57">
        <v>0</v>
      </c>
      <c r="AN7" s="57">
        <v>0</v>
      </c>
      <c r="AO7" s="57">
        <v>0</v>
      </c>
      <c r="AP7" s="57">
        <v>0</v>
      </c>
      <c r="AQ7" s="57">
        <v>0</v>
      </c>
      <c r="AR7" s="57">
        <v>0</v>
      </c>
      <c r="AS7" s="57">
        <v>0</v>
      </c>
      <c r="AT7" s="57">
        <v>0</v>
      </c>
      <c r="AU7" s="57">
        <v>0</v>
      </c>
      <c r="AV7" s="57">
        <v>0</v>
      </c>
      <c r="AW7" s="57">
        <v>0</v>
      </c>
      <c r="AX7" s="57">
        <v>0</v>
      </c>
      <c r="AY7" s="39">
        <v>0</v>
      </c>
      <c r="AZ7" s="39">
        <v>0</v>
      </c>
      <c r="BA7" s="39">
        <v>0</v>
      </c>
      <c r="BB7" s="39">
        <v>0</v>
      </c>
      <c r="BC7" s="39">
        <v>0</v>
      </c>
      <c r="BD7" s="39">
        <v>0</v>
      </c>
      <c r="BE7" s="39">
        <v>0</v>
      </c>
      <c r="BF7" s="39">
        <v>0</v>
      </c>
      <c r="BG7" s="39">
        <v>0</v>
      </c>
      <c r="BH7" s="39">
        <v>0</v>
      </c>
      <c r="BI7" s="39">
        <v>0</v>
      </c>
      <c r="BJ7" s="39">
        <v>0</v>
      </c>
      <c r="BK7" s="39">
        <v>0</v>
      </c>
      <c r="BL7" s="39">
        <v>0</v>
      </c>
      <c r="BM7" s="39">
        <v>0</v>
      </c>
      <c r="BN7" s="39">
        <v>0</v>
      </c>
      <c r="BO7" s="39">
        <v>0</v>
      </c>
      <c r="BP7" s="39">
        <v>0</v>
      </c>
      <c r="BQ7" s="112">
        <f t="shared" si="1"/>
        <v>0</v>
      </c>
      <c r="BR7" s="112">
        <f t="shared" si="2"/>
        <v>0</v>
      </c>
      <c r="BS7" s="112">
        <f t="shared" si="3"/>
        <v>0</v>
      </c>
      <c r="BT7" s="112">
        <f t="shared" si="4"/>
        <v>0</v>
      </c>
      <c r="BU7" s="112">
        <f t="shared" si="5"/>
        <v>0</v>
      </c>
      <c r="BV7" s="112">
        <f t="shared" si="6"/>
        <v>0</v>
      </c>
      <c r="BW7" s="112">
        <f t="shared" si="7"/>
        <v>0</v>
      </c>
      <c r="BX7" s="112">
        <f t="shared" si="8"/>
        <v>0</v>
      </c>
      <c r="BY7" s="112">
        <f t="shared" si="9"/>
        <v>0</v>
      </c>
      <c r="BZ7" s="112">
        <f t="shared" si="10"/>
        <v>0</v>
      </c>
      <c r="CA7" s="112">
        <f t="shared" si="11"/>
        <v>0</v>
      </c>
      <c r="CB7" s="112">
        <f t="shared" si="12"/>
        <v>0</v>
      </c>
      <c r="CC7" s="112">
        <f t="shared" si="13"/>
        <v>0</v>
      </c>
      <c r="CD7" s="112">
        <f t="shared" si="14"/>
        <v>0</v>
      </c>
      <c r="CE7" s="112">
        <f t="shared" si="15"/>
        <v>0</v>
      </c>
      <c r="CF7" s="112">
        <f t="shared" si="16"/>
        <v>0</v>
      </c>
      <c r="CG7" s="112">
        <f t="shared" si="17"/>
        <v>0</v>
      </c>
      <c r="CH7" s="112">
        <f t="shared" si="18"/>
        <v>0</v>
      </c>
    </row>
    <row r="8" spans="1:86" s="2" customFormat="1" ht="85.5" x14ac:dyDescent="0.2">
      <c r="A8" s="9">
        <v>4</v>
      </c>
      <c r="B8" s="9" t="s">
        <v>35</v>
      </c>
      <c r="C8" s="10" t="s">
        <v>35</v>
      </c>
      <c r="D8" s="10" t="s">
        <v>35</v>
      </c>
      <c r="E8" s="9" t="s">
        <v>35</v>
      </c>
      <c r="F8" s="9" t="s">
        <v>36</v>
      </c>
      <c r="G8" s="10" t="s">
        <v>35</v>
      </c>
      <c r="H8" s="11" t="s">
        <v>35</v>
      </c>
      <c r="I8" s="11" t="s">
        <v>36</v>
      </c>
      <c r="J8" s="35" t="s">
        <v>36</v>
      </c>
      <c r="K8" s="36" t="s">
        <v>103</v>
      </c>
      <c r="L8" s="37" t="s">
        <v>104</v>
      </c>
      <c r="M8" s="40" t="s">
        <v>105</v>
      </c>
      <c r="N8" s="38" t="s">
        <v>40</v>
      </c>
      <c r="O8" s="47">
        <v>0</v>
      </c>
      <c r="P8" s="48">
        <v>0</v>
      </c>
      <c r="Q8" s="48">
        <v>6</v>
      </c>
      <c r="R8" s="48">
        <v>6</v>
      </c>
      <c r="S8" s="48">
        <v>6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6</v>
      </c>
      <c r="AA8" s="48">
        <v>6</v>
      </c>
      <c r="AB8" s="48">
        <v>6</v>
      </c>
      <c r="AC8" s="48">
        <v>0</v>
      </c>
      <c r="AD8" s="48">
        <v>0</v>
      </c>
      <c r="AE8" s="48">
        <v>0</v>
      </c>
      <c r="AF8" s="48">
        <v>0</v>
      </c>
      <c r="AG8" s="59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57">
        <v>0</v>
      </c>
      <c r="AW8" s="57">
        <v>0</v>
      </c>
      <c r="AX8" s="57">
        <v>0</v>
      </c>
      <c r="AY8" s="39">
        <v>0</v>
      </c>
      <c r="AZ8" s="39">
        <v>0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0</v>
      </c>
      <c r="BG8" s="39">
        <v>0</v>
      </c>
      <c r="BH8" s="39">
        <v>0</v>
      </c>
      <c r="BI8" s="39">
        <v>0</v>
      </c>
      <c r="BJ8" s="39">
        <v>0</v>
      </c>
      <c r="BK8" s="39">
        <v>0</v>
      </c>
      <c r="BL8" s="39">
        <v>0</v>
      </c>
      <c r="BM8" s="39">
        <v>0</v>
      </c>
      <c r="BN8" s="39">
        <v>0</v>
      </c>
      <c r="BO8" s="39">
        <v>0</v>
      </c>
      <c r="BP8" s="39">
        <v>0</v>
      </c>
      <c r="BQ8" s="112">
        <f t="shared" si="1"/>
        <v>0</v>
      </c>
      <c r="BR8" s="112">
        <f t="shared" si="2"/>
        <v>0</v>
      </c>
      <c r="BS8" s="112">
        <f t="shared" si="3"/>
        <v>0</v>
      </c>
      <c r="BT8" s="112">
        <f t="shared" si="4"/>
        <v>0</v>
      </c>
      <c r="BU8" s="112">
        <f t="shared" si="5"/>
        <v>0</v>
      </c>
      <c r="BV8" s="112">
        <f t="shared" si="6"/>
        <v>0</v>
      </c>
      <c r="BW8" s="112">
        <f t="shared" si="7"/>
        <v>0</v>
      </c>
      <c r="BX8" s="112">
        <f t="shared" si="8"/>
        <v>0</v>
      </c>
      <c r="BY8" s="112">
        <f t="shared" si="9"/>
        <v>0</v>
      </c>
      <c r="BZ8" s="112">
        <f t="shared" si="10"/>
        <v>0</v>
      </c>
      <c r="CA8" s="112">
        <f t="shared" si="11"/>
        <v>0</v>
      </c>
      <c r="CB8" s="112">
        <f t="shared" si="12"/>
        <v>0</v>
      </c>
      <c r="CC8" s="112">
        <f t="shared" si="13"/>
        <v>0</v>
      </c>
      <c r="CD8" s="112">
        <f t="shared" si="14"/>
        <v>0</v>
      </c>
      <c r="CE8" s="112">
        <f t="shared" si="15"/>
        <v>0</v>
      </c>
      <c r="CF8" s="112">
        <f t="shared" si="16"/>
        <v>0</v>
      </c>
      <c r="CG8" s="112">
        <f t="shared" si="17"/>
        <v>0</v>
      </c>
      <c r="CH8" s="112">
        <f t="shared" si="18"/>
        <v>0</v>
      </c>
    </row>
    <row r="9" spans="1:86" s="2" customFormat="1" ht="71.25" x14ac:dyDescent="0.2">
      <c r="A9" s="9">
        <v>5</v>
      </c>
      <c r="B9" s="9" t="s">
        <v>35</v>
      </c>
      <c r="C9" s="10" t="s">
        <v>35</v>
      </c>
      <c r="D9" s="10" t="s">
        <v>35</v>
      </c>
      <c r="E9" s="9" t="s">
        <v>35</v>
      </c>
      <c r="F9" s="9" t="s">
        <v>36</v>
      </c>
      <c r="G9" s="10" t="s">
        <v>35</v>
      </c>
      <c r="H9" s="11" t="s">
        <v>35</v>
      </c>
      <c r="I9" s="11" t="s">
        <v>36</v>
      </c>
      <c r="J9" s="35" t="s">
        <v>36</v>
      </c>
      <c r="K9" s="36" t="s">
        <v>103</v>
      </c>
      <c r="L9" s="37" t="s">
        <v>106</v>
      </c>
      <c r="M9" s="40" t="s">
        <v>107</v>
      </c>
      <c r="N9" s="38" t="s">
        <v>40</v>
      </c>
      <c r="O9" s="47">
        <v>0</v>
      </c>
      <c r="P9" s="48">
        <v>0</v>
      </c>
      <c r="Q9" s="48">
        <v>0</v>
      </c>
      <c r="R9" s="48">
        <v>0</v>
      </c>
      <c r="S9" s="48">
        <v>0.5</v>
      </c>
      <c r="T9" s="48">
        <v>0.5</v>
      </c>
      <c r="U9" s="48">
        <v>0.5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0.5</v>
      </c>
      <c r="AC9" s="48">
        <v>0.5</v>
      </c>
      <c r="AD9" s="48">
        <v>0.5</v>
      </c>
      <c r="AE9" s="48">
        <v>0</v>
      </c>
      <c r="AF9" s="48">
        <v>0</v>
      </c>
      <c r="AG9" s="59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>
        <v>0</v>
      </c>
      <c r="AP9" s="57">
        <v>0</v>
      </c>
      <c r="AQ9" s="57">
        <v>0</v>
      </c>
      <c r="AR9" s="57">
        <v>0</v>
      </c>
      <c r="AS9" s="57">
        <v>0</v>
      </c>
      <c r="AT9" s="57">
        <v>0</v>
      </c>
      <c r="AU9" s="57">
        <v>0</v>
      </c>
      <c r="AV9" s="57">
        <v>0</v>
      </c>
      <c r="AW9" s="57">
        <v>0</v>
      </c>
      <c r="AX9" s="57">
        <v>0</v>
      </c>
      <c r="AY9" s="39">
        <v>0</v>
      </c>
      <c r="AZ9" s="39">
        <v>0</v>
      </c>
      <c r="BA9" s="39">
        <v>0</v>
      </c>
      <c r="BB9" s="39">
        <v>0</v>
      </c>
      <c r="BC9" s="39">
        <v>0</v>
      </c>
      <c r="BD9" s="39">
        <v>0</v>
      </c>
      <c r="BE9" s="39">
        <v>0</v>
      </c>
      <c r="BF9" s="39">
        <v>0</v>
      </c>
      <c r="BG9" s="39">
        <v>0</v>
      </c>
      <c r="BH9" s="39">
        <v>0</v>
      </c>
      <c r="BI9" s="39">
        <v>0</v>
      </c>
      <c r="BJ9" s="39">
        <v>0</v>
      </c>
      <c r="BK9" s="39">
        <v>0</v>
      </c>
      <c r="BL9" s="39">
        <v>0</v>
      </c>
      <c r="BM9" s="39">
        <v>0</v>
      </c>
      <c r="BN9" s="39">
        <v>0</v>
      </c>
      <c r="BO9" s="39">
        <v>0</v>
      </c>
      <c r="BP9" s="39">
        <v>0</v>
      </c>
      <c r="BQ9" s="112">
        <f t="shared" si="1"/>
        <v>0</v>
      </c>
      <c r="BR9" s="112">
        <f t="shared" si="2"/>
        <v>0</v>
      </c>
      <c r="BS9" s="112">
        <f t="shared" si="3"/>
        <v>0</v>
      </c>
      <c r="BT9" s="112">
        <f t="shared" si="4"/>
        <v>0</v>
      </c>
      <c r="BU9" s="112">
        <f t="shared" si="5"/>
        <v>0</v>
      </c>
      <c r="BV9" s="112">
        <f t="shared" si="6"/>
        <v>0</v>
      </c>
      <c r="BW9" s="112">
        <f t="shared" si="7"/>
        <v>0</v>
      </c>
      <c r="BX9" s="112">
        <f t="shared" si="8"/>
        <v>0</v>
      </c>
      <c r="BY9" s="112">
        <f t="shared" si="9"/>
        <v>0</v>
      </c>
      <c r="BZ9" s="112">
        <f t="shared" si="10"/>
        <v>0</v>
      </c>
      <c r="CA9" s="112">
        <f t="shared" si="11"/>
        <v>0</v>
      </c>
      <c r="CB9" s="112">
        <f t="shared" si="12"/>
        <v>0</v>
      </c>
      <c r="CC9" s="112">
        <f t="shared" si="13"/>
        <v>0</v>
      </c>
      <c r="CD9" s="112">
        <f t="shared" si="14"/>
        <v>0</v>
      </c>
      <c r="CE9" s="112">
        <f t="shared" si="15"/>
        <v>0</v>
      </c>
      <c r="CF9" s="112">
        <f t="shared" si="16"/>
        <v>0</v>
      </c>
      <c r="CG9" s="112">
        <f t="shared" si="17"/>
        <v>0</v>
      </c>
      <c r="CH9" s="112">
        <f t="shared" si="18"/>
        <v>0</v>
      </c>
    </row>
    <row r="10" spans="1:86" s="2" customFormat="1" ht="99.75" x14ac:dyDescent="0.2">
      <c r="A10" s="9">
        <v>6</v>
      </c>
      <c r="B10" s="9" t="s">
        <v>35</v>
      </c>
      <c r="C10" s="10" t="s">
        <v>35</v>
      </c>
      <c r="D10" s="10" t="s">
        <v>35</v>
      </c>
      <c r="E10" s="9" t="s">
        <v>35</v>
      </c>
      <c r="F10" s="9" t="s">
        <v>36</v>
      </c>
      <c r="G10" s="10" t="s">
        <v>35</v>
      </c>
      <c r="H10" s="11" t="s">
        <v>35</v>
      </c>
      <c r="I10" s="11" t="s">
        <v>36</v>
      </c>
      <c r="J10" s="35" t="s">
        <v>36</v>
      </c>
      <c r="K10" s="36" t="s">
        <v>108</v>
      </c>
      <c r="L10" s="37" t="s">
        <v>109</v>
      </c>
      <c r="M10" s="40" t="s">
        <v>110</v>
      </c>
      <c r="N10" s="38" t="s">
        <v>40</v>
      </c>
      <c r="O10" s="47">
        <v>0</v>
      </c>
      <c r="P10" s="48">
        <v>0</v>
      </c>
      <c r="Q10" s="48">
        <v>0</v>
      </c>
      <c r="R10" s="48">
        <v>0</v>
      </c>
      <c r="S10" s="48">
        <v>0.3</v>
      </c>
      <c r="T10" s="48">
        <v>0.3</v>
      </c>
      <c r="U10" s="48">
        <v>0.3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59">
        <v>0</v>
      </c>
      <c r="AH10" s="57">
        <v>0</v>
      </c>
      <c r="AI10" s="57">
        <v>0</v>
      </c>
      <c r="AJ10" s="57">
        <v>0</v>
      </c>
      <c r="AK10" s="57">
        <v>0</v>
      </c>
      <c r="AL10" s="57">
        <v>0</v>
      </c>
      <c r="AM10" s="57">
        <v>0</v>
      </c>
      <c r="AN10" s="57">
        <v>0</v>
      </c>
      <c r="AO10" s="57">
        <v>0</v>
      </c>
      <c r="AP10" s="57">
        <v>0</v>
      </c>
      <c r="AQ10" s="57">
        <v>0</v>
      </c>
      <c r="AR10" s="57">
        <v>0</v>
      </c>
      <c r="AS10" s="57">
        <v>0</v>
      </c>
      <c r="AT10" s="57">
        <v>0</v>
      </c>
      <c r="AU10" s="57">
        <v>0</v>
      </c>
      <c r="AV10" s="57">
        <v>0</v>
      </c>
      <c r="AW10" s="57">
        <v>0</v>
      </c>
      <c r="AX10" s="57">
        <v>0</v>
      </c>
      <c r="AY10" s="39">
        <v>0</v>
      </c>
      <c r="AZ10" s="39">
        <v>0</v>
      </c>
      <c r="BA10" s="39">
        <v>0</v>
      </c>
      <c r="BB10" s="39">
        <v>0</v>
      </c>
      <c r="BC10" s="39">
        <v>0</v>
      </c>
      <c r="BD10" s="39">
        <v>0</v>
      </c>
      <c r="BE10" s="39">
        <v>0</v>
      </c>
      <c r="BF10" s="39">
        <v>0</v>
      </c>
      <c r="BG10" s="39">
        <v>0</v>
      </c>
      <c r="BH10" s="39">
        <v>0</v>
      </c>
      <c r="BI10" s="39">
        <v>0</v>
      </c>
      <c r="BJ10" s="39">
        <v>0</v>
      </c>
      <c r="BK10" s="39">
        <v>0</v>
      </c>
      <c r="BL10" s="39">
        <v>0</v>
      </c>
      <c r="BM10" s="39">
        <v>0</v>
      </c>
      <c r="BN10" s="39">
        <v>0</v>
      </c>
      <c r="BO10" s="39">
        <v>0</v>
      </c>
      <c r="BP10" s="39">
        <v>0</v>
      </c>
      <c r="BQ10" s="112">
        <f t="shared" si="1"/>
        <v>0</v>
      </c>
      <c r="BR10" s="112">
        <f t="shared" si="2"/>
        <v>0</v>
      </c>
      <c r="BS10" s="112">
        <f t="shared" si="3"/>
        <v>0</v>
      </c>
      <c r="BT10" s="112">
        <f t="shared" si="4"/>
        <v>0</v>
      </c>
      <c r="BU10" s="112">
        <f t="shared" si="5"/>
        <v>0</v>
      </c>
      <c r="BV10" s="112">
        <f t="shared" si="6"/>
        <v>0</v>
      </c>
      <c r="BW10" s="112">
        <f t="shared" si="7"/>
        <v>0</v>
      </c>
      <c r="BX10" s="112">
        <f t="shared" si="8"/>
        <v>0</v>
      </c>
      <c r="BY10" s="112">
        <f t="shared" si="9"/>
        <v>0</v>
      </c>
      <c r="BZ10" s="112">
        <f t="shared" si="10"/>
        <v>0</v>
      </c>
      <c r="CA10" s="112">
        <f t="shared" si="11"/>
        <v>0</v>
      </c>
      <c r="CB10" s="112">
        <f t="shared" si="12"/>
        <v>0</v>
      </c>
      <c r="CC10" s="112">
        <f t="shared" si="13"/>
        <v>0</v>
      </c>
      <c r="CD10" s="112">
        <f t="shared" si="14"/>
        <v>0</v>
      </c>
      <c r="CE10" s="112">
        <f t="shared" si="15"/>
        <v>0</v>
      </c>
      <c r="CF10" s="112">
        <f t="shared" si="16"/>
        <v>0</v>
      </c>
      <c r="CG10" s="112">
        <f t="shared" si="17"/>
        <v>0</v>
      </c>
      <c r="CH10" s="112">
        <f t="shared" si="18"/>
        <v>0</v>
      </c>
    </row>
    <row r="11" spans="1:86" s="2" customFormat="1" ht="71.25" x14ac:dyDescent="0.2">
      <c r="A11" s="9">
        <v>7</v>
      </c>
      <c r="B11" s="9" t="s">
        <v>35</v>
      </c>
      <c r="C11" s="10" t="s">
        <v>35</v>
      </c>
      <c r="D11" s="10" t="s">
        <v>35</v>
      </c>
      <c r="E11" s="9" t="s">
        <v>35</v>
      </c>
      <c r="F11" s="9" t="s">
        <v>36</v>
      </c>
      <c r="G11" s="10" t="s">
        <v>35</v>
      </c>
      <c r="H11" s="11" t="s">
        <v>35</v>
      </c>
      <c r="I11" s="11" t="s">
        <v>36</v>
      </c>
      <c r="J11" s="35" t="s">
        <v>36</v>
      </c>
      <c r="K11" s="36" t="s">
        <v>103</v>
      </c>
      <c r="L11" s="37" t="s">
        <v>111</v>
      </c>
      <c r="M11" s="40" t="s">
        <v>112</v>
      </c>
      <c r="N11" s="38" t="s">
        <v>40</v>
      </c>
      <c r="O11" s="47">
        <v>0</v>
      </c>
      <c r="P11" s="48">
        <v>0</v>
      </c>
      <c r="Q11" s="48">
        <v>0</v>
      </c>
      <c r="R11" s="48">
        <v>0</v>
      </c>
      <c r="S11" s="48">
        <v>4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4</v>
      </c>
      <c r="AC11" s="48">
        <v>0</v>
      </c>
      <c r="AD11" s="48">
        <v>0</v>
      </c>
      <c r="AE11" s="48">
        <v>0</v>
      </c>
      <c r="AF11" s="48">
        <v>0</v>
      </c>
      <c r="AG11" s="59">
        <v>0</v>
      </c>
      <c r="AH11" s="57">
        <v>0</v>
      </c>
      <c r="AI11" s="57">
        <v>0</v>
      </c>
      <c r="AJ11" s="57">
        <v>0</v>
      </c>
      <c r="AK11" s="57">
        <v>0</v>
      </c>
      <c r="AL11" s="57">
        <v>0</v>
      </c>
      <c r="AM11" s="57">
        <v>0</v>
      </c>
      <c r="AN11" s="57">
        <v>0</v>
      </c>
      <c r="AO11" s="57">
        <v>0</v>
      </c>
      <c r="AP11" s="57">
        <v>0</v>
      </c>
      <c r="AQ11" s="57">
        <v>0</v>
      </c>
      <c r="AR11" s="57">
        <v>0</v>
      </c>
      <c r="AS11" s="57">
        <v>0</v>
      </c>
      <c r="AT11" s="57">
        <v>0</v>
      </c>
      <c r="AU11" s="57">
        <v>0</v>
      </c>
      <c r="AV11" s="57">
        <v>0</v>
      </c>
      <c r="AW11" s="57">
        <v>0</v>
      </c>
      <c r="AX11" s="57">
        <v>0</v>
      </c>
      <c r="AY11" s="39">
        <v>0</v>
      </c>
      <c r="AZ11" s="39">
        <v>0</v>
      </c>
      <c r="BA11" s="39">
        <v>0</v>
      </c>
      <c r="BB11" s="39">
        <v>0</v>
      </c>
      <c r="BC11" s="39">
        <v>0</v>
      </c>
      <c r="BD11" s="39">
        <v>0</v>
      </c>
      <c r="BE11" s="39">
        <v>0</v>
      </c>
      <c r="BF11" s="39">
        <v>0</v>
      </c>
      <c r="BG11" s="39">
        <v>0</v>
      </c>
      <c r="BH11" s="39">
        <v>0</v>
      </c>
      <c r="BI11" s="39">
        <v>0</v>
      </c>
      <c r="BJ11" s="39">
        <v>0</v>
      </c>
      <c r="BK11" s="39">
        <v>0</v>
      </c>
      <c r="BL11" s="39">
        <v>0</v>
      </c>
      <c r="BM11" s="39">
        <v>0</v>
      </c>
      <c r="BN11" s="39">
        <v>0</v>
      </c>
      <c r="BO11" s="39">
        <v>0</v>
      </c>
      <c r="BP11" s="39">
        <v>0</v>
      </c>
      <c r="BQ11" s="112">
        <f t="shared" si="1"/>
        <v>0</v>
      </c>
      <c r="BR11" s="112">
        <f t="shared" si="2"/>
        <v>0</v>
      </c>
      <c r="BS11" s="112">
        <f t="shared" si="3"/>
        <v>0</v>
      </c>
      <c r="BT11" s="112">
        <f t="shared" si="4"/>
        <v>0</v>
      </c>
      <c r="BU11" s="112">
        <f t="shared" si="5"/>
        <v>0</v>
      </c>
      <c r="BV11" s="112">
        <f t="shared" si="6"/>
        <v>0</v>
      </c>
      <c r="BW11" s="112">
        <f t="shared" si="7"/>
        <v>0</v>
      </c>
      <c r="BX11" s="112">
        <f t="shared" si="8"/>
        <v>0</v>
      </c>
      <c r="BY11" s="112">
        <f t="shared" si="9"/>
        <v>0</v>
      </c>
      <c r="BZ11" s="112">
        <f t="shared" si="10"/>
        <v>0</v>
      </c>
      <c r="CA11" s="112">
        <f t="shared" si="11"/>
        <v>0</v>
      </c>
      <c r="CB11" s="112">
        <f t="shared" si="12"/>
        <v>0</v>
      </c>
      <c r="CC11" s="112">
        <f t="shared" si="13"/>
        <v>0</v>
      </c>
      <c r="CD11" s="112">
        <f t="shared" si="14"/>
        <v>0</v>
      </c>
      <c r="CE11" s="112">
        <f t="shared" si="15"/>
        <v>0</v>
      </c>
      <c r="CF11" s="112">
        <f t="shared" si="16"/>
        <v>0</v>
      </c>
      <c r="CG11" s="112">
        <f t="shared" si="17"/>
        <v>0</v>
      </c>
      <c r="CH11" s="112">
        <f t="shared" si="18"/>
        <v>0</v>
      </c>
    </row>
    <row r="12" spans="1:86" s="2" customFormat="1" ht="71.25" x14ac:dyDescent="0.2">
      <c r="A12" s="9">
        <v>8</v>
      </c>
      <c r="B12" s="9" t="s">
        <v>35</v>
      </c>
      <c r="C12" s="10" t="s">
        <v>35</v>
      </c>
      <c r="D12" s="10" t="s">
        <v>35</v>
      </c>
      <c r="E12" s="9" t="s">
        <v>35</v>
      </c>
      <c r="F12" s="9" t="s">
        <v>36</v>
      </c>
      <c r="G12" s="10" t="s">
        <v>35</v>
      </c>
      <c r="H12" s="11" t="s">
        <v>35</v>
      </c>
      <c r="I12" s="11" t="s">
        <v>36</v>
      </c>
      <c r="J12" s="35" t="s">
        <v>36</v>
      </c>
      <c r="K12" s="36" t="s">
        <v>103</v>
      </c>
      <c r="L12" s="37" t="s">
        <v>113</v>
      </c>
      <c r="M12" s="37" t="s">
        <v>114</v>
      </c>
      <c r="N12" s="38" t="s">
        <v>40</v>
      </c>
      <c r="O12" s="47">
        <v>0</v>
      </c>
      <c r="P12" s="48">
        <v>0</v>
      </c>
      <c r="Q12" s="48">
        <v>0</v>
      </c>
      <c r="R12" s="48">
        <v>0</v>
      </c>
      <c r="S12" s="48">
        <v>2</v>
      </c>
      <c r="T12" s="48">
        <v>2</v>
      </c>
      <c r="U12" s="48">
        <v>2</v>
      </c>
      <c r="V12" s="48">
        <v>2</v>
      </c>
      <c r="W12" s="48">
        <v>0</v>
      </c>
      <c r="X12" s="48">
        <v>0</v>
      </c>
      <c r="Y12" s="48">
        <v>0</v>
      </c>
      <c r="Z12" s="48">
        <v>0</v>
      </c>
      <c r="AA12" s="48">
        <v>0</v>
      </c>
      <c r="AB12" s="48">
        <v>2</v>
      </c>
      <c r="AC12" s="48">
        <v>2</v>
      </c>
      <c r="AD12" s="48">
        <v>2</v>
      </c>
      <c r="AE12" s="48">
        <v>2</v>
      </c>
      <c r="AF12" s="48">
        <v>0</v>
      </c>
      <c r="AG12" s="59">
        <v>0</v>
      </c>
      <c r="AH12" s="57">
        <v>0</v>
      </c>
      <c r="AI12" s="57">
        <v>0</v>
      </c>
      <c r="AJ12" s="57">
        <v>0</v>
      </c>
      <c r="AK12" s="57">
        <v>0</v>
      </c>
      <c r="AL12" s="57">
        <v>0</v>
      </c>
      <c r="AM12" s="57">
        <v>0</v>
      </c>
      <c r="AN12" s="57">
        <v>0</v>
      </c>
      <c r="AO12" s="57">
        <v>0</v>
      </c>
      <c r="AP12" s="57">
        <v>0</v>
      </c>
      <c r="AQ12" s="57">
        <v>0</v>
      </c>
      <c r="AR12" s="57">
        <v>0</v>
      </c>
      <c r="AS12" s="57">
        <v>0</v>
      </c>
      <c r="AT12" s="57">
        <v>0</v>
      </c>
      <c r="AU12" s="57">
        <v>0</v>
      </c>
      <c r="AV12" s="57">
        <v>0</v>
      </c>
      <c r="AW12" s="57">
        <v>0</v>
      </c>
      <c r="AX12" s="57">
        <v>0</v>
      </c>
      <c r="AY12" s="39">
        <v>0</v>
      </c>
      <c r="AZ12" s="39">
        <v>0</v>
      </c>
      <c r="BA12" s="39">
        <v>0</v>
      </c>
      <c r="BB12" s="39">
        <v>0</v>
      </c>
      <c r="BC12" s="39">
        <v>0</v>
      </c>
      <c r="BD12" s="39">
        <v>0</v>
      </c>
      <c r="BE12" s="39">
        <v>0</v>
      </c>
      <c r="BF12" s="39">
        <v>0</v>
      </c>
      <c r="BG12" s="39">
        <v>0</v>
      </c>
      <c r="BH12" s="39">
        <v>0</v>
      </c>
      <c r="BI12" s="39">
        <v>0</v>
      </c>
      <c r="BJ12" s="39">
        <v>0</v>
      </c>
      <c r="BK12" s="39">
        <v>0</v>
      </c>
      <c r="BL12" s="39">
        <v>0</v>
      </c>
      <c r="BM12" s="39">
        <v>0</v>
      </c>
      <c r="BN12" s="39">
        <v>0</v>
      </c>
      <c r="BO12" s="39">
        <v>0</v>
      </c>
      <c r="BP12" s="39">
        <v>0</v>
      </c>
      <c r="BQ12" s="112">
        <f t="shared" si="1"/>
        <v>0</v>
      </c>
      <c r="BR12" s="112">
        <f t="shared" si="2"/>
        <v>0</v>
      </c>
      <c r="BS12" s="112">
        <f t="shared" si="3"/>
        <v>0</v>
      </c>
      <c r="BT12" s="112">
        <f t="shared" si="4"/>
        <v>0</v>
      </c>
      <c r="BU12" s="112">
        <f t="shared" si="5"/>
        <v>0</v>
      </c>
      <c r="BV12" s="112">
        <f t="shared" si="6"/>
        <v>0</v>
      </c>
      <c r="BW12" s="112">
        <f t="shared" si="7"/>
        <v>0</v>
      </c>
      <c r="BX12" s="112">
        <f t="shared" si="8"/>
        <v>0</v>
      </c>
      <c r="BY12" s="112">
        <f t="shared" si="9"/>
        <v>0</v>
      </c>
      <c r="BZ12" s="112">
        <f t="shared" si="10"/>
        <v>0</v>
      </c>
      <c r="CA12" s="112">
        <f t="shared" si="11"/>
        <v>0</v>
      </c>
      <c r="CB12" s="112">
        <f t="shared" si="12"/>
        <v>0</v>
      </c>
      <c r="CC12" s="112">
        <f t="shared" si="13"/>
        <v>0</v>
      </c>
      <c r="CD12" s="112">
        <f t="shared" si="14"/>
        <v>0</v>
      </c>
      <c r="CE12" s="112">
        <f t="shared" si="15"/>
        <v>0</v>
      </c>
      <c r="CF12" s="112">
        <f t="shared" si="16"/>
        <v>0</v>
      </c>
      <c r="CG12" s="112">
        <f t="shared" si="17"/>
        <v>0</v>
      </c>
      <c r="CH12" s="112">
        <f t="shared" si="18"/>
        <v>0</v>
      </c>
    </row>
    <row r="13" spans="1:86" s="2" customFormat="1" ht="57" x14ac:dyDescent="0.2">
      <c r="A13" s="9">
        <v>9</v>
      </c>
      <c r="B13" s="9" t="s">
        <v>35</v>
      </c>
      <c r="C13" s="10" t="s">
        <v>35</v>
      </c>
      <c r="D13" s="10" t="s">
        <v>35</v>
      </c>
      <c r="E13" s="9" t="s">
        <v>35</v>
      </c>
      <c r="F13" s="9" t="s">
        <v>36</v>
      </c>
      <c r="G13" s="10" t="s">
        <v>35</v>
      </c>
      <c r="H13" s="11" t="s">
        <v>35</v>
      </c>
      <c r="I13" s="11" t="s">
        <v>36</v>
      </c>
      <c r="J13" s="35" t="s">
        <v>36</v>
      </c>
      <c r="K13" s="36" t="s">
        <v>103</v>
      </c>
      <c r="L13" s="37" t="s">
        <v>115</v>
      </c>
      <c r="M13" s="37" t="s">
        <v>116</v>
      </c>
      <c r="N13" s="38" t="s">
        <v>40</v>
      </c>
      <c r="O13" s="47">
        <v>0</v>
      </c>
      <c r="P13" s="48">
        <v>0</v>
      </c>
      <c r="Q13" s="48">
        <v>0</v>
      </c>
      <c r="R13" s="48">
        <v>0</v>
      </c>
      <c r="S13" s="48">
        <v>2</v>
      </c>
      <c r="T13" s="48">
        <v>2</v>
      </c>
      <c r="U13" s="48">
        <v>0.5</v>
      </c>
      <c r="V13" s="48">
        <v>0.5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2</v>
      </c>
      <c r="AC13" s="48">
        <v>2</v>
      </c>
      <c r="AD13" s="48">
        <v>0.5</v>
      </c>
      <c r="AE13" s="48">
        <v>0.5</v>
      </c>
      <c r="AF13" s="48">
        <v>0</v>
      </c>
      <c r="AG13" s="59">
        <v>0</v>
      </c>
      <c r="AH13" s="57">
        <v>0</v>
      </c>
      <c r="AI13" s="57">
        <v>0</v>
      </c>
      <c r="AJ13" s="57">
        <v>0</v>
      </c>
      <c r="AK13" s="57">
        <v>0</v>
      </c>
      <c r="AL13" s="57">
        <v>0</v>
      </c>
      <c r="AM13" s="57">
        <v>0</v>
      </c>
      <c r="AN13" s="57">
        <v>0</v>
      </c>
      <c r="AO13" s="57">
        <v>0</v>
      </c>
      <c r="AP13" s="57">
        <v>0</v>
      </c>
      <c r="AQ13" s="57">
        <v>0</v>
      </c>
      <c r="AR13" s="57">
        <v>0</v>
      </c>
      <c r="AS13" s="57">
        <v>0</v>
      </c>
      <c r="AT13" s="57">
        <v>0</v>
      </c>
      <c r="AU13" s="57">
        <v>0</v>
      </c>
      <c r="AV13" s="57">
        <v>0</v>
      </c>
      <c r="AW13" s="57">
        <v>0</v>
      </c>
      <c r="AX13" s="57">
        <v>0</v>
      </c>
      <c r="AY13" s="39">
        <v>0</v>
      </c>
      <c r="AZ13" s="39">
        <v>0</v>
      </c>
      <c r="BA13" s="39">
        <v>0</v>
      </c>
      <c r="BB13" s="39">
        <v>0</v>
      </c>
      <c r="BC13" s="39">
        <v>0</v>
      </c>
      <c r="BD13" s="39">
        <v>0</v>
      </c>
      <c r="BE13" s="39">
        <v>0</v>
      </c>
      <c r="BF13" s="39">
        <v>0</v>
      </c>
      <c r="BG13" s="39">
        <v>0</v>
      </c>
      <c r="BH13" s="39">
        <v>0</v>
      </c>
      <c r="BI13" s="39">
        <v>0</v>
      </c>
      <c r="BJ13" s="39">
        <v>0</v>
      </c>
      <c r="BK13" s="39">
        <v>0</v>
      </c>
      <c r="BL13" s="39">
        <v>0</v>
      </c>
      <c r="BM13" s="39">
        <v>0</v>
      </c>
      <c r="BN13" s="39">
        <v>0</v>
      </c>
      <c r="BO13" s="39">
        <v>0</v>
      </c>
      <c r="BP13" s="39">
        <v>0</v>
      </c>
      <c r="BQ13" s="112">
        <f t="shared" si="1"/>
        <v>0</v>
      </c>
      <c r="BR13" s="112">
        <f t="shared" si="2"/>
        <v>0</v>
      </c>
      <c r="BS13" s="112">
        <f t="shared" si="3"/>
        <v>0</v>
      </c>
      <c r="BT13" s="112">
        <f t="shared" si="4"/>
        <v>0</v>
      </c>
      <c r="BU13" s="112">
        <f t="shared" si="5"/>
        <v>0</v>
      </c>
      <c r="BV13" s="112">
        <f t="shared" si="6"/>
        <v>0</v>
      </c>
      <c r="BW13" s="112">
        <f t="shared" si="7"/>
        <v>0</v>
      </c>
      <c r="BX13" s="112">
        <f t="shared" si="8"/>
        <v>0</v>
      </c>
      <c r="BY13" s="112">
        <f t="shared" si="9"/>
        <v>0</v>
      </c>
      <c r="BZ13" s="112">
        <f t="shared" si="10"/>
        <v>0</v>
      </c>
      <c r="CA13" s="112">
        <f t="shared" si="11"/>
        <v>0</v>
      </c>
      <c r="CB13" s="112">
        <f t="shared" si="12"/>
        <v>0</v>
      </c>
      <c r="CC13" s="112">
        <f t="shared" si="13"/>
        <v>0</v>
      </c>
      <c r="CD13" s="112">
        <f t="shared" si="14"/>
        <v>0</v>
      </c>
      <c r="CE13" s="112">
        <f t="shared" si="15"/>
        <v>0</v>
      </c>
      <c r="CF13" s="112">
        <f t="shared" si="16"/>
        <v>0</v>
      </c>
      <c r="CG13" s="112">
        <f t="shared" si="17"/>
        <v>0</v>
      </c>
      <c r="CH13" s="112">
        <f t="shared" si="18"/>
        <v>0</v>
      </c>
    </row>
    <row r="14" spans="1:86" s="2" customFormat="1" ht="85.5" x14ac:dyDescent="0.2">
      <c r="A14" s="9">
        <v>10</v>
      </c>
      <c r="B14" s="9" t="s">
        <v>35</v>
      </c>
      <c r="C14" s="10" t="s">
        <v>35</v>
      </c>
      <c r="D14" s="10" t="s">
        <v>35</v>
      </c>
      <c r="E14" s="9" t="s">
        <v>35</v>
      </c>
      <c r="F14" s="9" t="s">
        <v>36</v>
      </c>
      <c r="G14" s="10" t="s">
        <v>35</v>
      </c>
      <c r="H14" s="11" t="s">
        <v>35</v>
      </c>
      <c r="I14" s="11" t="s">
        <v>36</v>
      </c>
      <c r="J14" s="35" t="s">
        <v>36</v>
      </c>
      <c r="K14" s="36" t="s">
        <v>117</v>
      </c>
      <c r="L14" s="37" t="s">
        <v>118</v>
      </c>
      <c r="M14" s="37" t="s">
        <v>119</v>
      </c>
      <c r="N14" s="38" t="s">
        <v>40</v>
      </c>
      <c r="O14" s="47">
        <v>0</v>
      </c>
      <c r="P14" s="48">
        <v>0</v>
      </c>
      <c r="Q14" s="48">
        <v>0</v>
      </c>
      <c r="R14" s="48">
        <v>0.65</v>
      </c>
      <c r="S14" s="48">
        <v>0.65</v>
      </c>
      <c r="T14" s="48">
        <v>0.65</v>
      </c>
      <c r="U14" s="48">
        <v>0.3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0.65</v>
      </c>
      <c r="AB14" s="48">
        <v>0.65</v>
      </c>
      <c r="AC14" s="48">
        <v>0.65</v>
      </c>
      <c r="AD14" s="48">
        <v>0.3</v>
      </c>
      <c r="AE14" s="48">
        <v>0</v>
      </c>
      <c r="AF14" s="48">
        <v>0</v>
      </c>
      <c r="AG14" s="59">
        <v>0</v>
      </c>
      <c r="AH14" s="57">
        <v>0</v>
      </c>
      <c r="AI14" s="57">
        <v>0</v>
      </c>
      <c r="AJ14" s="57">
        <v>0</v>
      </c>
      <c r="AK14" s="57">
        <v>0</v>
      </c>
      <c r="AL14" s="57">
        <v>0</v>
      </c>
      <c r="AM14" s="57">
        <v>0</v>
      </c>
      <c r="AN14" s="57">
        <v>0</v>
      </c>
      <c r="AO14" s="57">
        <v>0</v>
      </c>
      <c r="AP14" s="57">
        <v>0</v>
      </c>
      <c r="AQ14" s="57">
        <v>0</v>
      </c>
      <c r="AR14" s="57">
        <v>0</v>
      </c>
      <c r="AS14" s="57">
        <v>0</v>
      </c>
      <c r="AT14" s="57">
        <v>0</v>
      </c>
      <c r="AU14" s="57">
        <v>0</v>
      </c>
      <c r="AV14" s="57">
        <v>0</v>
      </c>
      <c r="AW14" s="57">
        <v>0</v>
      </c>
      <c r="AX14" s="57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112">
        <f t="shared" si="1"/>
        <v>0</v>
      </c>
      <c r="BR14" s="112">
        <f t="shared" si="2"/>
        <v>0</v>
      </c>
      <c r="BS14" s="112">
        <f t="shared" si="3"/>
        <v>0</v>
      </c>
      <c r="BT14" s="112">
        <f t="shared" si="4"/>
        <v>0</v>
      </c>
      <c r="BU14" s="112">
        <f t="shared" si="5"/>
        <v>0</v>
      </c>
      <c r="BV14" s="112">
        <f t="shared" si="6"/>
        <v>0</v>
      </c>
      <c r="BW14" s="112">
        <f t="shared" si="7"/>
        <v>0</v>
      </c>
      <c r="BX14" s="112">
        <f t="shared" si="8"/>
        <v>0</v>
      </c>
      <c r="BY14" s="112">
        <f t="shared" si="9"/>
        <v>0</v>
      </c>
      <c r="BZ14" s="112">
        <f t="shared" si="10"/>
        <v>0</v>
      </c>
      <c r="CA14" s="112">
        <f t="shared" si="11"/>
        <v>0</v>
      </c>
      <c r="CB14" s="112">
        <f t="shared" si="12"/>
        <v>0</v>
      </c>
      <c r="CC14" s="112">
        <f t="shared" si="13"/>
        <v>0</v>
      </c>
      <c r="CD14" s="112">
        <f t="shared" si="14"/>
        <v>0</v>
      </c>
      <c r="CE14" s="112">
        <f t="shared" si="15"/>
        <v>0</v>
      </c>
      <c r="CF14" s="112">
        <f t="shared" si="16"/>
        <v>0</v>
      </c>
      <c r="CG14" s="112">
        <f t="shared" si="17"/>
        <v>0</v>
      </c>
      <c r="CH14" s="112">
        <f t="shared" si="18"/>
        <v>0</v>
      </c>
    </row>
    <row r="15" spans="1:86" s="2" customFormat="1" ht="57" x14ac:dyDescent="0.2">
      <c r="A15" s="9">
        <v>11</v>
      </c>
      <c r="B15" s="9" t="s">
        <v>36</v>
      </c>
      <c r="C15" s="10" t="s">
        <v>35</v>
      </c>
      <c r="D15" s="10" t="s">
        <v>35</v>
      </c>
      <c r="E15" s="9" t="s">
        <v>36</v>
      </c>
      <c r="F15" s="9" t="s">
        <v>36</v>
      </c>
      <c r="G15" s="10" t="s">
        <v>35</v>
      </c>
      <c r="H15" s="11" t="s">
        <v>36</v>
      </c>
      <c r="I15" s="11" t="s">
        <v>36</v>
      </c>
      <c r="J15" s="35" t="s">
        <v>36</v>
      </c>
      <c r="K15" s="36" t="s">
        <v>135</v>
      </c>
      <c r="L15" s="37" t="s">
        <v>52</v>
      </c>
      <c r="M15" s="37" t="s">
        <v>125</v>
      </c>
      <c r="N15" s="38" t="s">
        <v>40</v>
      </c>
      <c r="O15" s="47">
        <v>0.8</v>
      </c>
      <c r="P15" s="48">
        <v>0.8</v>
      </c>
      <c r="Q15" s="48">
        <v>0.8</v>
      </c>
      <c r="R15" s="48">
        <v>0.8</v>
      </c>
      <c r="S15" s="48">
        <v>0.8</v>
      </c>
      <c r="T15" s="48">
        <v>0.8</v>
      </c>
      <c r="U15" s="48">
        <v>0.8</v>
      </c>
      <c r="V15" s="48">
        <v>0.8</v>
      </c>
      <c r="W15" s="48">
        <v>0.8</v>
      </c>
      <c r="X15" s="48">
        <v>0.8</v>
      </c>
      <c r="Y15" s="48">
        <v>0.8</v>
      </c>
      <c r="Z15" s="48">
        <v>0.8</v>
      </c>
      <c r="AA15" s="48">
        <v>0.8</v>
      </c>
      <c r="AB15" s="48">
        <v>0.8</v>
      </c>
      <c r="AC15" s="48">
        <v>0.8</v>
      </c>
      <c r="AD15" s="48">
        <v>0.8</v>
      </c>
      <c r="AE15" s="48">
        <v>0.8</v>
      </c>
      <c r="AF15" s="48">
        <v>0.8</v>
      </c>
      <c r="AG15" s="59">
        <v>0</v>
      </c>
      <c r="AH15" s="59">
        <v>0</v>
      </c>
      <c r="AI15" s="59">
        <v>0</v>
      </c>
      <c r="AJ15" s="59">
        <v>0</v>
      </c>
      <c r="AK15" s="59">
        <v>0</v>
      </c>
      <c r="AL15" s="59">
        <v>0</v>
      </c>
      <c r="AM15" s="59">
        <v>0</v>
      </c>
      <c r="AN15" s="59">
        <v>0</v>
      </c>
      <c r="AO15" s="59">
        <v>0</v>
      </c>
      <c r="AP15" s="59">
        <v>0</v>
      </c>
      <c r="AQ15" s="59">
        <v>0</v>
      </c>
      <c r="AR15" s="59">
        <v>0</v>
      </c>
      <c r="AS15" s="59">
        <v>0</v>
      </c>
      <c r="AT15" s="59">
        <v>0</v>
      </c>
      <c r="AU15" s="59">
        <v>0</v>
      </c>
      <c r="AV15" s="59">
        <v>0</v>
      </c>
      <c r="AW15" s="59">
        <v>0</v>
      </c>
      <c r="AX15" s="57">
        <v>0</v>
      </c>
      <c r="AY15" s="39">
        <v>0</v>
      </c>
      <c r="AZ15" s="39">
        <v>0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>
        <v>0</v>
      </c>
      <c r="BL15" s="39">
        <v>0</v>
      </c>
      <c r="BM15" s="39">
        <v>0</v>
      </c>
      <c r="BN15" s="39">
        <v>0</v>
      </c>
      <c r="BO15" s="39">
        <v>0</v>
      </c>
      <c r="BP15" s="39">
        <v>0</v>
      </c>
      <c r="BQ15" s="112">
        <f t="shared" si="1"/>
        <v>0</v>
      </c>
      <c r="BR15" s="112">
        <f t="shared" si="2"/>
        <v>0</v>
      </c>
      <c r="BS15" s="112">
        <f t="shared" si="3"/>
        <v>0</v>
      </c>
      <c r="BT15" s="112">
        <f t="shared" si="4"/>
        <v>0</v>
      </c>
      <c r="BU15" s="112">
        <f t="shared" si="5"/>
        <v>0</v>
      </c>
      <c r="BV15" s="112">
        <f t="shared" si="6"/>
        <v>0</v>
      </c>
      <c r="BW15" s="112">
        <f t="shared" si="7"/>
        <v>0</v>
      </c>
      <c r="BX15" s="112">
        <f t="shared" si="8"/>
        <v>0</v>
      </c>
      <c r="BY15" s="112">
        <f t="shared" si="9"/>
        <v>0</v>
      </c>
      <c r="BZ15" s="112">
        <f t="shared" si="10"/>
        <v>0</v>
      </c>
      <c r="CA15" s="112">
        <f t="shared" si="11"/>
        <v>0</v>
      </c>
      <c r="CB15" s="112">
        <f t="shared" si="12"/>
        <v>0</v>
      </c>
      <c r="CC15" s="112">
        <f t="shared" si="13"/>
        <v>0</v>
      </c>
      <c r="CD15" s="112">
        <f t="shared" si="14"/>
        <v>0</v>
      </c>
      <c r="CE15" s="112">
        <f t="shared" si="15"/>
        <v>0</v>
      </c>
      <c r="CF15" s="112">
        <f t="shared" si="16"/>
        <v>0</v>
      </c>
      <c r="CG15" s="112">
        <f t="shared" si="17"/>
        <v>0</v>
      </c>
      <c r="CH15" s="112">
        <f t="shared" si="18"/>
        <v>0</v>
      </c>
    </row>
    <row r="16" spans="1:86" s="2" customFormat="1" ht="71.25" x14ac:dyDescent="0.2">
      <c r="A16" s="9">
        <v>12</v>
      </c>
      <c r="B16" s="9" t="s">
        <v>36</v>
      </c>
      <c r="C16" s="10" t="s">
        <v>35</v>
      </c>
      <c r="D16" s="10" t="s">
        <v>35</v>
      </c>
      <c r="E16" s="9" t="s">
        <v>36</v>
      </c>
      <c r="F16" s="9" t="s">
        <v>36</v>
      </c>
      <c r="G16" s="10" t="s">
        <v>35</v>
      </c>
      <c r="H16" s="11" t="s">
        <v>36</v>
      </c>
      <c r="I16" s="11" t="s">
        <v>36</v>
      </c>
      <c r="J16" s="35" t="s">
        <v>36</v>
      </c>
      <c r="K16" s="36" t="s">
        <v>135</v>
      </c>
      <c r="L16" s="37" t="s">
        <v>136</v>
      </c>
      <c r="M16" s="37" t="s">
        <v>126</v>
      </c>
      <c r="N16" s="38" t="s">
        <v>40</v>
      </c>
      <c r="O16" s="47">
        <v>1.2</v>
      </c>
      <c r="P16" s="48">
        <v>1.2</v>
      </c>
      <c r="Q16" s="48">
        <v>1.2</v>
      </c>
      <c r="R16" s="48">
        <v>1.2</v>
      </c>
      <c r="S16" s="48">
        <v>1.2</v>
      </c>
      <c r="T16" s="48">
        <v>1.2</v>
      </c>
      <c r="U16" s="48">
        <v>1.2</v>
      </c>
      <c r="V16" s="48">
        <v>1.2</v>
      </c>
      <c r="W16" s="48">
        <v>1.2</v>
      </c>
      <c r="X16" s="48">
        <v>1.2</v>
      </c>
      <c r="Y16" s="48">
        <v>1.2</v>
      </c>
      <c r="Z16" s="48">
        <v>1.2</v>
      </c>
      <c r="AA16" s="48">
        <v>1.2</v>
      </c>
      <c r="AB16" s="48">
        <v>1.2</v>
      </c>
      <c r="AC16" s="48">
        <v>1.2</v>
      </c>
      <c r="AD16" s="48">
        <v>1.2</v>
      </c>
      <c r="AE16" s="48">
        <v>1.2</v>
      </c>
      <c r="AF16" s="48">
        <v>1.2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59">
        <v>0</v>
      </c>
      <c r="AN16" s="59">
        <v>0</v>
      </c>
      <c r="AO16" s="59">
        <v>0</v>
      </c>
      <c r="AP16" s="59">
        <v>0</v>
      </c>
      <c r="AQ16" s="59">
        <v>0</v>
      </c>
      <c r="AR16" s="59">
        <v>0</v>
      </c>
      <c r="AS16" s="59">
        <v>0</v>
      </c>
      <c r="AT16" s="59">
        <v>0</v>
      </c>
      <c r="AU16" s="59">
        <v>0</v>
      </c>
      <c r="AV16" s="59">
        <v>0</v>
      </c>
      <c r="AW16" s="59">
        <v>0</v>
      </c>
      <c r="AX16" s="57">
        <v>0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112">
        <f t="shared" si="1"/>
        <v>0</v>
      </c>
      <c r="BR16" s="112">
        <f t="shared" si="2"/>
        <v>0</v>
      </c>
      <c r="BS16" s="112">
        <f t="shared" si="3"/>
        <v>0</v>
      </c>
      <c r="BT16" s="112">
        <f t="shared" si="4"/>
        <v>0</v>
      </c>
      <c r="BU16" s="112">
        <f t="shared" si="5"/>
        <v>0</v>
      </c>
      <c r="BV16" s="112">
        <f t="shared" si="6"/>
        <v>0</v>
      </c>
      <c r="BW16" s="112">
        <f t="shared" si="7"/>
        <v>0</v>
      </c>
      <c r="BX16" s="112">
        <f t="shared" si="8"/>
        <v>0</v>
      </c>
      <c r="BY16" s="112">
        <f t="shared" si="9"/>
        <v>0</v>
      </c>
      <c r="BZ16" s="112">
        <f t="shared" si="10"/>
        <v>0</v>
      </c>
      <c r="CA16" s="112">
        <f t="shared" si="11"/>
        <v>0</v>
      </c>
      <c r="CB16" s="112">
        <f t="shared" si="12"/>
        <v>0</v>
      </c>
      <c r="CC16" s="112">
        <f t="shared" si="13"/>
        <v>0</v>
      </c>
      <c r="CD16" s="112">
        <f t="shared" si="14"/>
        <v>0</v>
      </c>
      <c r="CE16" s="112">
        <f t="shared" si="15"/>
        <v>0</v>
      </c>
      <c r="CF16" s="112">
        <f t="shared" si="16"/>
        <v>0</v>
      </c>
      <c r="CG16" s="112">
        <f t="shared" si="17"/>
        <v>0</v>
      </c>
      <c r="CH16" s="112">
        <f t="shared" si="18"/>
        <v>0</v>
      </c>
    </row>
    <row r="17" spans="1:88" s="2" customFormat="1" ht="71.25" x14ac:dyDescent="0.2">
      <c r="A17" s="9">
        <v>13</v>
      </c>
      <c r="B17" s="9" t="s">
        <v>36</v>
      </c>
      <c r="C17" s="10" t="s">
        <v>35</v>
      </c>
      <c r="D17" s="10" t="s">
        <v>35</v>
      </c>
      <c r="E17" s="9" t="s">
        <v>36</v>
      </c>
      <c r="F17" s="9" t="s">
        <v>36</v>
      </c>
      <c r="G17" s="10" t="s">
        <v>35</v>
      </c>
      <c r="H17" s="11" t="s">
        <v>36</v>
      </c>
      <c r="I17" s="11" t="s">
        <v>36</v>
      </c>
      <c r="J17" s="35" t="s">
        <v>36</v>
      </c>
      <c r="K17" s="36" t="s">
        <v>135</v>
      </c>
      <c r="L17" s="37" t="s">
        <v>59</v>
      </c>
      <c r="M17" s="37" t="s">
        <v>60</v>
      </c>
      <c r="N17" s="38" t="s">
        <v>40</v>
      </c>
      <c r="O17" s="47">
        <v>0.8</v>
      </c>
      <c r="P17" s="48">
        <v>0.8</v>
      </c>
      <c r="Q17" s="48">
        <v>0.8</v>
      </c>
      <c r="R17" s="48">
        <v>0.8</v>
      </c>
      <c r="S17" s="48">
        <v>0.8</v>
      </c>
      <c r="T17" s="48">
        <v>0.8</v>
      </c>
      <c r="U17" s="48">
        <v>0.8</v>
      </c>
      <c r="V17" s="48">
        <v>0.8</v>
      </c>
      <c r="W17" s="48">
        <v>0.8</v>
      </c>
      <c r="X17" s="48">
        <v>0.8</v>
      </c>
      <c r="Y17" s="48">
        <v>0.8</v>
      </c>
      <c r="Z17" s="48">
        <v>0.8</v>
      </c>
      <c r="AA17" s="48">
        <v>0.8</v>
      </c>
      <c r="AB17" s="48">
        <v>0.8</v>
      </c>
      <c r="AC17" s="48">
        <v>0.8</v>
      </c>
      <c r="AD17" s="48">
        <v>0.8</v>
      </c>
      <c r="AE17" s="48">
        <v>0.8</v>
      </c>
      <c r="AF17" s="48">
        <v>0.8</v>
      </c>
      <c r="AG17" s="59">
        <v>0</v>
      </c>
      <c r="AH17" s="57">
        <v>0</v>
      </c>
      <c r="AI17" s="57">
        <v>0</v>
      </c>
      <c r="AJ17" s="57">
        <v>0</v>
      </c>
      <c r="AK17" s="57">
        <v>0</v>
      </c>
      <c r="AL17" s="57">
        <v>0</v>
      </c>
      <c r="AM17" s="57">
        <v>0</v>
      </c>
      <c r="AN17" s="57">
        <v>0</v>
      </c>
      <c r="AO17" s="57">
        <v>0</v>
      </c>
      <c r="AP17" s="57">
        <v>0</v>
      </c>
      <c r="AQ17" s="57">
        <v>0</v>
      </c>
      <c r="AR17" s="57">
        <v>0</v>
      </c>
      <c r="AS17" s="57">
        <v>0</v>
      </c>
      <c r="AT17" s="57">
        <v>0</v>
      </c>
      <c r="AU17" s="57">
        <v>0</v>
      </c>
      <c r="AV17" s="57">
        <v>0</v>
      </c>
      <c r="AW17" s="57">
        <v>0</v>
      </c>
      <c r="AX17" s="57">
        <v>0</v>
      </c>
      <c r="AY17" s="39">
        <v>0</v>
      </c>
      <c r="AZ17" s="39">
        <v>0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112">
        <f t="shared" si="1"/>
        <v>0</v>
      </c>
      <c r="BR17" s="112">
        <f t="shared" si="2"/>
        <v>0</v>
      </c>
      <c r="BS17" s="112">
        <f t="shared" si="3"/>
        <v>0</v>
      </c>
      <c r="BT17" s="112">
        <f t="shared" si="4"/>
        <v>0</v>
      </c>
      <c r="BU17" s="112">
        <f t="shared" si="5"/>
        <v>0</v>
      </c>
      <c r="BV17" s="112">
        <f t="shared" si="6"/>
        <v>0</v>
      </c>
      <c r="BW17" s="112">
        <f t="shared" si="7"/>
        <v>0</v>
      </c>
      <c r="BX17" s="112">
        <f t="shared" si="8"/>
        <v>0</v>
      </c>
      <c r="BY17" s="112">
        <f t="shared" si="9"/>
        <v>0</v>
      </c>
      <c r="BZ17" s="112">
        <f t="shared" si="10"/>
        <v>0</v>
      </c>
      <c r="CA17" s="112">
        <f t="shared" si="11"/>
        <v>0</v>
      </c>
      <c r="CB17" s="112">
        <f t="shared" si="12"/>
        <v>0</v>
      </c>
      <c r="CC17" s="112">
        <f t="shared" si="13"/>
        <v>0</v>
      </c>
      <c r="CD17" s="112">
        <f t="shared" si="14"/>
        <v>0</v>
      </c>
      <c r="CE17" s="112">
        <f t="shared" si="15"/>
        <v>0</v>
      </c>
      <c r="CF17" s="112">
        <f t="shared" si="16"/>
        <v>0</v>
      </c>
      <c r="CG17" s="112">
        <f t="shared" si="17"/>
        <v>0</v>
      </c>
      <c r="CH17" s="112">
        <f t="shared" si="18"/>
        <v>0</v>
      </c>
    </row>
    <row r="18" spans="1:88" x14ac:dyDescent="0.2">
      <c r="A18" s="117" t="s">
        <v>61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38" t="s">
        <v>40</v>
      </c>
      <c r="O18" s="48">
        <f t="shared" ref="O18:BZ18" si="19">SUMIF($N$5:$N$17,$N18,O5:O17)</f>
        <v>2.8</v>
      </c>
      <c r="P18" s="48">
        <f t="shared" si="19"/>
        <v>2.8</v>
      </c>
      <c r="Q18" s="48">
        <f t="shared" si="19"/>
        <v>8.8000000000000007</v>
      </c>
      <c r="R18" s="48">
        <f t="shared" si="19"/>
        <v>10.25</v>
      </c>
      <c r="S18" s="48">
        <f t="shared" si="19"/>
        <v>35.049999999999997</v>
      </c>
      <c r="T18" s="48">
        <f t="shared" si="19"/>
        <v>13.05</v>
      </c>
      <c r="U18" s="48">
        <f t="shared" si="19"/>
        <v>10.9</v>
      </c>
      <c r="V18" s="48">
        <f t="shared" si="19"/>
        <v>7.6</v>
      </c>
      <c r="W18" s="48">
        <f t="shared" si="19"/>
        <v>2.8</v>
      </c>
      <c r="X18" s="48">
        <f t="shared" si="19"/>
        <v>2.8</v>
      </c>
      <c r="Y18" s="48">
        <f t="shared" si="19"/>
        <v>2.8</v>
      </c>
      <c r="Z18" s="48">
        <f t="shared" si="19"/>
        <v>8.8000000000000007</v>
      </c>
      <c r="AA18" s="48">
        <f t="shared" si="19"/>
        <v>10.25</v>
      </c>
      <c r="AB18" s="48">
        <f t="shared" si="19"/>
        <v>34.75</v>
      </c>
      <c r="AC18" s="48">
        <f t="shared" si="19"/>
        <v>12.750000000000002</v>
      </c>
      <c r="AD18" s="48">
        <f t="shared" si="19"/>
        <v>10.6</v>
      </c>
      <c r="AE18" s="48">
        <f t="shared" si="19"/>
        <v>7.6</v>
      </c>
      <c r="AF18" s="48">
        <f t="shared" si="19"/>
        <v>2.8</v>
      </c>
      <c r="AG18" s="57">
        <f t="shared" si="19"/>
        <v>0</v>
      </c>
      <c r="AH18" s="57">
        <f t="shared" si="19"/>
        <v>0</v>
      </c>
      <c r="AI18" s="57">
        <f t="shared" si="19"/>
        <v>0</v>
      </c>
      <c r="AJ18" s="57">
        <f t="shared" si="19"/>
        <v>0</v>
      </c>
      <c r="AK18" s="57">
        <f t="shared" si="19"/>
        <v>0</v>
      </c>
      <c r="AL18" s="57">
        <f t="shared" si="19"/>
        <v>0</v>
      </c>
      <c r="AM18" s="57">
        <f t="shared" si="19"/>
        <v>0</v>
      </c>
      <c r="AN18" s="57">
        <f t="shared" si="19"/>
        <v>0</v>
      </c>
      <c r="AO18" s="57">
        <f t="shared" si="19"/>
        <v>0</v>
      </c>
      <c r="AP18" s="57">
        <f t="shared" si="19"/>
        <v>0</v>
      </c>
      <c r="AQ18" s="57">
        <f t="shared" si="19"/>
        <v>0</v>
      </c>
      <c r="AR18" s="57">
        <f t="shared" si="19"/>
        <v>0</v>
      </c>
      <c r="AS18" s="57">
        <f t="shared" si="19"/>
        <v>0</v>
      </c>
      <c r="AT18" s="57">
        <f t="shared" si="19"/>
        <v>0</v>
      </c>
      <c r="AU18" s="57">
        <f t="shared" si="19"/>
        <v>0</v>
      </c>
      <c r="AV18" s="57">
        <f t="shared" si="19"/>
        <v>0</v>
      </c>
      <c r="AW18" s="57">
        <f t="shared" si="19"/>
        <v>0</v>
      </c>
      <c r="AX18" s="57">
        <f t="shared" si="19"/>
        <v>0</v>
      </c>
      <c r="AY18" s="39">
        <f t="shared" si="19"/>
        <v>0</v>
      </c>
      <c r="AZ18" s="39">
        <f t="shared" si="19"/>
        <v>0</v>
      </c>
      <c r="BA18" s="39">
        <f t="shared" si="19"/>
        <v>0</v>
      </c>
      <c r="BB18" s="39">
        <f t="shared" si="19"/>
        <v>0</v>
      </c>
      <c r="BC18" s="39">
        <f t="shared" si="19"/>
        <v>0</v>
      </c>
      <c r="BD18" s="39">
        <f t="shared" si="19"/>
        <v>0</v>
      </c>
      <c r="BE18" s="39">
        <f t="shared" si="19"/>
        <v>0</v>
      </c>
      <c r="BF18" s="39">
        <f t="shared" si="19"/>
        <v>0</v>
      </c>
      <c r="BG18" s="39">
        <f t="shared" si="19"/>
        <v>0</v>
      </c>
      <c r="BH18" s="39">
        <f t="shared" si="19"/>
        <v>0</v>
      </c>
      <c r="BI18" s="39">
        <f t="shared" si="19"/>
        <v>0</v>
      </c>
      <c r="BJ18" s="39">
        <f t="shared" si="19"/>
        <v>0</v>
      </c>
      <c r="BK18" s="39">
        <f t="shared" si="19"/>
        <v>0</v>
      </c>
      <c r="BL18" s="39">
        <f t="shared" si="19"/>
        <v>0</v>
      </c>
      <c r="BM18" s="39">
        <f t="shared" si="19"/>
        <v>0</v>
      </c>
      <c r="BN18" s="39">
        <f t="shared" si="19"/>
        <v>0</v>
      </c>
      <c r="BO18" s="39">
        <f t="shared" si="19"/>
        <v>0</v>
      </c>
      <c r="BP18" s="39">
        <f t="shared" si="19"/>
        <v>0</v>
      </c>
      <c r="BQ18" s="112">
        <f t="shared" si="19"/>
        <v>0</v>
      </c>
      <c r="BR18" s="112">
        <f t="shared" si="19"/>
        <v>0</v>
      </c>
      <c r="BS18" s="112">
        <f t="shared" si="19"/>
        <v>0</v>
      </c>
      <c r="BT18" s="112">
        <f t="shared" si="19"/>
        <v>0</v>
      </c>
      <c r="BU18" s="112">
        <f t="shared" si="19"/>
        <v>0</v>
      </c>
      <c r="BV18" s="112">
        <f t="shared" si="19"/>
        <v>0</v>
      </c>
      <c r="BW18" s="112">
        <f t="shared" si="19"/>
        <v>0</v>
      </c>
      <c r="BX18" s="112">
        <f t="shared" si="19"/>
        <v>0</v>
      </c>
      <c r="BY18" s="112">
        <f t="shared" si="19"/>
        <v>0</v>
      </c>
      <c r="BZ18" s="110">
        <f t="shared" si="19"/>
        <v>0</v>
      </c>
      <c r="CA18" s="110">
        <f t="shared" ref="CA18:CH18" si="20">SUMIF($N$5:$N$17,$N18,CA5:CA17)</f>
        <v>0</v>
      </c>
      <c r="CB18" s="110">
        <f t="shared" si="20"/>
        <v>0</v>
      </c>
      <c r="CC18" s="110">
        <f t="shared" si="20"/>
        <v>0</v>
      </c>
      <c r="CD18" s="110">
        <f t="shared" si="20"/>
        <v>0</v>
      </c>
      <c r="CE18" s="110">
        <f t="shared" si="20"/>
        <v>0</v>
      </c>
      <c r="CF18" s="110">
        <f t="shared" si="20"/>
        <v>0</v>
      </c>
      <c r="CG18" s="110">
        <f t="shared" si="20"/>
        <v>0</v>
      </c>
      <c r="CH18" s="110">
        <f t="shared" si="20"/>
        <v>0</v>
      </c>
      <c r="CI18" s="5"/>
      <c r="CJ18" s="5"/>
    </row>
    <row r="19" spans="1:88" x14ac:dyDescent="0.2">
      <c r="I19" s="1"/>
      <c r="J19" s="1"/>
      <c r="K19" s="1"/>
      <c r="L19" s="1"/>
      <c r="M19" s="1"/>
      <c r="N19" s="1"/>
      <c r="O19" s="1"/>
      <c r="P19" s="1"/>
      <c r="Q19" s="1"/>
    </row>
    <row r="20" spans="1:88" s="3" customFormat="1" ht="14.25" customHeight="1" x14ac:dyDescent="0.2">
      <c r="B20" s="12"/>
      <c r="C20" s="12"/>
      <c r="D20" s="12"/>
      <c r="F20" s="209" t="s">
        <v>62</v>
      </c>
      <c r="G20" s="210" t="s">
        <v>63</v>
      </c>
      <c r="H20" s="209" t="s">
        <v>129</v>
      </c>
      <c r="I20" s="209"/>
      <c r="J20" s="211" t="s">
        <v>65</v>
      </c>
      <c r="K20" s="211"/>
      <c r="L20" s="211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</row>
    <row r="21" spans="1:88" s="3" customFormat="1" x14ac:dyDescent="0.2">
      <c r="B21" s="12"/>
      <c r="C21" s="12"/>
      <c r="D21" s="12"/>
      <c r="F21" s="209"/>
      <c r="G21" s="210"/>
      <c r="H21" s="209"/>
      <c r="I21" s="209"/>
      <c r="J21" s="209" t="s">
        <v>137</v>
      </c>
      <c r="K21" s="209"/>
      <c r="L21" s="20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</row>
    <row r="22" spans="1:88" s="3" customFormat="1" ht="14.25" customHeight="1" x14ac:dyDescent="0.2">
      <c r="B22" s="12"/>
      <c r="C22" s="12"/>
      <c r="D22" s="12"/>
      <c r="F22" s="209"/>
      <c r="G22" s="210"/>
      <c r="H22" s="209"/>
      <c r="I22" s="209"/>
      <c r="J22" s="154" t="s">
        <v>67</v>
      </c>
      <c r="K22" s="154"/>
      <c r="L22" s="212" t="s">
        <v>68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</row>
    <row r="23" spans="1:88" s="3" customFormat="1" ht="17.25" customHeight="1" x14ac:dyDescent="0.2">
      <c r="B23" s="12"/>
      <c r="C23" s="12"/>
      <c r="D23" s="12"/>
      <c r="F23" s="209"/>
      <c r="G23" s="210"/>
      <c r="H23" s="209"/>
      <c r="I23" s="209"/>
      <c r="J23" s="41" t="s">
        <v>133</v>
      </c>
      <c r="K23" s="41" t="s">
        <v>134</v>
      </c>
      <c r="L23" s="21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</row>
    <row r="24" spans="1:88" s="3" customFormat="1" ht="14.25" customHeight="1" thickBot="1" x14ac:dyDescent="0.25">
      <c r="B24" s="12"/>
      <c r="C24" s="12"/>
      <c r="D24" s="12"/>
      <c r="F24" s="215" t="s">
        <v>138</v>
      </c>
      <c r="G24" s="216" t="s">
        <v>40</v>
      </c>
      <c r="H24" s="208" t="s">
        <v>70</v>
      </c>
      <c r="I24" s="208"/>
      <c r="J24" s="111">
        <v>0</v>
      </c>
      <c r="K24" s="111">
        <v>0</v>
      </c>
      <c r="L24" s="42">
        <f>BQ18+BZ18</f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</row>
    <row r="25" spans="1:88" s="3" customFormat="1" ht="22.5" x14ac:dyDescent="0.2">
      <c r="A25" s="13" t="s">
        <v>79</v>
      </c>
      <c r="B25" s="14" t="s">
        <v>80</v>
      </c>
      <c r="C25" s="14" t="s">
        <v>81</v>
      </c>
      <c r="D25" s="14" t="s">
        <v>82</v>
      </c>
      <c r="E25" s="15" t="s">
        <v>83</v>
      </c>
      <c r="F25" s="215"/>
      <c r="G25" s="216"/>
      <c r="H25" s="208" t="s">
        <v>71</v>
      </c>
      <c r="I25" s="208"/>
      <c r="J25" s="43">
        <v>0</v>
      </c>
      <c r="K25" s="43">
        <v>0</v>
      </c>
      <c r="L25" s="42">
        <f>BR18+CA18</f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</row>
    <row r="26" spans="1:88" s="3" customFormat="1" x14ac:dyDescent="0.2">
      <c r="A26" s="16" t="s">
        <v>84</v>
      </c>
      <c r="B26" s="17">
        <v>0.25</v>
      </c>
      <c r="C26" s="18">
        <v>1.7211914714398601E-2</v>
      </c>
      <c r="D26" s="17">
        <v>0.6</v>
      </c>
      <c r="E26" s="19">
        <v>1.14746098095991E-2</v>
      </c>
      <c r="F26" s="215"/>
      <c r="G26" s="216"/>
      <c r="H26" s="208" t="s">
        <v>72</v>
      </c>
      <c r="I26" s="208" t="s">
        <v>72</v>
      </c>
      <c r="J26" s="43">
        <v>0</v>
      </c>
      <c r="K26" s="43">
        <v>0</v>
      </c>
      <c r="L26" s="42">
        <f>BS18+CB18</f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</row>
    <row r="27" spans="1:88" s="3" customFormat="1" x14ac:dyDescent="0.2">
      <c r="A27" s="20" t="s">
        <v>85</v>
      </c>
      <c r="B27" s="21">
        <v>0.4</v>
      </c>
      <c r="C27" s="22">
        <v>1.0798368135137199E-2</v>
      </c>
      <c r="D27" s="21">
        <v>0.5</v>
      </c>
      <c r="E27" s="23">
        <v>7.19891209009143E-3</v>
      </c>
      <c r="F27" s="215"/>
      <c r="G27" s="216"/>
      <c r="H27" s="208" t="s">
        <v>73</v>
      </c>
      <c r="I27" s="208" t="s">
        <v>73</v>
      </c>
      <c r="J27" s="43">
        <v>0</v>
      </c>
      <c r="K27" s="43">
        <v>0</v>
      </c>
      <c r="L27" s="42">
        <f>BT18+CC18</f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Z27" s="4"/>
      <c r="AA27" s="4"/>
      <c r="AB27" s="4"/>
      <c r="AC27" s="4"/>
      <c r="AD27" s="4"/>
      <c r="AE27" s="4"/>
      <c r="AF27" s="4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</row>
    <row r="28" spans="1:88" s="3" customFormat="1" x14ac:dyDescent="0.2">
      <c r="A28" s="24" t="s">
        <v>86</v>
      </c>
      <c r="B28" s="25">
        <v>0.1</v>
      </c>
      <c r="C28" s="26">
        <v>2.1372086352551001E-2</v>
      </c>
      <c r="D28" s="25">
        <v>0.4</v>
      </c>
      <c r="E28" s="27">
        <v>1.4248057568367299E-2</v>
      </c>
      <c r="F28" s="215"/>
      <c r="G28" s="216"/>
      <c r="H28" s="208" t="s">
        <v>74</v>
      </c>
      <c r="I28" s="208" t="s">
        <v>74</v>
      </c>
      <c r="J28" s="43">
        <v>0</v>
      </c>
      <c r="K28" s="43">
        <v>0</v>
      </c>
      <c r="L28" s="42">
        <f>BU18+CD18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Z28" s="4"/>
      <c r="AA28" s="4"/>
      <c r="AB28" s="4"/>
      <c r="AC28" s="4"/>
      <c r="AD28" s="4"/>
      <c r="AE28" s="4"/>
      <c r="AF28" s="4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</row>
    <row r="29" spans="1:88" s="3" customFormat="1" x14ac:dyDescent="0.2">
      <c r="A29" s="28" t="s">
        <v>87</v>
      </c>
      <c r="B29" s="25">
        <v>0.1</v>
      </c>
      <c r="C29" s="26">
        <v>2.1700000000000001E-2</v>
      </c>
      <c r="D29" s="25">
        <v>0.6</v>
      </c>
      <c r="E29" s="27">
        <v>1.67E-2</v>
      </c>
      <c r="F29" s="215"/>
      <c r="G29" s="216"/>
      <c r="H29" s="208" t="s">
        <v>75</v>
      </c>
      <c r="I29" s="208" t="s">
        <v>75</v>
      </c>
      <c r="J29" s="43">
        <v>0</v>
      </c>
      <c r="K29" s="43">
        <v>0</v>
      </c>
      <c r="L29" s="42">
        <f>BV18+CE18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Z29" s="4"/>
      <c r="AA29" s="4"/>
      <c r="AB29" s="4"/>
      <c r="AC29" s="4"/>
      <c r="AD29" s="4"/>
      <c r="AE29" s="4"/>
      <c r="AF29" s="4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</row>
    <row r="30" spans="1:88" s="3" customFormat="1" ht="15" thickBot="1" x14ac:dyDescent="0.25">
      <c r="A30" s="29" t="s">
        <v>88</v>
      </c>
      <c r="B30" s="30">
        <v>0.05</v>
      </c>
      <c r="C30" s="31">
        <v>2.45919440127546E-2</v>
      </c>
      <c r="D30" s="30">
        <v>0.3</v>
      </c>
      <c r="E30" s="32">
        <v>1.63946293418364E-2</v>
      </c>
      <c r="F30" s="215"/>
      <c r="G30" s="216"/>
      <c r="H30" s="208" t="s">
        <v>76</v>
      </c>
      <c r="I30" s="208" t="s">
        <v>76</v>
      </c>
      <c r="J30" s="43">
        <v>0</v>
      </c>
      <c r="K30" s="43">
        <v>0</v>
      </c>
      <c r="L30" s="42">
        <f>BW18+CF18</f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Z30" s="4"/>
      <c r="AA30" s="4"/>
      <c r="AB30" s="4"/>
      <c r="AC30" s="4"/>
      <c r="AD30" s="4"/>
      <c r="AE30" s="4"/>
      <c r="AF30" s="4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</row>
    <row r="31" spans="1:88" s="3" customFormat="1" x14ac:dyDescent="0.2">
      <c r="B31" s="12"/>
      <c r="C31" s="12"/>
      <c r="D31" s="12"/>
      <c r="F31" s="215"/>
      <c r="G31" s="216"/>
      <c r="H31" s="208" t="s">
        <v>77</v>
      </c>
      <c r="I31" s="208" t="s">
        <v>77</v>
      </c>
      <c r="J31" s="43">
        <v>0</v>
      </c>
      <c r="K31" s="43">
        <v>0</v>
      </c>
      <c r="L31" s="42">
        <f>BX18+CG18</f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</row>
    <row r="32" spans="1:88" s="3" customFormat="1" x14ac:dyDescent="0.2">
      <c r="B32" s="12"/>
      <c r="C32" s="12"/>
      <c r="D32" s="12"/>
      <c r="F32" s="215"/>
      <c r="G32" s="216"/>
      <c r="H32" s="208" t="s">
        <v>78</v>
      </c>
      <c r="I32" s="208" t="s">
        <v>78</v>
      </c>
      <c r="J32" s="43">
        <v>0</v>
      </c>
      <c r="K32" s="43">
        <v>0</v>
      </c>
      <c r="L32" s="42">
        <f>BY18+CH18</f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</row>
    <row r="33" spans="2:86" s="3" customFormat="1" x14ac:dyDescent="0.2">
      <c r="B33" s="12"/>
      <c r="C33" s="12"/>
      <c r="D33" s="12"/>
      <c r="F33" s="213" t="s">
        <v>89</v>
      </c>
      <c r="G33" s="213"/>
      <c r="H33" s="213"/>
      <c r="I33" s="213"/>
      <c r="J33" s="44">
        <f>J24+J25+J26+J27+J28+J29+J30+J31+J32</f>
        <v>0</v>
      </c>
      <c r="K33" s="44">
        <f>K24+K25+K26+K27+K28+K29+K30+K31+K32</f>
        <v>0</v>
      </c>
      <c r="L33" s="226">
        <f>SUM(L24:L32)</f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</row>
    <row r="34" spans="2:86" s="3" customFormat="1" x14ac:dyDescent="0.2">
      <c r="B34" s="12"/>
      <c r="C34" s="12"/>
      <c r="F34" s="223" t="s">
        <v>152</v>
      </c>
      <c r="G34" s="224"/>
      <c r="H34" s="224"/>
      <c r="I34" s="224"/>
      <c r="J34" s="224"/>
      <c r="K34" s="225"/>
      <c r="L34" s="226">
        <f>L33*$D$29*$E$29</f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</row>
    <row r="35" spans="2:86" s="3" customFormat="1" x14ac:dyDescent="0.2">
      <c r="B35" s="12"/>
      <c r="C35" s="12"/>
      <c r="D35" s="12"/>
      <c r="F35" s="223" t="s">
        <v>153</v>
      </c>
      <c r="G35" s="224"/>
      <c r="H35" s="224"/>
      <c r="I35" s="224"/>
      <c r="J35" s="224"/>
      <c r="K35" s="225"/>
      <c r="L35" s="226">
        <f>L33*$B$29*$C$29</f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</row>
    <row r="36" spans="2:86" s="3" customFormat="1" x14ac:dyDescent="0.2">
      <c r="B36" s="12"/>
      <c r="C36" s="12"/>
      <c r="D36" s="12"/>
      <c r="F36" s="214" t="s">
        <v>139</v>
      </c>
      <c r="G36" s="214"/>
      <c r="H36" s="214"/>
      <c r="I36" s="214"/>
      <c r="J36" s="214"/>
      <c r="K36" s="214"/>
      <c r="L36" s="227">
        <f t="shared" ref="L36" si="21">L34+L35</f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</row>
    <row r="37" spans="2:86" s="3" customFormat="1" x14ac:dyDescent="0.2">
      <c r="B37" s="12"/>
      <c r="C37" s="12"/>
      <c r="D37" s="12"/>
      <c r="H37" s="12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</row>
  </sheetData>
  <mergeCells count="46">
    <mergeCell ref="F34:K34"/>
    <mergeCell ref="F35:K35"/>
    <mergeCell ref="H32:I32"/>
    <mergeCell ref="F33:I33"/>
    <mergeCell ref="F36:K36"/>
    <mergeCell ref="F24:F32"/>
    <mergeCell ref="G24:G32"/>
    <mergeCell ref="H24:I24"/>
    <mergeCell ref="H25:I25"/>
    <mergeCell ref="H26:I26"/>
    <mergeCell ref="H27:I27"/>
    <mergeCell ref="H28:I28"/>
    <mergeCell ref="H29:I29"/>
    <mergeCell ref="H30:I30"/>
    <mergeCell ref="H31:I31"/>
    <mergeCell ref="BZ3:CH3"/>
    <mergeCell ref="A18:M18"/>
    <mergeCell ref="F20:F23"/>
    <mergeCell ref="G20:G23"/>
    <mergeCell ref="H20:I23"/>
    <mergeCell ref="J20:L20"/>
    <mergeCell ref="J21:L21"/>
    <mergeCell ref="J22:K22"/>
    <mergeCell ref="L22:L23"/>
    <mergeCell ref="X3:AF3"/>
    <mergeCell ref="AG3:AO3"/>
    <mergeCell ref="AP3:AX3"/>
    <mergeCell ref="AY3:BG3"/>
    <mergeCell ref="BH3:BP3"/>
    <mergeCell ref="BQ3:BY3"/>
    <mergeCell ref="O2:AF2"/>
    <mergeCell ref="AG2:AX2"/>
    <mergeCell ref="AY2:BP2"/>
    <mergeCell ref="BQ2:CH2"/>
    <mergeCell ref="O3:W3"/>
    <mergeCell ref="N2:N4"/>
    <mergeCell ref="A2:A4"/>
    <mergeCell ref="B2:G2"/>
    <mergeCell ref="H2:J2"/>
    <mergeCell ref="K2:K4"/>
    <mergeCell ref="L2:M2"/>
    <mergeCell ref="B3:G3"/>
    <mergeCell ref="H3:H4"/>
    <mergeCell ref="I3:I4"/>
    <mergeCell ref="J3:J4"/>
    <mergeCell ref="L3:M3"/>
  </mergeCells>
  <phoneticPr fontId="2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1BE9-6879-4407-8F61-FBA8EF5FF2B1}">
  <sheetPr>
    <tabColor rgb="FFFFFF00"/>
  </sheetPr>
  <dimension ref="A1:G2"/>
  <sheetViews>
    <sheetView workbookViewId="0">
      <selection activeCell="H15" sqref="H15"/>
    </sheetView>
  </sheetViews>
  <sheetFormatPr defaultRowHeight="14.25" x14ac:dyDescent="0.2"/>
  <cols>
    <col min="1" max="1" width="14.125" customWidth="1"/>
    <col min="2" max="2" width="28.125" customWidth="1"/>
    <col min="3" max="3" width="23.625" customWidth="1"/>
    <col min="4" max="4" width="27.5" customWidth="1"/>
    <col min="5" max="5" width="21.875" customWidth="1"/>
    <col min="6" max="6" width="22.5" customWidth="1"/>
    <col min="7" max="7" width="61.5" customWidth="1"/>
  </cols>
  <sheetData>
    <row r="1" spans="1:7" ht="22.5" customHeight="1" x14ac:dyDescent="0.2">
      <c r="A1" s="60" t="s">
        <v>140</v>
      </c>
      <c r="B1" s="60" t="s">
        <v>141</v>
      </c>
      <c r="C1" s="60" t="s">
        <v>64</v>
      </c>
      <c r="D1" s="60" t="s">
        <v>142</v>
      </c>
      <c r="E1" s="60" t="s">
        <v>143</v>
      </c>
      <c r="F1" s="60" t="s">
        <v>144</v>
      </c>
      <c r="G1" s="60" t="s">
        <v>145</v>
      </c>
    </row>
    <row r="2" spans="1:7" x14ac:dyDescent="0.2">
      <c r="A2" s="4"/>
      <c r="B2" s="4"/>
      <c r="C2" s="4"/>
      <c r="D2" s="4"/>
      <c r="E2" s="4"/>
      <c r="F2" s="4"/>
      <c r="G2" s="4"/>
    </row>
  </sheetData>
  <phoneticPr fontId="2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DT FTE效益計算</vt:lpstr>
      <vt:lpstr>MNT FTE效益計算</vt:lpstr>
      <vt:lpstr>PRT FTE效益計算</vt:lpstr>
      <vt:lpstr>专案清单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</dc:creator>
  <cp:keywords/>
  <dc:description/>
  <cp:lastModifiedBy>Windows 用户</cp:lastModifiedBy>
  <cp:revision/>
  <dcterms:created xsi:type="dcterms:W3CDTF">2021-12-30T09:20:00Z</dcterms:created>
  <dcterms:modified xsi:type="dcterms:W3CDTF">2022-10-14T08:27:05Z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240C17453B664D3CB69F037EAEE43160</vt:lpwstr>
  </property>
  <property fmtid="{D5CDD505-2E9C-101B-9397-08002B2CF9AE}" pid="3" name="KSOProductBuildVer">
    <vt:lpwstr>2052-11.1.0.9513</vt:lpwstr>
  </property>
</Properties>
</file>