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lcna\PycharmProjects\qraft\myHFT\db\raw\basic\git_dbms\"/>
    </mc:Choice>
  </mc:AlternateContent>
  <xr:revisionPtr revIDLastSave="0" documentId="13_ncr:1_{05E9C372-9889-466C-A058-DEAAC67DBC4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재무비율수식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5" i="1" l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AL63" i="1" l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J63" i="1"/>
  <c r="I63" i="1"/>
  <c r="H63" i="1"/>
  <c r="G63" i="1"/>
  <c r="F63" i="1"/>
  <c r="E63" i="1"/>
  <c r="D63" i="1"/>
  <c r="C63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J62" i="1"/>
  <c r="I62" i="1"/>
  <c r="H62" i="1"/>
  <c r="G62" i="1"/>
  <c r="F62" i="1"/>
  <c r="E62" i="1"/>
  <c r="D62" i="1"/>
  <c r="C62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J61" i="1"/>
  <c r="I61" i="1"/>
  <c r="H61" i="1"/>
  <c r="G61" i="1"/>
  <c r="F61" i="1"/>
  <c r="E61" i="1"/>
  <c r="D61" i="1"/>
  <c r="C61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J60" i="1"/>
  <c r="I60" i="1"/>
  <c r="H60" i="1"/>
  <c r="G60" i="1"/>
  <c r="F60" i="1"/>
  <c r="E60" i="1"/>
  <c r="D60" i="1"/>
  <c r="C60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J59" i="1"/>
  <c r="I59" i="1"/>
  <c r="H59" i="1"/>
  <c r="G59" i="1"/>
  <c r="F59" i="1"/>
  <c r="E59" i="1"/>
  <c r="D59" i="1"/>
  <c r="C59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J58" i="1"/>
  <c r="I58" i="1"/>
  <c r="H58" i="1"/>
  <c r="G58" i="1"/>
  <c r="F58" i="1"/>
  <c r="E58" i="1"/>
  <c r="D58" i="1"/>
  <c r="C58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J57" i="1"/>
  <c r="I57" i="1"/>
  <c r="H57" i="1"/>
  <c r="G57" i="1"/>
  <c r="F57" i="1"/>
  <c r="E57" i="1"/>
  <c r="D57" i="1"/>
  <c r="C57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J56" i="1"/>
  <c r="I56" i="1"/>
  <c r="H56" i="1"/>
  <c r="G56" i="1"/>
  <c r="F56" i="1"/>
  <c r="E56" i="1"/>
  <c r="D56" i="1"/>
  <c r="C56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J55" i="1"/>
  <c r="I55" i="1"/>
  <c r="H55" i="1"/>
  <c r="G55" i="1"/>
  <c r="F55" i="1"/>
  <c r="E55" i="1"/>
  <c r="D55" i="1"/>
  <c r="C55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J54" i="1"/>
  <c r="I54" i="1"/>
  <c r="H54" i="1"/>
  <c r="G54" i="1"/>
  <c r="F54" i="1"/>
  <c r="E54" i="1"/>
  <c r="D54" i="1"/>
  <c r="C54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J53" i="1"/>
  <c r="I53" i="1"/>
  <c r="H53" i="1"/>
  <c r="G53" i="1"/>
  <c r="F53" i="1"/>
  <c r="E53" i="1"/>
  <c r="D53" i="1"/>
  <c r="C53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J52" i="1"/>
  <c r="I52" i="1"/>
  <c r="H52" i="1"/>
  <c r="G52" i="1"/>
  <c r="F52" i="1"/>
  <c r="E52" i="1"/>
  <c r="D52" i="1"/>
  <c r="C52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J51" i="1"/>
  <c r="I51" i="1"/>
  <c r="H51" i="1"/>
  <c r="G51" i="1"/>
  <c r="F51" i="1"/>
  <c r="E51" i="1"/>
  <c r="D51" i="1"/>
  <c r="C51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J50" i="1"/>
  <c r="I50" i="1"/>
  <c r="H50" i="1"/>
  <c r="G50" i="1"/>
  <c r="F50" i="1"/>
  <c r="E50" i="1"/>
  <c r="D50" i="1"/>
  <c r="C50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J49" i="1"/>
  <c r="I49" i="1"/>
  <c r="H49" i="1"/>
  <c r="G49" i="1"/>
  <c r="F49" i="1"/>
  <c r="E49" i="1"/>
  <c r="D49" i="1"/>
  <c r="C49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J48" i="1"/>
  <c r="I48" i="1"/>
  <c r="H48" i="1"/>
  <c r="G48" i="1"/>
  <c r="F48" i="1"/>
  <c r="E48" i="1"/>
  <c r="D48" i="1"/>
  <c r="C48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J47" i="1"/>
  <c r="I47" i="1"/>
  <c r="H47" i="1"/>
  <c r="G47" i="1"/>
  <c r="F47" i="1"/>
  <c r="E47" i="1"/>
  <c r="D47" i="1"/>
  <c r="C47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J46" i="1"/>
  <c r="I46" i="1"/>
  <c r="H46" i="1"/>
  <c r="G46" i="1"/>
  <c r="F46" i="1"/>
  <c r="E46" i="1"/>
  <c r="D46" i="1"/>
  <c r="C46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I45" i="1"/>
  <c r="H45" i="1"/>
  <c r="G45" i="1"/>
  <c r="F45" i="1"/>
  <c r="E45" i="1"/>
  <c r="D45" i="1"/>
  <c r="C45" i="1"/>
</calcChain>
</file>

<file path=xl/sharedStrings.xml><?xml version="1.0" encoding="utf-8"?>
<sst xmlns="http://schemas.openxmlformats.org/spreadsheetml/2006/main" count="119" uniqueCount="42">
  <si>
    <t>PER</t>
  </si>
  <si>
    <t>PBR</t>
  </si>
  <si>
    <t>PSR</t>
  </si>
  <si>
    <t>PCR</t>
  </si>
  <si>
    <t>매출총이익률</t>
  </si>
  <si>
    <t>영업이익률</t>
  </si>
  <si>
    <t>순이익률</t>
  </si>
  <si>
    <t>EBIT마진율</t>
  </si>
  <si>
    <t>ROE</t>
  </si>
  <si>
    <t>ROA</t>
  </si>
  <si>
    <t>Accrual</t>
  </si>
  <si>
    <t>GPA</t>
  </si>
  <si>
    <t>매출액증가율</t>
  </si>
  <si>
    <t>영업이익증가율</t>
  </si>
  <si>
    <t>순이익증가율</t>
  </si>
  <si>
    <t>총자산증가율</t>
  </si>
  <si>
    <t>유동자산증가율</t>
  </si>
  <si>
    <t>자기자본증가율</t>
  </si>
  <si>
    <t>EPS증가율</t>
  </si>
  <si>
    <t>PEGR</t>
  </si>
  <si>
    <t>자기자본비율</t>
  </si>
  <si>
    <t>순부채비율</t>
  </si>
  <si>
    <t>부채비율</t>
  </si>
  <si>
    <t>유동비율</t>
  </si>
  <si>
    <t>당좌비율</t>
  </si>
  <si>
    <t>이자보상배율</t>
  </si>
  <si>
    <t>유보율</t>
  </si>
  <si>
    <t>총자산회전율</t>
  </si>
  <si>
    <t>자기자본회전율</t>
  </si>
  <si>
    <t>현금배당성향_보통</t>
  </si>
  <si>
    <t>현금배당성향_우선</t>
  </si>
  <si>
    <t>배당수익률_보통</t>
  </si>
  <si>
    <t>배당수익률_우선</t>
  </si>
  <si>
    <t>지속가능성장률</t>
  </si>
  <si>
    <t>EV</t>
    <phoneticPr fontId="18" type="noConversion"/>
  </si>
  <si>
    <t>N/A(IFRS)</t>
  </si>
  <si>
    <t>현금배당성향(보통+우선)</t>
    <phoneticPr fontId="18" type="noConversion"/>
  </si>
  <si>
    <r>
      <t>코드상 계산된 재무비율</t>
    </r>
    <r>
      <rPr>
        <b/>
        <sz val="11"/>
        <color theme="1"/>
        <rFont val="맑은 고딕"/>
        <family val="3"/>
        <charset val="129"/>
      </rPr>
      <t>①</t>
    </r>
    <phoneticPr fontId="18" type="noConversion"/>
  </si>
  <si>
    <r>
      <t>실제 재무비율</t>
    </r>
    <r>
      <rPr>
        <b/>
        <sz val="11"/>
        <color theme="1"/>
        <rFont val="맑은 고딕"/>
        <family val="3"/>
        <charset val="129"/>
      </rPr>
      <t>②</t>
    </r>
    <r>
      <rPr>
        <b/>
        <sz val="11"/>
        <color theme="1"/>
        <rFont val="맑은 고딕"/>
        <family val="3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※ DataGuide(2000~2018), Naver(2014~2018) 기반으로 추출 / 데이터 없는 지표: Accrual, GPA, 지속성장가능성 지표</t>
    </r>
    <phoneticPr fontId="18" type="noConversion"/>
  </si>
  <si>
    <r>
      <t>① - ② error</t>
    </r>
    <r>
      <rPr>
        <sz val="11"/>
        <color theme="1"/>
        <rFont val="맑은 고딕"/>
        <family val="3"/>
        <charset val="129"/>
      </rPr>
      <t xml:space="preserve"> </t>
    </r>
    <phoneticPr fontId="18" type="noConversion"/>
  </si>
  <si>
    <t>※ IFERROR(IF(ABS(IF(ISBLANK(B3), "",B3) -IF(ISBLANK(B24), "", B24))&lt;2, 0, 1), "")</t>
  </si>
  <si>
    <t>EBITDA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</si>
</sst>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3" borderId="0" xfId="0" applyNumberFormat="1" applyFill="1">
      <alignment vertical="center"/>
    </xf>
    <xf numFmtId="0" fontId="0" fillId="33" borderId="0" xfId="0" applyFill="1" applyAlignment="1">
      <alignment horizontal="center" vertical="center"/>
    </xf>
    <xf numFmtId="0" fontId="0" fillId="33" borderId="24" xfId="0" applyFill="1" applyBorder="1" applyAlignment="1">
      <alignment horizontal="center" vertical="center"/>
    </xf>
    <xf numFmtId="0" fontId="0" fillId="33" borderId="23" xfId="0" applyNumberFormat="1" applyFill="1" applyBorder="1" applyAlignment="1">
      <alignment horizontal="center" vertical="center"/>
    </xf>
    <xf numFmtId="0" fontId="0" fillId="33" borderId="16" xfId="0" applyNumberFormat="1" applyFill="1" applyBorder="1" applyAlignment="1">
      <alignment horizontal="center" vertical="center"/>
    </xf>
    <xf numFmtId="0" fontId="0" fillId="33" borderId="17" xfId="0" applyNumberFormat="1" applyFill="1" applyBorder="1" applyAlignment="1">
      <alignment horizontal="center" vertical="center"/>
    </xf>
    <xf numFmtId="0" fontId="0" fillId="33" borderId="19" xfId="0" applyNumberFormat="1" applyFill="1" applyBorder="1">
      <alignment vertical="center"/>
    </xf>
    <xf numFmtId="0" fontId="0" fillId="33" borderId="14" xfId="0" applyNumberFormat="1" applyFill="1" applyBorder="1">
      <alignment vertical="center"/>
    </xf>
    <xf numFmtId="0" fontId="0" fillId="33" borderId="15" xfId="0" applyNumberFormat="1" applyFill="1" applyBorder="1">
      <alignment vertical="center"/>
    </xf>
    <xf numFmtId="0" fontId="0" fillId="33" borderId="20" xfId="0" applyNumberFormat="1" applyFill="1" applyBorder="1">
      <alignment vertical="center"/>
    </xf>
    <xf numFmtId="0" fontId="0" fillId="33" borderId="10" xfId="0" applyNumberFormat="1" applyFill="1" applyBorder="1">
      <alignment vertical="center"/>
    </xf>
    <xf numFmtId="0" fontId="0" fillId="33" borderId="11" xfId="0" applyNumberFormat="1" applyFill="1" applyBorder="1">
      <alignment vertical="center"/>
    </xf>
    <xf numFmtId="0" fontId="0" fillId="33" borderId="21" xfId="0" applyNumberFormat="1" applyFill="1" applyBorder="1">
      <alignment vertical="center"/>
    </xf>
    <xf numFmtId="0" fontId="0" fillId="33" borderId="12" xfId="0" applyNumberFormat="1" applyFill="1" applyBorder="1">
      <alignment vertical="center"/>
    </xf>
    <xf numFmtId="0" fontId="0" fillId="33" borderId="13" xfId="0" applyNumberFormat="1" applyFill="1" applyBorder="1">
      <alignment vertical="center"/>
    </xf>
    <xf numFmtId="14" fontId="0" fillId="33" borderId="25" xfId="0" applyNumberFormat="1" applyFill="1" applyBorder="1" applyAlignment="1">
      <alignment horizontal="center" vertical="center"/>
    </xf>
    <xf numFmtId="14" fontId="0" fillId="33" borderId="22" xfId="0" applyNumberFormat="1" applyFill="1" applyBorder="1" applyAlignment="1">
      <alignment horizontal="center" vertical="center"/>
    </xf>
    <xf numFmtId="14" fontId="0" fillId="33" borderId="18" xfId="0" applyNumberFormat="1" applyFill="1" applyBorder="1" applyAlignment="1">
      <alignment horizontal="center" vertical="center"/>
    </xf>
    <xf numFmtId="0" fontId="0" fillId="33" borderId="26" xfId="0" applyFill="1" applyBorder="1" applyAlignment="1">
      <alignment horizontal="center" vertical="center"/>
    </xf>
    <xf numFmtId="0" fontId="19" fillId="33" borderId="0" xfId="0" applyNumberFormat="1" applyFont="1" applyFill="1" applyAlignment="1">
      <alignment horizontal="left" vertical="center"/>
    </xf>
    <xf numFmtId="0" fontId="21" fillId="33" borderId="0" xfId="0" applyNumberFormat="1" applyFont="1" applyFill="1" applyAlignment="1">
      <alignment horizontal="left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L64"/>
  <sheetViews>
    <sheetView tabSelected="1" workbookViewId="0">
      <selection activeCell="A25" sqref="A25"/>
    </sheetView>
  </sheetViews>
  <sheetFormatPr defaultRowHeight="16.5" x14ac:dyDescent="0.3"/>
  <cols>
    <col min="1" max="1" width="1.5" style="2" customWidth="1"/>
    <col min="2" max="2" width="11.5" style="4" customWidth="1"/>
    <col min="3" max="6" width="9.125" style="3" bestFit="1" customWidth="1"/>
    <col min="7" max="7" width="13" style="3" bestFit="1" customWidth="1"/>
    <col min="8" max="9" width="12.75" style="3" bestFit="1" customWidth="1"/>
    <col min="10" max="10" width="13.125" style="3" bestFit="1" customWidth="1"/>
    <col min="11" max="11" width="13.125" style="3" customWidth="1"/>
    <col min="12" max="14" width="12.75" style="3" bestFit="1" customWidth="1"/>
    <col min="15" max="15" width="13.625" style="3" bestFit="1" customWidth="1"/>
    <col min="16" max="16" width="12.75" style="3" bestFit="1" customWidth="1"/>
    <col min="17" max="17" width="13.625" style="3" bestFit="1" customWidth="1"/>
    <col min="18" max="18" width="15.125" style="3" bestFit="1" customWidth="1"/>
    <col min="19" max="19" width="13.625" style="3" bestFit="1" customWidth="1"/>
    <col min="20" max="20" width="13" style="3" bestFit="1" customWidth="1"/>
    <col min="21" max="22" width="15.125" style="3" bestFit="1" customWidth="1"/>
    <col min="23" max="23" width="13.625" style="3" bestFit="1" customWidth="1"/>
    <col min="24" max="24" width="9.625" style="3" bestFit="1" customWidth="1"/>
    <col min="25" max="25" width="13" style="3" bestFit="1" customWidth="1"/>
    <col min="26" max="26" width="13.625" style="3" bestFit="1" customWidth="1"/>
    <col min="27" max="29" width="12.75" style="3" bestFit="1" customWidth="1"/>
    <col min="30" max="30" width="13" style="3" bestFit="1" customWidth="1"/>
    <col min="31" max="31" width="12.75" style="3" bestFit="1" customWidth="1"/>
    <col min="32" max="32" width="13" style="3" bestFit="1" customWidth="1"/>
    <col min="33" max="33" width="15.125" style="3" bestFit="1" customWidth="1"/>
    <col min="34" max="34" width="24.25" style="3" bestFit="1" customWidth="1"/>
    <col min="35" max="35" width="18" style="3" bestFit="1" customWidth="1"/>
    <col min="36" max="37" width="16" style="3" bestFit="1" customWidth="1"/>
    <col min="38" max="38" width="15.125" style="3" bestFit="1" customWidth="1"/>
    <col min="39" max="16384" width="9" style="2"/>
  </cols>
  <sheetData>
    <row r="1" spans="2:38" ht="32.25" customHeight="1" thickBot="1" x14ac:dyDescent="0.35">
      <c r="B1" s="22" t="s">
        <v>37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</row>
    <row r="2" spans="2:38" s="4" customFormat="1" x14ac:dyDescent="0.3">
      <c r="B2" s="5"/>
      <c r="C2" s="6" t="s">
        <v>0</v>
      </c>
      <c r="D2" s="7" t="s">
        <v>1</v>
      </c>
      <c r="E2" s="7" t="s">
        <v>2</v>
      </c>
      <c r="F2" s="7" t="s">
        <v>3</v>
      </c>
      <c r="G2" s="7" t="s">
        <v>4</v>
      </c>
      <c r="H2" s="7" t="s">
        <v>5</v>
      </c>
      <c r="I2" s="7" t="s">
        <v>6</v>
      </c>
      <c r="J2" s="7" t="s">
        <v>34</v>
      </c>
      <c r="K2" s="7" t="s">
        <v>41</v>
      </c>
      <c r="L2" s="7" t="s">
        <v>7</v>
      </c>
      <c r="M2" s="7" t="s">
        <v>8</v>
      </c>
      <c r="N2" s="7" t="s">
        <v>9</v>
      </c>
      <c r="O2" s="7" t="s">
        <v>10</v>
      </c>
      <c r="P2" s="7" t="s">
        <v>11</v>
      </c>
      <c r="Q2" s="7" t="s">
        <v>12</v>
      </c>
      <c r="R2" s="7" t="s">
        <v>13</v>
      </c>
      <c r="S2" s="7" t="s">
        <v>14</v>
      </c>
      <c r="T2" s="7" t="s">
        <v>15</v>
      </c>
      <c r="U2" s="7" t="s">
        <v>16</v>
      </c>
      <c r="V2" s="7" t="s">
        <v>17</v>
      </c>
      <c r="W2" s="7" t="s">
        <v>18</v>
      </c>
      <c r="X2" s="7" t="s">
        <v>19</v>
      </c>
      <c r="Y2" s="7" t="s">
        <v>20</v>
      </c>
      <c r="Z2" s="7" t="s">
        <v>21</v>
      </c>
      <c r="AA2" s="7" t="s">
        <v>22</v>
      </c>
      <c r="AB2" s="7" t="s">
        <v>23</v>
      </c>
      <c r="AC2" s="7" t="s">
        <v>24</v>
      </c>
      <c r="AD2" s="7" t="s">
        <v>25</v>
      </c>
      <c r="AE2" s="7" t="s">
        <v>26</v>
      </c>
      <c r="AF2" s="7" t="s">
        <v>27</v>
      </c>
      <c r="AG2" s="7" t="s">
        <v>28</v>
      </c>
      <c r="AH2" s="7" t="s">
        <v>29</v>
      </c>
      <c r="AI2" s="7" t="s">
        <v>30</v>
      </c>
      <c r="AJ2" s="7" t="s">
        <v>31</v>
      </c>
      <c r="AK2" s="7" t="s">
        <v>32</v>
      </c>
      <c r="AL2" s="8" t="s">
        <v>33</v>
      </c>
    </row>
    <row r="3" spans="2:38" x14ac:dyDescent="0.3">
      <c r="B3" s="18">
        <v>36889</v>
      </c>
      <c r="C3" s="9">
        <v>4.641259979</v>
      </c>
      <c r="D3" s="10">
        <v>1.6186159689999999</v>
      </c>
      <c r="E3" s="10">
        <v>0.64007210299999995</v>
      </c>
      <c r="F3" s="10">
        <v>3.1063349570000001</v>
      </c>
      <c r="G3" s="10">
        <v>36.503561400000002</v>
      </c>
      <c r="H3" s="10">
        <v>20.81506138</v>
      </c>
      <c r="I3" s="10">
        <v>14.22559686</v>
      </c>
      <c r="J3" s="1">
        <v>41893675698</v>
      </c>
      <c r="K3" s="1">
        <v>12026527072</v>
      </c>
      <c r="L3" s="10">
        <v>27.629527119999999</v>
      </c>
      <c r="M3" s="10"/>
      <c r="N3" s="10"/>
      <c r="O3" s="10">
        <v>7.3947039000000006E-2</v>
      </c>
      <c r="P3" s="10">
        <v>34.228101950000003</v>
      </c>
      <c r="Q3" s="10"/>
      <c r="R3" s="10"/>
      <c r="S3" s="10"/>
      <c r="T3" s="10"/>
      <c r="U3" s="10"/>
      <c r="V3" s="10"/>
      <c r="W3" s="10"/>
      <c r="X3" s="10"/>
      <c r="Y3" s="10">
        <v>36.158879280000001</v>
      </c>
      <c r="Z3" s="10">
        <v>94.213415019999999</v>
      </c>
      <c r="AA3" s="10">
        <v>176.557244</v>
      </c>
      <c r="AB3" s="10">
        <v>59.045314879999999</v>
      </c>
      <c r="AC3" s="10">
        <v>40.041070130000001</v>
      </c>
      <c r="AD3" s="10">
        <v>16.32286998</v>
      </c>
      <c r="AE3" s="10">
        <v>1852.2851920000001</v>
      </c>
      <c r="AF3" s="10"/>
      <c r="AG3" s="10"/>
      <c r="AH3" s="10">
        <v>7.3190450870000001</v>
      </c>
      <c r="AI3" s="10">
        <v>1.1528194469999999</v>
      </c>
      <c r="AJ3" s="10">
        <v>1.8987341769999999</v>
      </c>
      <c r="AK3" s="10">
        <v>1.9303797469999999</v>
      </c>
      <c r="AL3" s="11"/>
    </row>
    <row r="4" spans="2:38" x14ac:dyDescent="0.3">
      <c r="B4" s="19">
        <v>37256</v>
      </c>
      <c r="C4" s="12">
        <v>16.111642710000002</v>
      </c>
      <c r="D4" s="13">
        <v>2.4066950629999999</v>
      </c>
      <c r="E4" s="13">
        <v>1.0598222559999999</v>
      </c>
      <c r="F4" s="13">
        <v>7.3551645509999997</v>
      </c>
      <c r="G4" s="13">
        <v>29.684453040000001</v>
      </c>
      <c r="H4" s="13">
        <v>8.5079836990000004</v>
      </c>
      <c r="I4" s="13">
        <v>7.2580504530000001</v>
      </c>
      <c r="J4" s="1">
        <v>63264716879</v>
      </c>
      <c r="K4" s="1">
        <v>7588549986</v>
      </c>
      <c r="L4" s="13">
        <v>16.339221200000001</v>
      </c>
      <c r="M4" s="13">
        <v>17.095828560000001</v>
      </c>
      <c r="N4" s="13">
        <v>6.8419644770000003</v>
      </c>
      <c r="O4" s="13">
        <v>-1.5556702E-2</v>
      </c>
      <c r="P4" s="13">
        <v>26.454208449999999</v>
      </c>
      <c r="Q4" s="13">
        <v>6.6990777440000002</v>
      </c>
      <c r="R4" s="13">
        <v>-56.387636929999999</v>
      </c>
      <c r="S4" s="13">
        <v>-45.56099846</v>
      </c>
      <c r="T4" s="13">
        <v>12.264520190000001</v>
      </c>
      <c r="U4" s="13">
        <v>83.043396490000006</v>
      </c>
      <c r="V4" s="13">
        <v>21.52467468</v>
      </c>
      <c r="W4" s="13">
        <v>-49.132172509999997</v>
      </c>
      <c r="X4" s="13">
        <v>-0.3</v>
      </c>
      <c r="Y4" s="13">
        <v>39.141449440000002</v>
      </c>
      <c r="Z4" s="13">
        <v>85.416037660000001</v>
      </c>
      <c r="AA4" s="13">
        <v>155.48364050000001</v>
      </c>
      <c r="AB4" s="13">
        <v>114.04445509999999</v>
      </c>
      <c r="AC4" s="13">
        <v>98.719822410000006</v>
      </c>
      <c r="AD4" s="13">
        <v>9.6221298669999999</v>
      </c>
      <c r="AE4" s="13">
        <v>2218.5321349999999</v>
      </c>
      <c r="AF4" s="13">
        <v>0.94267248800000003</v>
      </c>
      <c r="AG4" s="13">
        <v>2.4980502590000002</v>
      </c>
      <c r="AH4" s="13">
        <v>9.5618646490000003</v>
      </c>
      <c r="AI4" s="13">
        <v>1.5180900070000001</v>
      </c>
      <c r="AJ4" s="13">
        <v>0.71684587799999999</v>
      </c>
      <c r="AK4" s="13">
        <v>0.73476702500000002</v>
      </c>
      <c r="AL4" s="14">
        <v>2375283.6540000001</v>
      </c>
    </row>
    <row r="5" spans="2:38" x14ac:dyDescent="0.3">
      <c r="B5" s="19">
        <v>37621</v>
      </c>
      <c r="C5" s="12">
        <v>7.9171612790000001</v>
      </c>
      <c r="D5" s="13">
        <v>2.085468476</v>
      </c>
      <c r="E5" s="13">
        <v>0.93737924500000003</v>
      </c>
      <c r="F5" s="13">
        <v>5.2045935679999999</v>
      </c>
      <c r="G5" s="13">
        <v>37.966844680000001</v>
      </c>
      <c r="H5" s="13">
        <v>15.520976709999999</v>
      </c>
      <c r="I5" s="13">
        <v>12.296133360000001</v>
      </c>
      <c r="J5" s="1">
        <v>68886276000</v>
      </c>
      <c r="K5" s="1">
        <v>12921485000</v>
      </c>
      <c r="L5" s="13">
        <v>21.691749959999999</v>
      </c>
      <c r="M5" s="13">
        <v>32.202640799999998</v>
      </c>
      <c r="N5" s="13">
        <v>12.513283510000001</v>
      </c>
      <c r="O5" s="13">
        <v>-2.6815500000000001E-4</v>
      </c>
      <c r="P5" s="13">
        <v>34.818483370000003</v>
      </c>
      <c r="Q5" s="13">
        <v>28.259750610000001</v>
      </c>
      <c r="R5" s="13">
        <v>133.9821834</v>
      </c>
      <c r="S5" s="13">
        <v>117.2896164</v>
      </c>
      <c r="T5" s="13">
        <v>24.638084800000001</v>
      </c>
      <c r="U5" s="13">
        <v>34.469594890000003</v>
      </c>
      <c r="V5" s="13">
        <v>24.97326597</v>
      </c>
      <c r="W5" s="13">
        <v>129.03179420000001</v>
      </c>
      <c r="X5" s="13">
        <v>0.1</v>
      </c>
      <c r="Y5" s="13">
        <v>39.246710020000002</v>
      </c>
      <c r="Z5" s="13">
        <v>63.406273839999997</v>
      </c>
      <c r="AA5" s="13">
        <v>154.7984275</v>
      </c>
      <c r="AB5" s="13">
        <v>123.8282734</v>
      </c>
      <c r="AC5" s="13">
        <v>109.1026949</v>
      </c>
      <c r="AD5" s="13">
        <v>35.986587210000003</v>
      </c>
      <c r="AE5" s="13">
        <v>2911.3136519999998</v>
      </c>
      <c r="AF5" s="13">
        <v>1.017660035</v>
      </c>
      <c r="AG5" s="13">
        <v>2.5960813069999999</v>
      </c>
      <c r="AH5" s="13">
        <v>11.205479779999999</v>
      </c>
      <c r="AI5" s="13">
        <v>1.7351320429999999</v>
      </c>
      <c r="AJ5" s="13">
        <v>1.751592357</v>
      </c>
      <c r="AK5" s="13">
        <v>1.767515924</v>
      </c>
      <c r="AL5" s="14">
        <v>5675751.2220000001</v>
      </c>
    </row>
    <row r="6" spans="2:38" x14ac:dyDescent="0.3">
      <c r="B6" s="19">
        <v>37986</v>
      </c>
      <c r="C6" s="12">
        <v>13.349842539999999</v>
      </c>
      <c r="D6" s="13">
        <v>2.401957398</v>
      </c>
      <c r="E6" s="13">
        <v>1.2279880089999999</v>
      </c>
      <c r="F6" s="13">
        <v>7.7569818430000002</v>
      </c>
      <c r="G6" s="13">
        <v>34.81309572</v>
      </c>
      <c r="H6" s="13">
        <v>9.7137829660000001</v>
      </c>
      <c r="I6" s="13">
        <v>8.2586826609999999</v>
      </c>
      <c r="J6" s="1">
        <v>85459806000</v>
      </c>
      <c r="K6" s="1">
        <v>10595066000</v>
      </c>
      <c r="L6" s="13">
        <v>16.346007159999999</v>
      </c>
      <c r="M6" s="13">
        <v>22.163043510000001</v>
      </c>
      <c r="N6" s="13">
        <v>8.0499244169999997</v>
      </c>
      <c r="O6" s="13">
        <v>-0.111634607</v>
      </c>
      <c r="P6" s="13">
        <v>33.163412149999999</v>
      </c>
      <c r="Q6" s="13">
        <v>8.8113362160000008</v>
      </c>
      <c r="R6" s="13">
        <v>-31.900567599999999</v>
      </c>
      <c r="S6" s="13">
        <v>-26.917001540000001</v>
      </c>
      <c r="T6" s="13">
        <v>4.7521448160000004</v>
      </c>
      <c r="U6" s="13">
        <v>-1.599133245</v>
      </c>
      <c r="V6" s="13">
        <v>18.307271950000001</v>
      </c>
      <c r="W6" s="13">
        <v>-14.819488720000001</v>
      </c>
      <c r="X6" s="13">
        <v>-0.9</v>
      </c>
      <c r="Y6" s="13">
        <v>44.325309079999997</v>
      </c>
      <c r="Z6" s="13">
        <v>36.490520859999997</v>
      </c>
      <c r="AA6" s="13">
        <v>125.60474379999999</v>
      </c>
      <c r="AB6" s="13">
        <v>126.88966929999999</v>
      </c>
      <c r="AC6" s="13">
        <v>109.82643710000001</v>
      </c>
      <c r="AD6" s="13">
        <v>29.269393300000001</v>
      </c>
      <c r="AE6" s="13">
        <v>3580.3971219999999</v>
      </c>
      <c r="AF6" s="13">
        <v>0.97472257299999998</v>
      </c>
      <c r="AG6" s="13">
        <v>2.329367569</v>
      </c>
      <c r="AH6" s="13">
        <v>12.88962031</v>
      </c>
      <c r="AI6" s="13">
        <v>1.9820212079999999</v>
      </c>
      <c r="AJ6" s="13">
        <v>1.2195121950000001</v>
      </c>
      <c r="AK6" s="13">
        <v>1.23059867</v>
      </c>
      <c r="AL6" s="14">
        <v>3648992.585</v>
      </c>
    </row>
    <row r="7" spans="2:38" x14ac:dyDescent="0.3">
      <c r="B7" s="19">
        <v>38352</v>
      </c>
      <c r="C7" s="12">
        <v>7.1545503579999998</v>
      </c>
      <c r="D7" s="13">
        <v>1.9854519479999999</v>
      </c>
      <c r="E7" s="13">
        <v>0.94181842999999998</v>
      </c>
      <c r="F7" s="13">
        <v>4.8323636429999999</v>
      </c>
      <c r="G7" s="13">
        <v>35.394414329999996</v>
      </c>
      <c r="H7" s="13">
        <v>14.34884608</v>
      </c>
      <c r="I7" s="13">
        <v>12.406661400000001</v>
      </c>
      <c r="J7" s="1">
        <v>81369713000</v>
      </c>
      <c r="K7" s="1">
        <v>16945644000</v>
      </c>
      <c r="L7" s="13">
        <v>20.674746089999999</v>
      </c>
      <c r="M7" s="13">
        <v>33.752021380000002</v>
      </c>
      <c r="N7" s="13">
        <v>14.84004764</v>
      </c>
      <c r="O7" s="13">
        <v>-5.8775379000000003E-2</v>
      </c>
      <c r="P7" s="13">
        <v>42.041134200000002</v>
      </c>
      <c r="Q7" s="13">
        <v>26.452061</v>
      </c>
      <c r="R7" s="13">
        <v>86.790374619999994</v>
      </c>
      <c r="S7" s="13">
        <v>89.963456469999997</v>
      </c>
      <c r="T7" s="13">
        <v>1.4151372170000001</v>
      </c>
      <c r="U7" s="13">
        <v>-10.02361544</v>
      </c>
      <c r="V7" s="13">
        <v>20.69173936</v>
      </c>
      <c r="W7" s="13">
        <v>86.385469450000002</v>
      </c>
      <c r="X7" s="13">
        <v>0.1</v>
      </c>
      <c r="Y7" s="13">
        <v>52.750494619999998</v>
      </c>
      <c r="Z7" s="13">
        <v>17.139617690000001</v>
      </c>
      <c r="AA7" s="13">
        <v>89.571682150000001</v>
      </c>
      <c r="AB7" s="13">
        <v>122.53614210000001</v>
      </c>
      <c r="AC7" s="13">
        <v>100.3064091</v>
      </c>
      <c r="AD7" s="13">
        <v>69.137342970000006</v>
      </c>
      <c r="AE7" s="13">
        <v>4201.1256649999996</v>
      </c>
      <c r="AF7" s="13">
        <v>1.19613546</v>
      </c>
      <c r="AG7" s="13">
        <v>2.4628310579999999</v>
      </c>
      <c r="AH7" s="13">
        <v>12.542375549999999</v>
      </c>
      <c r="AI7" s="13">
        <v>1.9517615909999999</v>
      </c>
      <c r="AJ7" s="13">
        <v>2.2197558270000002</v>
      </c>
      <c r="AK7" s="13">
        <v>2.2308546059999999</v>
      </c>
      <c r="AL7" s="14">
        <v>5646682.9189999998</v>
      </c>
    </row>
    <row r="8" spans="2:38" x14ac:dyDescent="0.3">
      <c r="B8" s="19">
        <v>38716</v>
      </c>
      <c r="C8" s="12">
        <v>14.67488668</v>
      </c>
      <c r="D8" s="13">
        <v>2.4545020430000002</v>
      </c>
      <c r="E8" s="13">
        <v>1.3905267610000001</v>
      </c>
      <c r="F8" s="13">
        <v>8.2074443390000003</v>
      </c>
      <c r="G8" s="13">
        <v>31.474648670000001</v>
      </c>
      <c r="H8" s="13">
        <v>9.3954409499999993</v>
      </c>
      <c r="I8" s="13">
        <v>8.5664256180000002</v>
      </c>
      <c r="J8" s="1">
        <v>116206938000</v>
      </c>
      <c r="K8" s="1">
        <v>13595869000</v>
      </c>
      <c r="L8" s="13">
        <v>16.862150100000001</v>
      </c>
      <c r="M8" s="13">
        <v>20.606822619999999</v>
      </c>
      <c r="N8" s="13">
        <v>9.6288272270000004</v>
      </c>
      <c r="O8" s="13">
        <v>-6.9878153999999998E-2</v>
      </c>
      <c r="P8" s="13">
        <v>34.08171127</v>
      </c>
      <c r="Q8" s="13">
        <v>-1.6269522270000001</v>
      </c>
      <c r="R8" s="13">
        <v>-35.586586089999997</v>
      </c>
      <c r="S8" s="13">
        <v>-32.076376609999997</v>
      </c>
      <c r="T8" s="13">
        <v>7.9084162840000003</v>
      </c>
      <c r="U8" s="13">
        <v>0.77734441200000004</v>
      </c>
      <c r="V8" s="13">
        <v>14.30519176</v>
      </c>
      <c r="W8" s="13">
        <v>-28.682155649999999</v>
      </c>
      <c r="X8" s="13">
        <v>-0.5</v>
      </c>
      <c r="Y8" s="13">
        <v>55.877526619999998</v>
      </c>
      <c r="Z8" s="13">
        <v>14.48198015</v>
      </c>
      <c r="AA8" s="13">
        <v>78.962824679999997</v>
      </c>
      <c r="AB8" s="13">
        <v>129.43705919999999</v>
      </c>
      <c r="AC8" s="13">
        <v>105.8906518</v>
      </c>
      <c r="AD8" s="13">
        <v>34.712889429999997</v>
      </c>
      <c r="AE8" s="13">
        <v>4989.4252349999997</v>
      </c>
      <c r="AF8" s="13">
        <v>1.1240192419999999</v>
      </c>
      <c r="AG8" s="13">
        <v>2.0672194739999998</v>
      </c>
      <c r="AH8" s="13">
        <v>9.415069871</v>
      </c>
      <c r="AI8" s="13">
        <v>1.5017489319999999</v>
      </c>
      <c r="AJ8" s="13">
        <v>0.83459787600000002</v>
      </c>
      <c r="AK8" s="13">
        <v>0.84218512899999998</v>
      </c>
      <c r="AL8" s="14">
        <v>3841599.0950000002</v>
      </c>
    </row>
    <row r="9" spans="2:38" x14ac:dyDescent="0.3">
      <c r="B9" s="19">
        <v>39080</v>
      </c>
      <c r="C9" s="12">
        <v>13.157990760000001</v>
      </c>
      <c r="D9" s="13">
        <v>1.9757981170000001</v>
      </c>
      <c r="E9" s="13">
        <v>1.215027259</v>
      </c>
      <c r="F9" s="13">
        <v>7.0472487560000001</v>
      </c>
      <c r="G9" s="13">
        <v>30.03296782</v>
      </c>
      <c r="H9" s="13">
        <v>10.63559983</v>
      </c>
      <c r="I9" s="13">
        <v>9.5458691699999996</v>
      </c>
      <c r="J9" s="1">
        <v>108359310000</v>
      </c>
      <c r="K9" s="1">
        <v>16001818000</v>
      </c>
      <c r="L9" s="13">
        <v>18.642618769999999</v>
      </c>
      <c r="M9" s="13">
        <v>18.655775729999998</v>
      </c>
      <c r="N9" s="13">
        <v>10.51628564</v>
      </c>
      <c r="O9" s="13">
        <v>-6.4559395000000006E-2</v>
      </c>
      <c r="P9" s="13">
        <v>31.682292029999999</v>
      </c>
      <c r="Q9" s="13">
        <v>6.4555694309999998</v>
      </c>
      <c r="R9" s="13">
        <v>20.507259059999999</v>
      </c>
      <c r="S9" s="13">
        <v>18.627182850000001</v>
      </c>
      <c r="T9" s="13">
        <v>9.2724164410000007</v>
      </c>
      <c r="U9" s="13">
        <v>3.9672105750000002</v>
      </c>
      <c r="V9" s="13">
        <v>15.219538650000001</v>
      </c>
      <c r="W9" s="13">
        <v>3.7433431349999999</v>
      </c>
      <c r="X9" s="13">
        <v>3.5</v>
      </c>
      <c r="Y9" s="13">
        <v>58.918646150000001</v>
      </c>
      <c r="Z9" s="13">
        <v>9.2393143270000007</v>
      </c>
      <c r="AA9" s="13">
        <v>69.725556389999994</v>
      </c>
      <c r="AB9" s="13">
        <v>131.36935120000001</v>
      </c>
      <c r="AC9" s="13">
        <v>104.9008561</v>
      </c>
      <c r="AD9" s="13">
        <v>31.003756169999999</v>
      </c>
      <c r="AE9" s="13">
        <v>5781.1822430000002</v>
      </c>
      <c r="AF9" s="13">
        <v>1.1016582619999999</v>
      </c>
      <c r="AG9" s="13">
        <v>1.9170790209999999</v>
      </c>
      <c r="AH9" s="13">
        <v>8.9331974279999997</v>
      </c>
      <c r="AI9" s="13">
        <v>1.4182029540000001</v>
      </c>
      <c r="AJ9" s="13">
        <v>0.89722675399999996</v>
      </c>
      <c r="AK9" s="13">
        <v>0.90538336100000005</v>
      </c>
      <c r="AL9" s="14">
        <v>4299870.8</v>
      </c>
    </row>
    <row r="10" spans="2:38" x14ac:dyDescent="0.3">
      <c r="B10" s="19">
        <v>39447</v>
      </c>
      <c r="C10" s="12">
        <v>12.747498650000001</v>
      </c>
      <c r="D10" s="13">
        <v>1.5552264410000001</v>
      </c>
      <c r="E10" s="13">
        <v>0.960267117</v>
      </c>
      <c r="F10" s="13">
        <v>5.9425295399999998</v>
      </c>
      <c r="G10" s="13">
        <v>28.045393600000001</v>
      </c>
      <c r="H10" s="13">
        <v>9.1092121150000001</v>
      </c>
      <c r="I10" s="13">
        <v>8.0429972369999998</v>
      </c>
      <c r="J10" s="1">
        <v>98527846000</v>
      </c>
      <c r="K10" s="1">
        <v>17470814000</v>
      </c>
      <c r="L10" s="13">
        <v>17.735459509999998</v>
      </c>
      <c r="M10" s="13">
        <v>15.311196730000001</v>
      </c>
      <c r="N10" s="13">
        <v>9.0682387000000002</v>
      </c>
      <c r="O10" s="13">
        <v>-5.5238890999999998E-2</v>
      </c>
      <c r="P10" s="13">
        <v>29.587003760000002</v>
      </c>
      <c r="Q10" s="13">
        <v>14.76468977</v>
      </c>
      <c r="R10" s="13">
        <v>-1.7059762679999999</v>
      </c>
      <c r="S10" s="13">
        <v>-3.303505796</v>
      </c>
      <c r="T10" s="13">
        <v>14.75911265</v>
      </c>
      <c r="U10" s="13">
        <v>20.418717399999998</v>
      </c>
      <c r="V10" s="13">
        <v>16.754408179999999</v>
      </c>
      <c r="W10" s="13">
        <v>-6.377783301</v>
      </c>
      <c r="X10" s="13">
        <v>-2</v>
      </c>
      <c r="Y10" s="13">
        <v>59.94305379</v>
      </c>
      <c r="Z10" s="13">
        <v>4.5567269210000001</v>
      </c>
      <c r="AA10" s="13">
        <v>66.825000860000003</v>
      </c>
      <c r="AB10" s="13">
        <v>135.4859233</v>
      </c>
      <c r="AC10" s="13">
        <v>108.7371977</v>
      </c>
      <c r="AD10" s="13">
        <v>30.506853880000001</v>
      </c>
      <c r="AE10" s="13">
        <v>6676.8501660000002</v>
      </c>
      <c r="AF10" s="13">
        <v>1.127470075</v>
      </c>
      <c r="AG10" s="13">
        <v>1.895989497</v>
      </c>
      <c r="AH10" s="13">
        <v>13.628478319999999</v>
      </c>
      <c r="AI10" s="13">
        <v>2.1537807230000001</v>
      </c>
      <c r="AJ10" s="13">
        <v>1.4388489209999999</v>
      </c>
      <c r="AK10" s="13">
        <v>1.4478417269999999</v>
      </c>
      <c r="AL10" s="14">
        <v>4106618.7119999998</v>
      </c>
    </row>
    <row r="11" spans="2:38" x14ac:dyDescent="0.3">
      <c r="B11" s="19">
        <v>39813</v>
      </c>
      <c r="C11" s="12">
        <v>13.885489359999999</v>
      </c>
      <c r="D11" s="13">
        <v>1.144758261</v>
      </c>
      <c r="E11" s="13">
        <v>0.632592504</v>
      </c>
      <c r="F11" s="13">
        <v>4.9119395959999999</v>
      </c>
      <c r="G11" s="13">
        <v>25.99624142</v>
      </c>
      <c r="H11" s="13">
        <v>4.972914684</v>
      </c>
      <c r="I11" s="13">
        <v>4.8561334519999999</v>
      </c>
      <c r="J11" s="1">
        <v>81196588000</v>
      </c>
      <c r="K11" s="1">
        <v>16127054000</v>
      </c>
      <c r="L11" s="13">
        <v>13.29580324</v>
      </c>
      <c r="M11" s="13">
        <v>10.06698542</v>
      </c>
      <c r="N11" s="13">
        <v>5.9294734589999996</v>
      </c>
      <c r="O11" s="13">
        <v>-6.4408909E-2</v>
      </c>
      <c r="P11" s="13">
        <v>29.94470025</v>
      </c>
      <c r="Q11" s="13">
        <v>23.131668829999999</v>
      </c>
      <c r="R11" s="13">
        <v>-32.779775440000002</v>
      </c>
      <c r="S11" s="13">
        <v>-25.656593139999998</v>
      </c>
      <c r="T11" s="13">
        <v>12.7716162</v>
      </c>
      <c r="U11" s="13">
        <v>16.030545549999999</v>
      </c>
      <c r="V11" s="13">
        <v>12.42059856</v>
      </c>
      <c r="W11" s="13">
        <v>-25.53271247</v>
      </c>
      <c r="X11" s="13">
        <v>-0.5</v>
      </c>
      <c r="Y11" s="13">
        <v>59.756472539999997</v>
      </c>
      <c r="Z11" s="13">
        <v>6.4627502589999999</v>
      </c>
      <c r="AA11" s="13">
        <v>67.34588866</v>
      </c>
      <c r="AB11" s="13">
        <v>145.42486249999999</v>
      </c>
      <c r="AC11" s="13">
        <v>115.94892280000001</v>
      </c>
      <c r="AD11" s="13">
        <v>8.9991406460000007</v>
      </c>
      <c r="AE11" s="13">
        <v>7368.0889660000003</v>
      </c>
      <c r="AF11" s="13">
        <v>1.2210277</v>
      </c>
      <c r="AG11" s="13">
        <v>2.0403455080000001</v>
      </c>
      <c r="AH11" s="13">
        <v>12.64343354</v>
      </c>
      <c r="AI11" s="13">
        <v>1.9940266790000001</v>
      </c>
      <c r="AJ11" s="13">
        <v>1.2195121950000001</v>
      </c>
      <c r="AK11" s="13">
        <v>1.23059867</v>
      </c>
      <c r="AL11" s="14">
        <v>2985955.872</v>
      </c>
    </row>
    <row r="12" spans="2:38" x14ac:dyDescent="0.3">
      <c r="B12" s="19">
        <v>40178</v>
      </c>
      <c r="C12" s="12">
        <v>14.20202568</v>
      </c>
      <c r="D12" s="13">
        <v>1.743444295</v>
      </c>
      <c r="E12" s="13">
        <v>0.99715682999999999</v>
      </c>
      <c r="F12" s="13">
        <v>6.5640004420000002</v>
      </c>
      <c r="G12" s="13">
        <v>30.610096540000001</v>
      </c>
      <c r="H12" s="13">
        <v>8.0543672280000003</v>
      </c>
      <c r="I12" s="13">
        <v>7.1598351190000002</v>
      </c>
      <c r="J12" s="1">
        <v>133159868000</v>
      </c>
      <c r="K12" s="1">
        <v>22117745000</v>
      </c>
      <c r="L12" s="13">
        <v>16.22443483</v>
      </c>
      <c r="M12" s="13">
        <v>14.99286251</v>
      </c>
      <c r="N12" s="13">
        <v>8.9760256550000008</v>
      </c>
      <c r="O12" s="13">
        <v>-5.643505E-2</v>
      </c>
      <c r="P12" s="13">
        <v>37.198150730000002</v>
      </c>
      <c r="Q12" s="13">
        <v>12.39081197</v>
      </c>
      <c r="R12" s="13">
        <v>82.033461299999999</v>
      </c>
      <c r="S12" s="13">
        <v>65.707901269999994</v>
      </c>
      <c r="T12" s="13">
        <v>6.5328552100000001</v>
      </c>
      <c r="U12" s="13">
        <v>15.7532768</v>
      </c>
      <c r="V12" s="13">
        <v>16.084888750000001</v>
      </c>
      <c r="W12" s="13">
        <v>73.213259260000001</v>
      </c>
      <c r="X12" s="13">
        <v>0.2</v>
      </c>
      <c r="Y12" s="13">
        <v>65.114404879999995</v>
      </c>
      <c r="Z12" s="13">
        <v>-15.728414300000001</v>
      </c>
      <c r="AA12" s="13">
        <v>53.575848829999998</v>
      </c>
      <c r="AB12" s="13">
        <v>158.49206229999999</v>
      </c>
      <c r="AC12" s="13">
        <v>129.7258156</v>
      </c>
      <c r="AD12" s="13">
        <v>20.512377470000001</v>
      </c>
      <c r="AE12" s="13">
        <v>8587.3122870000007</v>
      </c>
      <c r="AF12" s="13">
        <v>1.253663738</v>
      </c>
      <c r="AG12" s="13">
        <v>2.0052146240000002</v>
      </c>
      <c r="AH12" s="13">
        <v>10.71519092</v>
      </c>
      <c r="AI12" s="13">
        <v>1.66976298</v>
      </c>
      <c r="AJ12" s="13">
        <v>1.0012515639999999</v>
      </c>
      <c r="AK12" s="13">
        <v>1.007509387</v>
      </c>
      <c r="AL12" s="14">
        <v>4206702.9019999998</v>
      </c>
    </row>
    <row r="13" spans="2:38" x14ac:dyDescent="0.3">
      <c r="B13" s="19">
        <v>40543</v>
      </c>
      <c r="C13" s="12">
        <v>10.2193576</v>
      </c>
      <c r="D13" s="13">
        <v>1.7295492690000001</v>
      </c>
      <c r="E13" s="13">
        <v>1.044141827</v>
      </c>
      <c r="F13" s="13">
        <v>5.9374252930000004</v>
      </c>
      <c r="G13" s="13">
        <v>33.604988540000001</v>
      </c>
      <c r="H13" s="13">
        <v>10.74888103</v>
      </c>
      <c r="I13" s="13">
        <v>10.44201691</v>
      </c>
      <c r="J13" s="1">
        <v>158365497000</v>
      </c>
      <c r="K13" s="1">
        <v>28014926000</v>
      </c>
      <c r="L13" s="13">
        <v>18.11735535</v>
      </c>
      <c r="M13" s="13">
        <v>20.365537060000001</v>
      </c>
      <c r="N13" s="13">
        <v>13.10230138</v>
      </c>
      <c r="O13" s="13">
        <v>-3.3495904999999999E-2</v>
      </c>
      <c r="P13" s="13">
        <v>38.695353349999998</v>
      </c>
      <c r="Q13" s="13">
        <v>13.428818339999999</v>
      </c>
      <c r="R13" s="13">
        <v>51.37537683</v>
      </c>
      <c r="S13" s="13">
        <v>65.426384780000006</v>
      </c>
      <c r="T13" s="13">
        <v>19.70850115</v>
      </c>
      <c r="U13" s="13">
        <v>13.26530151</v>
      </c>
      <c r="V13" s="13">
        <v>22.32027368</v>
      </c>
      <c r="W13" s="13">
        <v>65.061630390000005</v>
      </c>
      <c r="X13" s="13">
        <v>0.2</v>
      </c>
      <c r="Y13" s="13">
        <v>66.535055979999996</v>
      </c>
      <c r="Z13" s="13">
        <v>-13.09984116</v>
      </c>
      <c r="AA13" s="13">
        <v>50.296709790000001</v>
      </c>
      <c r="AB13" s="13">
        <v>153.71890819999999</v>
      </c>
      <c r="AC13" s="13">
        <v>120.2613607</v>
      </c>
      <c r="AD13" s="13">
        <v>28.60314477</v>
      </c>
      <c r="AE13" s="13">
        <v>10301.11753</v>
      </c>
      <c r="AF13" s="13">
        <v>1.254767301</v>
      </c>
      <c r="AG13" s="13">
        <v>1.904381307</v>
      </c>
      <c r="AH13" s="13">
        <v>8.2094254489999994</v>
      </c>
      <c r="AI13" s="13">
        <v>1.2629252360000001</v>
      </c>
      <c r="AJ13" s="13">
        <v>1.05374078</v>
      </c>
      <c r="AK13" s="13">
        <v>1.0590094839999999</v>
      </c>
      <c r="AL13" s="14">
        <v>6923432.0980000002</v>
      </c>
    </row>
    <row r="14" spans="2:38" x14ac:dyDescent="0.3">
      <c r="B14" s="19">
        <v>40907</v>
      </c>
      <c r="C14" s="12">
        <v>13.450290689999999</v>
      </c>
      <c r="D14" s="13">
        <v>1.72035326</v>
      </c>
      <c r="E14" s="13">
        <v>1.0909001970000001</v>
      </c>
      <c r="F14" s="13">
        <v>6.6729342630000001</v>
      </c>
      <c r="G14" s="13">
        <v>32.033990109999998</v>
      </c>
      <c r="H14" s="13">
        <v>9.4812867189999999</v>
      </c>
      <c r="I14" s="13">
        <v>8.3387244369999998</v>
      </c>
      <c r="J14" s="1">
        <v>175295842000</v>
      </c>
      <c r="K14" s="1">
        <v>29236355000</v>
      </c>
      <c r="L14" s="13">
        <v>17.718812849999999</v>
      </c>
      <c r="M14" s="13">
        <v>14.65146622</v>
      </c>
      <c r="N14" s="13">
        <v>9.4860836969999998</v>
      </c>
      <c r="O14" s="13">
        <v>-3.6752075000000002E-2</v>
      </c>
      <c r="P14" s="13">
        <v>33.925906150000003</v>
      </c>
      <c r="Q14" s="13">
        <v>6.7072502099999998</v>
      </c>
      <c r="R14" s="13">
        <v>-5.8765251010000004</v>
      </c>
      <c r="S14" s="13">
        <v>-14.78635186</v>
      </c>
      <c r="T14" s="13">
        <v>16.018854860000001</v>
      </c>
      <c r="U14" s="13">
        <v>16.44796118</v>
      </c>
      <c r="V14" s="13">
        <v>13.39077865</v>
      </c>
      <c r="W14" s="13">
        <v>-15.294544719999999</v>
      </c>
      <c r="X14" s="13">
        <v>-0.9</v>
      </c>
      <c r="Y14" s="13">
        <v>65.027894079999996</v>
      </c>
      <c r="Z14" s="13">
        <v>-12.07243783</v>
      </c>
      <c r="AA14" s="13">
        <v>53.780160680000002</v>
      </c>
      <c r="AB14" s="13">
        <v>161.3349589</v>
      </c>
      <c r="AC14" s="13">
        <v>125.8722678</v>
      </c>
      <c r="AD14" s="13">
        <v>24.28736146</v>
      </c>
      <c r="AE14" s="13">
        <v>11557.75063</v>
      </c>
      <c r="AF14" s="13">
        <v>1.137594097</v>
      </c>
      <c r="AG14" s="13">
        <v>1.730823625</v>
      </c>
      <c r="AH14" s="13">
        <v>5.3577450500000001</v>
      </c>
      <c r="AI14" s="13">
        <v>0.82336488799999996</v>
      </c>
      <c r="AJ14" s="13">
        <v>0.51984877100000004</v>
      </c>
      <c r="AK14" s="13">
        <v>0.52457466900000005</v>
      </c>
      <c r="AL14" s="14">
        <v>6005975.7429999998</v>
      </c>
    </row>
    <row r="15" spans="2:38" x14ac:dyDescent="0.3">
      <c r="B15" s="19">
        <v>41274</v>
      </c>
      <c r="C15" s="12">
        <v>11.168336399999999</v>
      </c>
      <c r="D15" s="13">
        <v>2.0807755139999999</v>
      </c>
      <c r="E15" s="13">
        <v>1.287605243</v>
      </c>
      <c r="F15" s="13">
        <v>6.6724936269999997</v>
      </c>
      <c r="G15" s="13">
        <v>37.021553660000002</v>
      </c>
      <c r="H15" s="13">
        <v>14.44496077</v>
      </c>
      <c r="I15" s="13">
        <v>11.85721362</v>
      </c>
      <c r="J15" s="1">
        <v>248029825000</v>
      </c>
      <c r="K15" s="1">
        <v>44671354000</v>
      </c>
      <c r="L15" s="13">
        <v>22.213103650000001</v>
      </c>
      <c r="M15" s="13">
        <v>21.649915879999998</v>
      </c>
      <c r="N15" s="13">
        <v>14.156888560000001</v>
      </c>
      <c r="O15" s="13">
        <v>-4.4500591999999999E-2</v>
      </c>
      <c r="P15" s="13">
        <v>41.117267609999999</v>
      </c>
      <c r="Q15" s="13">
        <v>21.879669400000001</v>
      </c>
      <c r="R15" s="13">
        <v>85.686510179999999</v>
      </c>
      <c r="S15" s="13">
        <v>73.306275729999996</v>
      </c>
      <c r="T15" s="13">
        <v>16.220323709999999</v>
      </c>
      <c r="U15" s="13">
        <v>22.051047669999999</v>
      </c>
      <c r="V15" s="13">
        <v>19.90509668</v>
      </c>
      <c r="W15" s="13">
        <v>73.249571160000002</v>
      </c>
      <c r="X15" s="13">
        <v>0.2</v>
      </c>
      <c r="Y15" s="13">
        <v>67.089607720000004</v>
      </c>
      <c r="Z15" s="13">
        <v>-18.565252520000001</v>
      </c>
      <c r="AA15" s="13">
        <v>49.054381749999997</v>
      </c>
      <c r="AB15" s="13">
        <v>185.94362240000001</v>
      </c>
      <c r="AC15" s="13">
        <v>148.12930549999999</v>
      </c>
      <c r="AD15" s="13">
        <v>48.495904879999998</v>
      </c>
      <c r="AE15" s="13">
        <v>13765.519539999999</v>
      </c>
      <c r="AF15" s="13">
        <v>1.1939473309999999</v>
      </c>
      <c r="AG15" s="13">
        <v>1.8052888410000001</v>
      </c>
      <c r="AH15" s="13">
        <v>4.5146520170000004</v>
      </c>
      <c r="AI15" s="13">
        <v>0.689326785</v>
      </c>
      <c r="AJ15" s="13">
        <v>0.52562417900000002</v>
      </c>
      <c r="AK15" s="13">
        <v>0.52890932999999996</v>
      </c>
      <c r="AL15" s="14">
        <v>9754444.0519999992</v>
      </c>
    </row>
    <row r="16" spans="2:38" x14ac:dyDescent="0.3">
      <c r="B16" s="19">
        <v>41639</v>
      </c>
      <c r="C16" s="12">
        <v>7.827385832</v>
      </c>
      <c r="D16" s="13">
        <v>1.5380393450000001</v>
      </c>
      <c r="E16" s="13">
        <v>1.0206805269999999</v>
      </c>
      <c r="F16" s="13">
        <v>5.0451515320000002</v>
      </c>
      <c r="G16" s="13">
        <v>39.789801390000001</v>
      </c>
      <c r="H16" s="13">
        <v>16.084911460000001</v>
      </c>
      <c r="I16" s="13">
        <v>13.32564109</v>
      </c>
      <c r="J16" s="1">
        <v>230798346000</v>
      </c>
      <c r="K16" s="1">
        <v>53230426000</v>
      </c>
      <c r="L16" s="13">
        <v>23.275965379999999</v>
      </c>
      <c r="M16" s="13">
        <v>22.804614919999999</v>
      </c>
      <c r="N16" s="13">
        <v>15.42453607</v>
      </c>
      <c r="O16" s="13">
        <v>-3.8973071999999997E-2</v>
      </c>
      <c r="P16" s="13">
        <v>42.50676181</v>
      </c>
      <c r="Q16" s="13">
        <v>13.71882563</v>
      </c>
      <c r="R16" s="13">
        <v>26.629436439999999</v>
      </c>
      <c r="S16" s="13">
        <v>27.802053950000001</v>
      </c>
      <c r="T16" s="13">
        <v>18.226742059999999</v>
      </c>
      <c r="U16" s="13">
        <v>26.918206260000002</v>
      </c>
      <c r="V16" s="13">
        <v>23.49008529</v>
      </c>
      <c r="W16" s="13">
        <v>28.62079924</v>
      </c>
      <c r="X16" s="13">
        <v>0.3</v>
      </c>
      <c r="Y16" s="13">
        <v>70.076373880000006</v>
      </c>
      <c r="Z16" s="13">
        <v>-28.887234100000001</v>
      </c>
      <c r="AA16" s="13">
        <v>42.70144767</v>
      </c>
      <c r="AB16" s="13">
        <v>215.84212840000001</v>
      </c>
      <c r="AC16" s="13">
        <v>178.55339119999999</v>
      </c>
      <c r="AD16" s="13">
        <v>72.175876759999994</v>
      </c>
      <c r="AE16" s="13">
        <v>16809.602299999999</v>
      </c>
      <c r="AF16" s="13">
        <v>1.1575079930000001</v>
      </c>
      <c r="AG16" s="13">
        <v>1.68468401</v>
      </c>
      <c r="AH16" s="13">
        <v>6.277638252</v>
      </c>
      <c r="AI16" s="13">
        <v>0.95536348900000001</v>
      </c>
      <c r="AJ16" s="13">
        <v>1.042274052</v>
      </c>
      <c r="AK16" s="13">
        <v>1.0459183670000001</v>
      </c>
      <c r="AL16" s="14">
        <v>11330925.210000001</v>
      </c>
    </row>
    <row r="17" spans="2:38" x14ac:dyDescent="0.3">
      <c r="B17" s="19">
        <v>42004</v>
      </c>
      <c r="C17" s="12">
        <v>9.7808377390000008</v>
      </c>
      <c r="D17" s="13">
        <v>1.3232800220000001</v>
      </c>
      <c r="E17" s="13">
        <v>1.0948575330000001</v>
      </c>
      <c r="F17" s="13">
        <v>5.4882978280000003</v>
      </c>
      <c r="G17" s="13">
        <v>37.790942999999999</v>
      </c>
      <c r="H17" s="13">
        <v>12.135957530000001</v>
      </c>
      <c r="I17" s="13">
        <v>11.34514004</v>
      </c>
      <c r="J17" s="1">
        <v>225096614000</v>
      </c>
      <c r="K17" s="1">
        <v>43078492000</v>
      </c>
      <c r="L17" s="13">
        <v>20.89099964</v>
      </c>
      <c r="M17" s="13">
        <v>15.05588169</v>
      </c>
      <c r="N17" s="13">
        <v>10.526193259999999</v>
      </c>
      <c r="O17" s="13">
        <v>-3.9494133000000001E-2</v>
      </c>
      <c r="P17" s="13">
        <v>33.819193919999996</v>
      </c>
      <c r="Q17" s="13">
        <v>-9.8327070540000001</v>
      </c>
      <c r="R17" s="13">
        <v>-31.969383839999999</v>
      </c>
      <c r="S17" s="13">
        <v>-23.233669670000001</v>
      </c>
      <c r="T17" s="13">
        <v>7.6365472969999999</v>
      </c>
      <c r="U17" s="13">
        <v>3.9596824389999998</v>
      </c>
      <c r="V17" s="13">
        <v>12.046832869999999</v>
      </c>
      <c r="W17" s="13">
        <v>-22.59705245</v>
      </c>
      <c r="X17" s="13">
        <v>-0.4</v>
      </c>
      <c r="Y17" s="13">
        <v>72.947673899999998</v>
      </c>
      <c r="Z17" s="13">
        <v>-30.074582639999999</v>
      </c>
      <c r="AA17" s="13">
        <v>37.084563019999997</v>
      </c>
      <c r="AB17" s="13">
        <v>221.3754347</v>
      </c>
      <c r="AC17" s="13">
        <v>188.08145039999999</v>
      </c>
      <c r="AD17" s="13">
        <v>42.205064589999999</v>
      </c>
      <c r="AE17" s="13">
        <v>18909.28988</v>
      </c>
      <c r="AF17" s="13">
        <v>0.92781519000000001</v>
      </c>
      <c r="AG17" s="13">
        <v>1.296468191</v>
      </c>
      <c r="AH17" s="13">
        <v>11.28331446</v>
      </c>
      <c r="AI17" s="13">
        <v>1.7134255220000001</v>
      </c>
      <c r="AJ17" s="13">
        <v>1.5071590050000001</v>
      </c>
      <c r="AK17" s="13">
        <v>1.5109269030000001</v>
      </c>
      <c r="AL17" s="14">
        <v>7580459.5729999999</v>
      </c>
    </row>
    <row r="18" spans="2:38" x14ac:dyDescent="0.3">
      <c r="B18" s="19">
        <v>42369</v>
      </c>
      <c r="C18" s="12">
        <v>11.46678468</v>
      </c>
      <c r="D18" s="13">
        <v>1.1505381349999999</v>
      </c>
      <c r="E18" s="13">
        <v>1.068345686</v>
      </c>
      <c r="F18" s="13">
        <v>5.409833764</v>
      </c>
      <c r="G18" s="13">
        <v>38.460017350000001</v>
      </c>
      <c r="H18" s="13">
        <v>13.16370976</v>
      </c>
      <c r="I18" s="13">
        <v>9.4990347590000006</v>
      </c>
      <c r="J18" s="1">
        <v>216691472000</v>
      </c>
      <c r="K18" s="1">
        <v>47344299000</v>
      </c>
      <c r="L18" s="13">
        <v>23.595054780000002</v>
      </c>
      <c r="M18" s="13">
        <v>11.15902354</v>
      </c>
      <c r="N18" s="13">
        <v>8.0660364040000001</v>
      </c>
      <c r="O18" s="13">
        <v>-5.8224435999999997E-2</v>
      </c>
      <c r="P18" s="13">
        <v>31.865354960000001</v>
      </c>
      <c r="Q18" s="13">
        <v>-2.6926982480000001</v>
      </c>
      <c r="R18" s="13">
        <v>5.5479203239999997</v>
      </c>
      <c r="S18" s="13">
        <v>-18.52674906</v>
      </c>
      <c r="T18" s="13">
        <v>5.1021665120000002</v>
      </c>
      <c r="U18" s="13">
        <v>8.3969020350000001</v>
      </c>
      <c r="V18" s="13">
        <v>6.5272980399999998</v>
      </c>
      <c r="W18" s="13">
        <v>-19.009511440000001</v>
      </c>
      <c r="X18" s="13">
        <v>-0.6</v>
      </c>
      <c r="Y18" s="13">
        <v>73.936806989999994</v>
      </c>
      <c r="Z18" s="13">
        <v>-32.737169010000002</v>
      </c>
      <c r="AA18" s="13">
        <v>35.250633720000003</v>
      </c>
      <c r="AB18" s="13">
        <v>247.1436348</v>
      </c>
      <c r="AC18" s="13">
        <v>209.8947033</v>
      </c>
      <c r="AD18" s="13">
        <v>34.015541310000003</v>
      </c>
      <c r="AE18" s="13">
        <v>20659.4696</v>
      </c>
      <c r="AF18" s="13">
        <v>0.84914274000000001</v>
      </c>
      <c r="AG18" s="13">
        <v>1.156011189</v>
      </c>
      <c r="AH18" s="13">
        <v>14.320956860000001</v>
      </c>
      <c r="AI18" s="13">
        <v>2.0941191560000001</v>
      </c>
      <c r="AJ18" s="13">
        <v>1.6666666670000001</v>
      </c>
      <c r="AK18" s="13">
        <v>1.670634921</v>
      </c>
      <c r="AL18" s="14">
        <v>6040806.8310000002</v>
      </c>
    </row>
    <row r="19" spans="2:38" x14ac:dyDescent="0.3">
      <c r="B19" s="19">
        <v>42734</v>
      </c>
      <c r="C19" s="12">
        <v>13.176323999999999</v>
      </c>
      <c r="D19" s="13">
        <v>1.4806671300000001</v>
      </c>
      <c r="E19" s="13">
        <v>1.4631232569999999</v>
      </c>
      <c r="F19" s="13">
        <v>6.8482582550000002</v>
      </c>
      <c r="G19" s="13">
        <v>40.417271300000003</v>
      </c>
      <c r="H19" s="13">
        <v>14.48513573</v>
      </c>
      <c r="I19" s="13">
        <v>11.25796723</v>
      </c>
      <c r="J19" s="1">
        <v>289438611000</v>
      </c>
      <c r="K19" s="1">
        <v>49953637000</v>
      </c>
      <c r="L19" s="13">
        <v>24.745847560000001</v>
      </c>
      <c r="M19" s="13">
        <v>12.477365259999999</v>
      </c>
      <c r="N19" s="13">
        <v>9.0119634160000004</v>
      </c>
      <c r="O19" s="13">
        <v>-6.3591246000000004E-2</v>
      </c>
      <c r="P19" s="13">
        <v>31.12014508</v>
      </c>
      <c r="Q19" s="13">
        <v>0.60465584100000003</v>
      </c>
      <c r="R19" s="13">
        <v>10.703754549999999</v>
      </c>
      <c r="S19" s="13">
        <v>19.233579769999999</v>
      </c>
      <c r="T19" s="13">
        <v>8.2561906629999999</v>
      </c>
      <c r="U19" s="13">
        <v>13.31171382</v>
      </c>
      <c r="V19" s="13">
        <v>7.7645722890000002</v>
      </c>
      <c r="W19" s="13">
        <v>24.460526460000001</v>
      </c>
      <c r="X19" s="13">
        <v>0.5</v>
      </c>
      <c r="Y19" s="13">
        <v>73.601041499999994</v>
      </c>
      <c r="Z19" s="13">
        <v>-37.779219089999998</v>
      </c>
      <c r="AA19" s="13">
        <v>35.867642590000003</v>
      </c>
      <c r="AB19" s="13">
        <v>258.53586280000002</v>
      </c>
      <c r="AC19" s="13">
        <v>224.9853526</v>
      </c>
      <c r="AD19" s="13">
        <v>49.743330989999997</v>
      </c>
      <c r="AE19" s="13">
        <v>21757.559209999999</v>
      </c>
      <c r="AF19" s="13">
        <v>0.80049650500000002</v>
      </c>
      <c r="AG19" s="13">
        <v>1.085238455</v>
      </c>
      <c r="AH19" s="13">
        <v>15.60580747</v>
      </c>
      <c r="AI19" s="13">
        <v>2.2026917880000001</v>
      </c>
      <c r="AJ19" s="13">
        <v>1.5815760270000001</v>
      </c>
      <c r="AK19" s="13">
        <v>1.5843507210000001</v>
      </c>
      <c r="AL19" s="14">
        <v>7228945.7029999997</v>
      </c>
    </row>
    <row r="20" spans="2:38" x14ac:dyDescent="0.3">
      <c r="B20" s="19">
        <v>43098</v>
      </c>
      <c r="C20" s="12">
        <v>9.4000818339999999</v>
      </c>
      <c r="D20" s="13">
        <v>1.759007787</v>
      </c>
      <c r="E20" s="13">
        <v>1.6222131660000001</v>
      </c>
      <c r="F20" s="13">
        <v>6.1240201570000004</v>
      </c>
      <c r="G20" s="13">
        <v>46.03340996</v>
      </c>
      <c r="H20" s="13">
        <v>22.391716079999998</v>
      </c>
      <c r="I20" s="13">
        <v>17.608966209999998</v>
      </c>
      <c r="J20" s="1">
        <v>374364687000</v>
      </c>
      <c r="K20" s="1">
        <v>75762430000</v>
      </c>
      <c r="L20" s="13">
        <v>31.6236298</v>
      </c>
      <c r="M20" s="13">
        <v>21.006404809999999</v>
      </c>
      <c r="N20" s="13">
        <v>14.96179145</v>
      </c>
      <c r="O20" s="13">
        <v>-1.9771442E-2</v>
      </c>
      <c r="P20" s="13">
        <v>36.548119679999999</v>
      </c>
      <c r="Q20" s="13">
        <v>18.67996187</v>
      </c>
      <c r="R20" s="13">
        <v>83.460345919999995</v>
      </c>
      <c r="S20" s="13">
        <v>85.631330719999994</v>
      </c>
      <c r="T20" s="13">
        <v>15.095973320000001</v>
      </c>
      <c r="U20" s="13">
        <v>3.9261624980000001</v>
      </c>
      <c r="V20" s="13">
        <v>11.15674576</v>
      </c>
      <c r="W20" s="13">
        <v>98.201651139999996</v>
      </c>
      <c r="X20" s="13">
        <v>0.1</v>
      </c>
      <c r="Y20" s="13">
        <v>71.082002450000005</v>
      </c>
      <c r="Z20" s="13">
        <v>-30.010596039999999</v>
      </c>
      <c r="AA20" s="13">
        <v>40.682587089999998</v>
      </c>
      <c r="AB20" s="13">
        <v>218.80493419999999</v>
      </c>
      <c r="AC20" s="13">
        <v>181.6135496</v>
      </c>
      <c r="AD20" s="13">
        <v>81.850586359999994</v>
      </c>
      <c r="AE20" s="13">
        <v>23681.42324</v>
      </c>
      <c r="AF20" s="13">
        <v>0.84966892900000002</v>
      </c>
      <c r="AG20" s="13">
        <v>1.1759614819999999</v>
      </c>
      <c r="AH20" s="13">
        <v>12.37324682</v>
      </c>
      <c r="AI20" s="13">
        <v>1.718814761</v>
      </c>
      <c r="AJ20" s="13">
        <v>1.667974882</v>
      </c>
      <c r="AK20" s="13">
        <v>1.669937206</v>
      </c>
      <c r="AL20" s="14">
        <v>14768829.029999999</v>
      </c>
    </row>
    <row r="21" spans="2:38" ht="17.25" thickBot="1" x14ac:dyDescent="0.35">
      <c r="B21" s="20">
        <v>43465</v>
      </c>
      <c r="C21" s="15">
        <v>6.4241321610000002</v>
      </c>
      <c r="D21" s="16">
        <v>1.095003277</v>
      </c>
      <c r="E21" s="16">
        <v>1.156660902</v>
      </c>
      <c r="F21" s="16">
        <v>4.0066674259999999</v>
      </c>
      <c r="G21" s="16">
        <v>45.68911576</v>
      </c>
      <c r="H21" s="16">
        <v>24.156511129999998</v>
      </c>
      <c r="I21" s="16">
        <v>18.191163639999999</v>
      </c>
      <c r="J21" s="16">
        <v>264841422000</v>
      </c>
      <c r="K21" s="16">
        <v>85368706000</v>
      </c>
      <c r="L21" s="16">
        <v>35.019982140000003</v>
      </c>
      <c r="M21" s="16">
        <v>19.62557709</v>
      </c>
      <c r="N21" s="16">
        <v>13.833789230000001</v>
      </c>
      <c r="O21" s="16">
        <v>-1.7303018999999999E-2</v>
      </c>
      <c r="P21" s="16">
        <v>32.819987189999999</v>
      </c>
      <c r="Q21" s="16">
        <v>1.751448363</v>
      </c>
      <c r="R21" s="16">
        <v>9.7709521620000004</v>
      </c>
      <c r="S21" s="16">
        <v>5.1156113080000001</v>
      </c>
      <c r="T21" s="16">
        <v>12.462267949999999</v>
      </c>
      <c r="U21" s="16">
        <v>18.85596366</v>
      </c>
      <c r="V21" s="16">
        <v>15.507262600000001</v>
      </c>
      <c r="W21" s="16">
        <v>-97.777566840000006</v>
      </c>
      <c r="X21" s="16">
        <v>-0.1</v>
      </c>
      <c r="Y21" s="16">
        <v>73.006597439999993</v>
      </c>
      <c r="Z21" s="16">
        <v>-34.822092310000002</v>
      </c>
      <c r="AA21" s="16">
        <v>36.97392224</v>
      </c>
      <c r="AB21" s="16">
        <v>252.8859372</v>
      </c>
      <c r="AC21" s="16">
        <v>210.9286841</v>
      </c>
      <c r="AD21" s="16">
        <v>87.289038079999997</v>
      </c>
      <c r="AE21" s="16">
        <v>26648.217079999999</v>
      </c>
      <c r="AF21" s="16">
        <v>0.76046752699999998</v>
      </c>
      <c r="AG21" s="16">
        <v>1.0547290869999999</v>
      </c>
      <c r="AH21" s="16">
        <v>19.259610810000002</v>
      </c>
      <c r="AI21" s="16">
        <v>2.656657906</v>
      </c>
      <c r="AJ21" s="16">
        <v>48.480620160000001</v>
      </c>
      <c r="AK21" s="16">
        <v>48.483204129999997</v>
      </c>
      <c r="AL21" s="17">
        <v>13998927.640000001</v>
      </c>
    </row>
    <row r="22" spans="2:38" ht="32.25" customHeight="1" thickBot="1" x14ac:dyDescent="0.35">
      <c r="B22" s="22" t="s">
        <v>38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</row>
    <row r="23" spans="2:38" s="4" customFormat="1" x14ac:dyDescent="0.3">
      <c r="B23" s="5"/>
      <c r="C23" s="6" t="s">
        <v>0</v>
      </c>
      <c r="D23" s="7" t="s">
        <v>1</v>
      </c>
      <c r="E23" s="7" t="s">
        <v>2</v>
      </c>
      <c r="F23" s="7" t="s">
        <v>3</v>
      </c>
      <c r="G23" s="7" t="s">
        <v>4</v>
      </c>
      <c r="H23" s="7" t="s">
        <v>5</v>
      </c>
      <c r="I23" s="7" t="s">
        <v>6</v>
      </c>
      <c r="J23" s="7" t="s">
        <v>34</v>
      </c>
      <c r="K23" s="7" t="s">
        <v>41</v>
      </c>
      <c r="L23" s="7" t="s">
        <v>7</v>
      </c>
      <c r="M23" s="7" t="s">
        <v>8</v>
      </c>
      <c r="N23" s="7" t="s">
        <v>9</v>
      </c>
      <c r="O23" s="7" t="s">
        <v>10</v>
      </c>
      <c r="P23" s="7" t="s">
        <v>11</v>
      </c>
      <c r="Q23" s="7" t="s">
        <v>12</v>
      </c>
      <c r="R23" s="7" t="s">
        <v>13</v>
      </c>
      <c r="S23" s="7" t="s">
        <v>14</v>
      </c>
      <c r="T23" s="7" t="s">
        <v>15</v>
      </c>
      <c r="U23" s="7" t="s">
        <v>16</v>
      </c>
      <c r="V23" s="7" t="s">
        <v>17</v>
      </c>
      <c r="W23" s="7" t="s">
        <v>18</v>
      </c>
      <c r="X23" s="7" t="s">
        <v>19</v>
      </c>
      <c r="Y23" s="7" t="s">
        <v>20</v>
      </c>
      <c r="Z23" s="7" t="s">
        <v>21</v>
      </c>
      <c r="AA23" s="7" t="s">
        <v>22</v>
      </c>
      <c r="AB23" s="7" t="s">
        <v>23</v>
      </c>
      <c r="AC23" s="7" t="s">
        <v>24</v>
      </c>
      <c r="AD23" s="7" t="s">
        <v>25</v>
      </c>
      <c r="AE23" s="7" t="s">
        <v>26</v>
      </c>
      <c r="AF23" s="7" t="s">
        <v>27</v>
      </c>
      <c r="AG23" s="7" t="s">
        <v>28</v>
      </c>
      <c r="AH23" s="7" t="s">
        <v>36</v>
      </c>
      <c r="AI23" s="7"/>
      <c r="AJ23" s="7" t="s">
        <v>31</v>
      </c>
      <c r="AK23" s="7" t="s">
        <v>32</v>
      </c>
      <c r="AL23" s="8" t="s">
        <v>33</v>
      </c>
    </row>
    <row r="24" spans="2:38" x14ac:dyDescent="0.3">
      <c r="B24" s="18">
        <v>36889</v>
      </c>
      <c r="C24" s="9">
        <v>4.6399999999999997</v>
      </c>
      <c r="D24" s="10">
        <v>1.62</v>
      </c>
      <c r="E24" s="10">
        <v>0.64</v>
      </c>
      <c r="F24" s="10">
        <v>3.11</v>
      </c>
      <c r="G24" s="10">
        <v>36.5</v>
      </c>
      <c r="H24" s="10">
        <v>20.82</v>
      </c>
      <c r="I24" s="10">
        <v>14.23</v>
      </c>
      <c r="J24" s="10">
        <v>41893675698</v>
      </c>
      <c r="K24" s="10">
        <v>12026527072</v>
      </c>
      <c r="L24" s="10">
        <v>27.63</v>
      </c>
      <c r="M24" s="10">
        <v>40.93</v>
      </c>
      <c r="N24" s="10">
        <v>16.38</v>
      </c>
      <c r="O24" s="10"/>
      <c r="P24" s="10"/>
      <c r="Q24" s="10">
        <v>35.65</v>
      </c>
      <c r="R24" s="10">
        <v>68.53</v>
      </c>
      <c r="S24" s="10">
        <v>94.37</v>
      </c>
      <c r="T24" s="10">
        <v>59.09</v>
      </c>
      <c r="U24" s="10"/>
      <c r="V24" s="10"/>
      <c r="W24" s="10">
        <v>82.13</v>
      </c>
      <c r="X24" s="10">
        <v>0</v>
      </c>
      <c r="Y24" s="10">
        <v>36.159999999999997</v>
      </c>
      <c r="Z24" s="10"/>
      <c r="AA24" s="10">
        <v>176.56</v>
      </c>
      <c r="AB24" s="10"/>
      <c r="AC24" s="10"/>
      <c r="AD24" s="10"/>
      <c r="AE24" s="10">
        <v>1852.29</v>
      </c>
      <c r="AF24" s="10">
        <v>1.1499999999999999</v>
      </c>
      <c r="AG24" s="10"/>
      <c r="AH24" s="10">
        <v>8.4700000000000006</v>
      </c>
      <c r="AI24" s="10"/>
      <c r="AJ24" s="10">
        <v>1.9</v>
      </c>
      <c r="AK24" s="10">
        <v>4.42</v>
      </c>
      <c r="AL24" s="11"/>
    </row>
    <row r="25" spans="2:38" x14ac:dyDescent="0.3">
      <c r="B25" s="19">
        <v>37256</v>
      </c>
      <c r="C25" s="12">
        <v>16.11</v>
      </c>
      <c r="D25" s="13">
        <v>2.41</v>
      </c>
      <c r="E25" s="13">
        <v>1.06</v>
      </c>
      <c r="F25" s="13">
        <v>7.36</v>
      </c>
      <c r="G25" s="13">
        <v>29.68</v>
      </c>
      <c r="H25" s="13">
        <v>8.51</v>
      </c>
      <c r="I25" s="13">
        <v>7.26</v>
      </c>
      <c r="J25" s="13">
        <v>63264716879</v>
      </c>
      <c r="K25" s="13">
        <v>7588549986</v>
      </c>
      <c r="L25" s="13">
        <v>16.34</v>
      </c>
      <c r="M25" s="13">
        <v>17.100000000000001</v>
      </c>
      <c r="N25" s="13">
        <v>6.84</v>
      </c>
      <c r="O25" s="13"/>
      <c r="P25" s="13"/>
      <c r="Q25" s="13">
        <v>6.7</v>
      </c>
      <c r="R25" s="13">
        <v>-56.39</v>
      </c>
      <c r="S25" s="13">
        <v>-45.56</v>
      </c>
      <c r="T25" s="13">
        <v>12.26</v>
      </c>
      <c r="U25" s="13"/>
      <c r="V25" s="13"/>
      <c r="W25" s="13">
        <v>-49.13</v>
      </c>
      <c r="X25" s="13">
        <v>0</v>
      </c>
      <c r="Y25" s="13">
        <v>39.14</v>
      </c>
      <c r="Z25" s="13"/>
      <c r="AA25" s="13">
        <v>155.47999999999999</v>
      </c>
      <c r="AB25" s="13"/>
      <c r="AC25" s="13"/>
      <c r="AD25" s="13"/>
      <c r="AE25" s="13">
        <v>2218.5300000000002</v>
      </c>
      <c r="AF25" s="13">
        <v>0.94</v>
      </c>
      <c r="AG25" s="13"/>
      <c r="AH25" s="13">
        <v>11.08</v>
      </c>
      <c r="AI25" s="13"/>
      <c r="AJ25" s="13">
        <v>0.72</v>
      </c>
      <c r="AK25" s="13">
        <v>1.81</v>
      </c>
      <c r="AL25" s="14"/>
    </row>
    <row r="26" spans="2:38" x14ac:dyDescent="0.3">
      <c r="B26" s="19">
        <v>37621</v>
      </c>
      <c r="C26" s="12">
        <v>7.92</v>
      </c>
      <c r="D26" s="13">
        <v>2.09</v>
      </c>
      <c r="E26" s="13">
        <v>0.94</v>
      </c>
      <c r="F26" s="13">
        <v>5.2</v>
      </c>
      <c r="G26" s="13">
        <v>37.97</v>
      </c>
      <c r="H26" s="13">
        <v>15.52</v>
      </c>
      <c r="I26" s="13">
        <v>12.3</v>
      </c>
      <c r="J26" s="13">
        <v>68886276000</v>
      </c>
      <c r="K26" s="13">
        <v>12921485000</v>
      </c>
      <c r="L26" s="13">
        <v>21.69</v>
      </c>
      <c r="M26" s="13">
        <v>32.200000000000003</v>
      </c>
      <c r="N26" s="13">
        <v>12.51</v>
      </c>
      <c r="O26" s="13"/>
      <c r="P26" s="13"/>
      <c r="Q26" s="13">
        <v>28.26</v>
      </c>
      <c r="R26" s="13">
        <v>133.97999999999999</v>
      </c>
      <c r="S26" s="13">
        <v>117.29</v>
      </c>
      <c r="T26" s="13">
        <v>24.64</v>
      </c>
      <c r="U26" s="13"/>
      <c r="V26" s="13"/>
      <c r="W26" s="13">
        <v>129.03</v>
      </c>
      <c r="X26" s="13">
        <v>0</v>
      </c>
      <c r="Y26" s="13">
        <v>39.25</v>
      </c>
      <c r="Z26" s="13"/>
      <c r="AA26" s="13">
        <v>154.80000000000001</v>
      </c>
      <c r="AB26" s="13"/>
      <c r="AC26" s="13"/>
      <c r="AD26" s="13"/>
      <c r="AE26" s="13">
        <v>2911.31</v>
      </c>
      <c r="AF26" s="13">
        <v>1.02</v>
      </c>
      <c r="AG26" s="13"/>
      <c r="AH26" s="13">
        <v>12.94</v>
      </c>
      <c r="AI26" s="13"/>
      <c r="AJ26" s="13">
        <v>1.75</v>
      </c>
      <c r="AK26" s="13">
        <v>3.7</v>
      </c>
      <c r="AL26" s="14"/>
    </row>
    <row r="27" spans="2:38" x14ac:dyDescent="0.3">
      <c r="B27" s="19">
        <v>37986</v>
      </c>
      <c r="C27" s="12">
        <v>13.35</v>
      </c>
      <c r="D27" s="13">
        <v>2.4</v>
      </c>
      <c r="E27" s="13">
        <v>1.23</v>
      </c>
      <c r="F27" s="13">
        <v>7.76</v>
      </c>
      <c r="G27" s="13">
        <v>34.81</v>
      </c>
      <c r="H27" s="13">
        <v>9.7100000000000009</v>
      </c>
      <c r="I27" s="13">
        <v>8.26</v>
      </c>
      <c r="J27" s="13">
        <v>85459806000</v>
      </c>
      <c r="K27" s="13">
        <v>10595066000</v>
      </c>
      <c r="L27" s="13">
        <v>16.350000000000001</v>
      </c>
      <c r="M27" s="13">
        <v>22.16</v>
      </c>
      <c r="N27" s="13">
        <v>8.0500000000000007</v>
      </c>
      <c r="O27" s="13"/>
      <c r="P27" s="13"/>
      <c r="Q27" s="13">
        <v>8.81</v>
      </c>
      <c r="R27" s="13">
        <v>-31.9</v>
      </c>
      <c r="S27" s="13">
        <v>-26.92</v>
      </c>
      <c r="T27" s="13">
        <v>4.75</v>
      </c>
      <c r="U27" s="13"/>
      <c r="V27" s="13"/>
      <c r="W27" s="13">
        <v>-14.82</v>
      </c>
      <c r="X27" s="13">
        <v>-1</v>
      </c>
      <c r="Y27" s="13">
        <v>44.33</v>
      </c>
      <c r="Z27" s="13"/>
      <c r="AA27" s="13">
        <v>125.6</v>
      </c>
      <c r="AB27" s="13"/>
      <c r="AC27" s="13"/>
      <c r="AD27" s="13"/>
      <c r="AE27" s="13">
        <v>3580.4</v>
      </c>
      <c r="AF27" s="13">
        <v>0.97</v>
      </c>
      <c r="AG27" s="13"/>
      <c r="AH27" s="13">
        <v>14.87</v>
      </c>
      <c r="AI27" s="13"/>
      <c r="AJ27" s="13">
        <v>1.22</v>
      </c>
      <c r="AK27" s="13">
        <v>2.2599999999999998</v>
      </c>
      <c r="AL27" s="14"/>
    </row>
    <row r="28" spans="2:38" x14ac:dyDescent="0.3">
      <c r="B28" s="19">
        <v>38352</v>
      </c>
      <c r="C28" s="12">
        <v>7.15</v>
      </c>
      <c r="D28" s="13">
        <v>1.99</v>
      </c>
      <c r="E28" s="13">
        <v>0.94</v>
      </c>
      <c r="F28" s="13">
        <v>4.83</v>
      </c>
      <c r="G28" s="13">
        <v>35.39</v>
      </c>
      <c r="H28" s="13">
        <v>14.35</v>
      </c>
      <c r="I28" s="13">
        <v>12.41</v>
      </c>
      <c r="J28" s="13">
        <v>81369713000</v>
      </c>
      <c r="K28" s="13">
        <v>16945644000</v>
      </c>
      <c r="L28" s="13">
        <v>20.67</v>
      </c>
      <c r="M28" s="13">
        <v>33.75</v>
      </c>
      <c r="N28" s="13">
        <v>14.84</v>
      </c>
      <c r="O28" s="13"/>
      <c r="P28" s="13"/>
      <c r="Q28" s="13">
        <v>26.45</v>
      </c>
      <c r="R28" s="13">
        <v>86.79</v>
      </c>
      <c r="S28" s="13">
        <v>89.96</v>
      </c>
      <c r="T28" s="13">
        <v>1.42</v>
      </c>
      <c r="U28" s="13"/>
      <c r="V28" s="13"/>
      <c r="W28" s="13">
        <v>86.39</v>
      </c>
      <c r="X28" s="13">
        <v>0</v>
      </c>
      <c r="Y28" s="13">
        <v>52.75</v>
      </c>
      <c r="Z28" s="13"/>
      <c r="AA28" s="13">
        <v>89.57</v>
      </c>
      <c r="AB28" s="13"/>
      <c r="AC28" s="13"/>
      <c r="AD28" s="13"/>
      <c r="AE28" s="13">
        <v>4201.13</v>
      </c>
      <c r="AF28" s="13">
        <v>1.2</v>
      </c>
      <c r="AG28" s="13"/>
      <c r="AH28" s="13">
        <v>14.49</v>
      </c>
      <c r="AI28" s="13"/>
      <c r="AJ28" s="13">
        <v>2.2200000000000002</v>
      </c>
      <c r="AK28" s="13">
        <v>3.37</v>
      </c>
      <c r="AL28" s="14"/>
    </row>
    <row r="29" spans="2:38" x14ac:dyDescent="0.3">
      <c r="B29" s="19">
        <v>38716</v>
      </c>
      <c r="C29" s="12">
        <v>14.67</v>
      </c>
      <c r="D29" s="13">
        <v>2.4500000000000002</v>
      </c>
      <c r="E29" s="13">
        <v>1.39</v>
      </c>
      <c r="F29" s="13">
        <v>8.2100000000000009</v>
      </c>
      <c r="G29" s="13">
        <v>31.47</v>
      </c>
      <c r="H29" s="13">
        <v>9.4</v>
      </c>
      <c r="I29" s="13">
        <v>8.57</v>
      </c>
      <c r="J29" s="13">
        <v>116206938000</v>
      </c>
      <c r="K29" s="13">
        <v>13595869000</v>
      </c>
      <c r="L29" s="13">
        <v>16.86</v>
      </c>
      <c r="M29" s="13">
        <v>20.61</v>
      </c>
      <c r="N29" s="13">
        <v>9.6300000000000008</v>
      </c>
      <c r="O29" s="13"/>
      <c r="P29" s="13"/>
      <c r="Q29" s="13">
        <v>-1.63</v>
      </c>
      <c r="R29" s="13">
        <v>-35.590000000000003</v>
      </c>
      <c r="S29" s="13">
        <v>-32.08</v>
      </c>
      <c r="T29" s="13">
        <v>7.91</v>
      </c>
      <c r="U29" s="13"/>
      <c r="V29" s="13"/>
      <c r="W29" s="13">
        <v>-28.68</v>
      </c>
      <c r="X29" s="13">
        <v>-1</v>
      </c>
      <c r="Y29" s="13">
        <v>55.88</v>
      </c>
      <c r="Z29" s="13"/>
      <c r="AA29" s="13">
        <v>78.959999999999994</v>
      </c>
      <c r="AB29" s="13"/>
      <c r="AC29" s="13"/>
      <c r="AD29" s="13"/>
      <c r="AE29" s="13">
        <v>4989.43</v>
      </c>
      <c r="AF29" s="13">
        <v>1.1200000000000001</v>
      </c>
      <c r="AG29" s="13"/>
      <c r="AH29" s="13">
        <v>10.92</v>
      </c>
      <c r="AI29" s="13"/>
      <c r="AJ29" s="13">
        <v>0.83</v>
      </c>
      <c r="AK29" s="13">
        <v>1.1299999999999999</v>
      </c>
      <c r="AL29" s="14"/>
    </row>
    <row r="30" spans="2:38" x14ac:dyDescent="0.3">
      <c r="B30" s="19">
        <v>39080</v>
      </c>
      <c r="C30" s="12">
        <v>13.16</v>
      </c>
      <c r="D30" s="13">
        <v>1.98</v>
      </c>
      <c r="E30" s="13">
        <v>1.22</v>
      </c>
      <c r="F30" s="13">
        <v>7.05</v>
      </c>
      <c r="G30" s="13">
        <v>30.03</v>
      </c>
      <c r="H30" s="13">
        <v>10.64</v>
      </c>
      <c r="I30" s="13">
        <v>9.5500000000000007</v>
      </c>
      <c r="J30" s="13">
        <v>108359310000</v>
      </c>
      <c r="K30" s="13">
        <v>16001818000</v>
      </c>
      <c r="L30" s="13">
        <v>18.64</v>
      </c>
      <c r="M30" s="13">
        <v>18.66</v>
      </c>
      <c r="N30" s="13">
        <v>10.52</v>
      </c>
      <c r="O30" s="13"/>
      <c r="P30" s="13"/>
      <c r="Q30" s="13">
        <v>6.46</v>
      </c>
      <c r="R30" s="13">
        <v>20.51</v>
      </c>
      <c r="S30" s="13">
        <v>18.63</v>
      </c>
      <c r="T30" s="13">
        <v>9.27</v>
      </c>
      <c r="U30" s="13"/>
      <c r="V30" s="13"/>
      <c r="W30" s="13">
        <v>3.74</v>
      </c>
      <c r="X30" s="13">
        <v>4</v>
      </c>
      <c r="Y30" s="13">
        <v>58.92</v>
      </c>
      <c r="Z30" s="13"/>
      <c r="AA30" s="13">
        <v>69.73</v>
      </c>
      <c r="AB30" s="13"/>
      <c r="AC30" s="13"/>
      <c r="AD30" s="13"/>
      <c r="AE30" s="13">
        <v>5781.18</v>
      </c>
      <c r="AF30" s="13">
        <v>1.1000000000000001</v>
      </c>
      <c r="AG30" s="13"/>
      <c r="AH30" s="13">
        <v>10.35</v>
      </c>
      <c r="AI30" s="13"/>
      <c r="AJ30" s="13">
        <v>0.9</v>
      </c>
      <c r="AK30" s="13">
        <v>1.1599999999999999</v>
      </c>
      <c r="AL30" s="14"/>
    </row>
    <row r="31" spans="2:38" x14ac:dyDescent="0.3">
      <c r="B31" s="19">
        <v>39447</v>
      </c>
      <c r="C31" s="12">
        <v>12.75</v>
      </c>
      <c r="D31" s="13">
        <v>1.56</v>
      </c>
      <c r="E31" s="13">
        <v>0.96</v>
      </c>
      <c r="F31" s="13">
        <v>5.94</v>
      </c>
      <c r="G31" s="13">
        <v>28.05</v>
      </c>
      <c r="H31" s="13">
        <v>9.11</v>
      </c>
      <c r="I31" s="13">
        <v>8.0399999999999991</v>
      </c>
      <c r="J31" s="13">
        <v>98527846000</v>
      </c>
      <c r="K31" s="13">
        <v>17470814000</v>
      </c>
      <c r="L31" s="13">
        <v>17.739999999999998</v>
      </c>
      <c r="M31" s="13">
        <v>15.31</v>
      </c>
      <c r="N31" s="13">
        <v>9.07</v>
      </c>
      <c r="O31" s="13"/>
      <c r="P31" s="13"/>
      <c r="Q31" s="13">
        <v>14.76</v>
      </c>
      <c r="R31" s="13">
        <v>-1.71</v>
      </c>
      <c r="S31" s="13">
        <v>-3.3</v>
      </c>
      <c r="T31" s="13">
        <v>14.76</v>
      </c>
      <c r="U31" s="13"/>
      <c r="V31" s="13"/>
      <c r="W31" s="13">
        <v>-6.38</v>
      </c>
      <c r="X31" s="13">
        <v>-2</v>
      </c>
      <c r="Y31" s="13">
        <v>59.94</v>
      </c>
      <c r="Z31" s="13"/>
      <c r="AA31" s="13">
        <v>66.83</v>
      </c>
      <c r="AB31" s="13"/>
      <c r="AC31" s="13"/>
      <c r="AD31" s="13"/>
      <c r="AE31" s="13">
        <v>6676.85</v>
      </c>
      <c r="AF31" s="13">
        <v>1.1299999999999999</v>
      </c>
      <c r="AG31" s="13"/>
      <c r="AH31" s="13">
        <v>15.78</v>
      </c>
      <c r="AI31" s="13"/>
      <c r="AJ31" s="13">
        <v>1.44</v>
      </c>
      <c r="AK31" s="13">
        <v>1.88</v>
      </c>
      <c r="AL31" s="14"/>
    </row>
    <row r="32" spans="2:38" x14ac:dyDescent="0.3">
      <c r="B32" s="19">
        <v>39813</v>
      </c>
      <c r="C32" s="12">
        <v>13.89</v>
      </c>
      <c r="D32" s="13">
        <v>1.1399999999999999</v>
      </c>
      <c r="E32" s="13">
        <v>0.63</v>
      </c>
      <c r="F32" s="13">
        <v>4.91</v>
      </c>
      <c r="G32" s="13">
        <v>26</v>
      </c>
      <c r="H32" s="13">
        <v>4.97</v>
      </c>
      <c r="I32" s="13">
        <v>4.8600000000000003</v>
      </c>
      <c r="J32" s="13">
        <v>81196588000</v>
      </c>
      <c r="K32" s="13">
        <v>16127054000</v>
      </c>
      <c r="L32" s="13">
        <v>13.3</v>
      </c>
      <c r="M32" s="13">
        <v>10.07</v>
      </c>
      <c r="N32" s="13">
        <v>5.93</v>
      </c>
      <c r="O32" s="13"/>
      <c r="P32" s="13"/>
      <c r="Q32" s="13">
        <v>23.13</v>
      </c>
      <c r="R32" s="13">
        <v>-32.78</v>
      </c>
      <c r="S32" s="13">
        <v>-25.66</v>
      </c>
      <c r="T32" s="13">
        <v>12.77</v>
      </c>
      <c r="U32" s="13"/>
      <c r="V32" s="13"/>
      <c r="W32" s="13">
        <v>-25.53</v>
      </c>
      <c r="X32" s="13">
        <v>-1</v>
      </c>
      <c r="Y32" s="13">
        <v>59.76</v>
      </c>
      <c r="Z32" s="13"/>
      <c r="AA32" s="13">
        <v>67.349999999999994</v>
      </c>
      <c r="AB32" s="13"/>
      <c r="AC32" s="13"/>
      <c r="AD32" s="13"/>
      <c r="AE32" s="13">
        <v>7368.09</v>
      </c>
      <c r="AF32" s="13">
        <v>1.22</v>
      </c>
      <c r="AG32" s="13"/>
      <c r="AH32" s="13">
        <v>14.64</v>
      </c>
      <c r="AI32" s="13"/>
      <c r="AJ32" s="13">
        <v>1.22</v>
      </c>
      <c r="AK32" s="13">
        <v>2.15</v>
      </c>
      <c r="AL32" s="14"/>
    </row>
    <row r="33" spans="2:38" x14ac:dyDescent="0.3">
      <c r="B33" s="19">
        <v>40178</v>
      </c>
      <c r="C33" s="12">
        <v>14.2</v>
      </c>
      <c r="D33" s="13">
        <v>1.74</v>
      </c>
      <c r="E33" s="13">
        <v>1</v>
      </c>
      <c r="F33" s="13">
        <v>6.56</v>
      </c>
      <c r="G33" s="13">
        <v>30.61</v>
      </c>
      <c r="H33" s="13">
        <v>8.0500000000000007</v>
      </c>
      <c r="I33" s="13">
        <v>7.16</v>
      </c>
      <c r="J33" s="13">
        <v>133159868000</v>
      </c>
      <c r="K33" s="13">
        <v>22117745000</v>
      </c>
      <c r="L33" s="13">
        <v>16.22</v>
      </c>
      <c r="M33" s="13" t="s">
        <v>35</v>
      </c>
      <c r="N33" s="13" t="s">
        <v>35</v>
      </c>
      <c r="O33" s="13"/>
      <c r="P33" s="13"/>
      <c r="Q33" s="13" t="s">
        <v>35</v>
      </c>
      <c r="R33" s="13" t="s">
        <v>35</v>
      </c>
      <c r="S33" s="13" t="s">
        <v>35</v>
      </c>
      <c r="T33" s="13" t="s">
        <v>35</v>
      </c>
      <c r="U33" s="13"/>
      <c r="V33" s="13"/>
      <c r="W33" s="13" t="s">
        <v>35</v>
      </c>
      <c r="X33" s="13" t="s">
        <v>35</v>
      </c>
      <c r="Y33" s="13">
        <v>65.11</v>
      </c>
      <c r="Z33" s="13"/>
      <c r="AA33" s="13">
        <v>53.58</v>
      </c>
      <c r="AB33" s="13"/>
      <c r="AC33" s="13"/>
      <c r="AD33" s="13"/>
      <c r="AE33" s="13">
        <v>8587.31</v>
      </c>
      <c r="AF33" s="13" t="s">
        <v>35</v>
      </c>
      <c r="AG33" s="13"/>
      <c r="AH33" s="13">
        <v>12.38</v>
      </c>
      <c r="AI33" s="13"/>
      <c r="AJ33" s="13">
        <v>1</v>
      </c>
      <c r="AK33" s="13">
        <v>1.53</v>
      </c>
      <c r="AL33" s="14"/>
    </row>
    <row r="34" spans="2:38" x14ac:dyDescent="0.3">
      <c r="B34" s="19">
        <v>40543</v>
      </c>
      <c r="C34" s="12">
        <v>10.220000000000001</v>
      </c>
      <c r="D34" s="13">
        <v>1.73</v>
      </c>
      <c r="E34" s="13">
        <v>1.04</v>
      </c>
      <c r="F34" s="13">
        <v>5.94</v>
      </c>
      <c r="G34" s="13">
        <v>33.6</v>
      </c>
      <c r="H34" s="13">
        <v>10.75</v>
      </c>
      <c r="I34" s="13">
        <v>10.44</v>
      </c>
      <c r="J34" s="13">
        <v>158365497000</v>
      </c>
      <c r="K34" s="13">
        <v>28014926000</v>
      </c>
      <c r="L34" s="13">
        <v>18.12</v>
      </c>
      <c r="M34" s="13">
        <v>20.37</v>
      </c>
      <c r="N34" s="13">
        <v>13.1</v>
      </c>
      <c r="O34" s="13"/>
      <c r="P34" s="13"/>
      <c r="Q34" s="13">
        <v>13.43</v>
      </c>
      <c r="R34" s="13">
        <v>51.38</v>
      </c>
      <c r="S34" s="13">
        <v>65.430000000000007</v>
      </c>
      <c r="T34" s="13">
        <v>19.71</v>
      </c>
      <c r="U34" s="13"/>
      <c r="V34" s="13"/>
      <c r="W34" s="13">
        <v>65.06</v>
      </c>
      <c r="X34" s="13">
        <v>0</v>
      </c>
      <c r="Y34" s="13">
        <v>66.540000000000006</v>
      </c>
      <c r="Z34" s="13"/>
      <c r="AA34" s="13">
        <v>50.3</v>
      </c>
      <c r="AB34" s="13"/>
      <c r="AC34" s="13"/>
      <c r="AD34" s="13"/>
      <c r="AE34" s="13">
        <v>10301.120000000001</v>
      </c>
      <c r="AF34" s="13">
        <v>1.25</v>
      </c>
      <c r="AG34" s="13"/>
      <c r="AH34" s="13">
        <v>9.4700000000000006</v>
      </c>
      <c r="AI34" s="13"/>
      <c r="AJ34" s="13">
        <v>1.05</v>
      </c>
      <c r="AK34" s="13">
        <v>1.55</v>
      </c>
      <c r="AL34" s="14"/>
    </row>
    <row r="35" spans="2:38" x14ac:dyDescent="0.3">
      <c r="B35" s="19">
        <v>40907</v>
      </c>
      <c r="C35" s="12">
        <v>13.45</v>
      </c>
      <c r="D35" s="13">
        <v>1.72</v>
      </c>
      <c r="E35" s="13">
        <v>1.0900000000000001</v>
      </c>
      <c r="F35" s="13">
        <v>6.67</v>
      </c>
      <c r="G35" s="13">
        <v>32.03</v>
      </c>
      <c r="H35" s="13">
        <v>9.48</v>
      </c>
      <c r="I35" s="13">
        <v>8.34</v>
      </c>
      <c r="J35" s="13">
        <v>175295842000</v>
      </c>
      <c r="K35" s="13">
        <v>29236355000</v>
      </c>
      <c r="L35" s="13">
        <v>17.72</v>
      </c>
      <c r="M35" s="13">
        <v>14.65</v>
      </c>
      <c r="N35" s="13">
        <v>9.49</v>
      </c>
      <c r="O35" s="13"/>
      <c r="P35" s="13"/>
      <c r="Q35" s="13">
        <v>6.71</v>
      </c>
      <c r="R35" s="13">
        <v>-5.88</v>
      </c>
      <c r="S35" s="13">
        <v>-14.79</v>
      </c>
      <c r="T35" s="13">
        <v>16.02</v>
      </c>
      <c r="U35" s="13"/>
      <c r="V35" s="13"/>
      <c r="W35" s="13">
        <v>-15.29</v>
      </c>
      <c r="X35" s="13">
        <v>-1</v>
      </c>
      <c r="Y35" s="13">
        <v>65.03</v>
      </c>
      <c r="Z35" s="13"/>
      <c r="AA35" s="13">
        <v>53.78</v>
      </c>
      <c r="AB35" s="13"/>
      <c r="AC35" s="13"/>
      <c r="AD35" s="13"/>
      <c r="AE35" s="13">
        <v>11557.75</v>
      </c>
      <c r="AF35" s="13">
        <v>1.1399999999999999</v>
      </c>
      <c r="AG35" s="13"/>
      <c r="AH35" s="13">
        <v>6.18</v>
      </c>
      <c r="AI35" s="13"/>
      <c r="AJ35" s="13">
        <v>0.52</v>
      </c>
      <c r="AK35" s="13">
        <v>0.83</v>
      </c>
      <c r="AL35" s="14"/>
    </row>
    <row r="36" spans="2:38" x14ac:dyDescent="0.3">
      <c r="B36" s="19">
        <v>41274</v>
      </c>
      <c r="C36" s="12">
        <v>11.17</v>
      </c>
      <c r="D36" s="13">
        <v>2.08</v>
      </c>
      <c r="E36" s="13">
        <v>1.29</v>
      </c>
      <c r="F36" s="13">
        <v>6.67</v>
      </c>
      <c r="G36" s="13">
        <v>37.020000000000003</v>
      </c>
      <c r="H36" s="13">
        <v>14.44</v>
      </c>
      <c r="I36" s="13">
        <v>11.86</v>
      </c>
      <c r="J36" s="13">
        <v>248029825000</v>
      </c>
      <c r="K36" s="13">
        <v>44671354000</v>
      </c>
      <c r="L36" s="13">
        <v>22.21</v>
      </c>
      <c r="M36" s="13">
        <v>21.65</v>
      </c>
      <c r="N36" s="13">
        <v>14.16</v>
      </c>
      <c r="O36" s="13"/>
      <c r="P36" s="13"/>
      <c r="Q36" s="13">
        <v>21.88</v>
      </c>
      <c r="R36" s="13">
        <v>85.69</v>
      </c>
      <c r="S36" s="13">
        <v>73.31</v>
      </c>
      <c r="T36" s="13">
        <v>16.22</v>
      </c>
      <c r="U36" s="13"/>
      <c r="V36" s="13"/>
      <c r="W36" s="13">
        <v>73.25</v>
      </c>
      <c r="X36" s="13">
        <v>0</v>
      </c>
      <c r="Y36" s="13">
        <v>67.09</v>
      </c>
      <c r="Z36" s="13"/>
      <c r="AA36" s="13">
        <v>49.05</v>
      </c>
      <c r="AB36" s="13"/>
      <c r="AC36" s="13"/>
      <c r="AD36" s="13"/>
      <c r="AE36" s="13">
        <v>13765.52</v>
      </c>
      <c r="AF36" s="13">
        <v>1.19</v>
      </c>
      <c r="AG36" s="13"/>
      <c r="AH36" s="13">
        <v>5.2</v>
      </c>
      <c r="AI36" s="13"/>
      <c r="AJ36" s="13">
        <v>0.53</v>
      </c>
      <c r="AK36" s="13">
        <v>0.94</v>
      </c>
      <c r="AL36" s="14"/>
    </row>
    <row r="37" spans="2:38" x14ac:dyDescent="0.3">
      <c r="B37" s="19">
        <v>41639</v>
      </c>
      <c r="C37" s="12">
        <v>7.83</v>
      </c>
      <c r="D37" s="13">
        <v>1.54</v>
      </c>
      <c r="E37" s="13">
        <v>1.02</v>
      </c>
      <c r="F37" s="13">
        <v>5.05</v>
      </c>
      <c r="G37" s="13">
        <v>39.79</v>
      </c>
      <c r="H37" s="13">
        <v>16.079999999999998</v>
      </c>
      <c r="I37" s="13">
        <v>13.33</v>
      </c>
      <c r="J37" s="13">
        <v>230798346000</v>
      </c>
      <c r="K37" s="13">
        <v>53230426000</v>
      </c>
      <c r="L37" s="13">
        <v>23.28</v>
      </c>
      <c r="M37" s="13">
        <v>22.8</v>
      </c>
      <c r="N37" s="13">
        <v>15.42</v>
      </c>
      <c r="O37" s="13"/>
      <c r="P37" s="13"/>
      <c r="Q37" s="13">
        <v>13.72</v>
      </c>
      <c r="R37" s="13">
        <v>26.63</v>
      </c>
      <c r="S37" s="13">
        <v>27.8</v>
      </c>
      <c r="T37" s="13">
        <v>18.23</v>
      </c>
      <c r="U37" s="13"/>
      <c r="V37" s="13"/>
      <c r="W37" s="13">
        <v>28.62</v>
      </c>
      <c r="X37" s="13">
        <v>0</v>
      </c>
      <c r="Y37" s="13">
        <v>70.08</v>
      </c>
      <c r="Z37" s="13"/>
      <c r="AA37" s="13">
        <v>42.7</v>
      </c>
      <c r="AB37" s="13"/>
      <c r="AC37" s="13"/>
      <c r="AD37" s="13"/>
      <c r="AE37" s="13">
        <v>16809.599999999999</v>
      </c>
      <c r="AF37" s="13">
        <v>1.1599999999999999</v>
      </c>
      <c r="AG37" s="13"/>
      <c r="AH37" s="13">
        <v>7.23</v>
      </c>
      <c r="AI37" s="13"/>
      <c r="AJ37" s="13">
        <v>1.04</v>
      </c>
      <c r="AK37" s="13">
        <v>1.42</v>
      </c>
      <c r="AL37" s="14"/>
    </row>
    <row r="38" spans="2:38" x14ac:dyDescent="0.3">
      <c r="B38" s="19">
        <v>42004</v>
      </c>
      <c r="C38" s="12">
        <v>9.7799999999999994</v>
      </c>
      <c r="D38" s="13">
        <v>1.32</v>
      </c>
      <c r="E38" s="13">
        <v>1.0900000000000001</v>
      </c>
      <c r="F38" s="13">
        <v>5.49</v>
      </c>
      <c r="G38" s="13">
        <v>37.79</v>
      </c>
      <c r="H38" s="13">
        <v>12.14</v>
      </c>
      <c r="I38" s="13">
        <v>11.35</v>
      </c>
      <c r="J38" s="13">
        <v>225096614000</v>
      </c>
      <c r="K38" s="13">
        <v>43078492000</v>
      </c>
      <c r="L38" s="13">
        <v>20.89</v>
      </c>
      <c r="M38" s="13">
        <v>15.06</v>
      </c>
      <c r="N38" s="13">
        <v>10.53</v>
      </c>
      <c r="O38" s="13"/>
      <c r="P38" s="13"/>
      <c r="Q38" s="13">
        <v>-9.83</v>
      </c>
      <c r="R38" s="13">
        <v>-31.97</v>
      </c>
      <c r="S38" s="13">
        <v>-23.23</v>
      </c>
      <c r="T38" s="13">
        <v>7.64</v>
      </c>
      <c r="U38" s="13"/>
      <c r="V38" s="13"/>
      <c r="W38" s="13">
        <v>-22.6</v>
      </c>
      <c r="X38" s="13">
        <v>0</v>
      </c>
      <c r="Y38" s="13">
        <v>72.95</v>
      </c>
      <c r="Z38" s="13">
        <v>-30.08</v>
      </c>
      <c r="AA38" s="13">
        <v>37.08</v>
      </c>
      <c r="AB38" s="13">
        <v>221.38</v>
      </c>
      <c r="AC38" s="13">
        <v>186.84</v>
      </c>
      <c r="AD38" s="13">
        <v>42.21</v>
      </c>
      <c r="AE38" s="13">
        <v>18909.29</v>
      </c>
      <c r="AF38" s="13">
        <v>0.93</v>
      </c>
      <c r="AG38" s="13">
        <v>1.3</v>
      </c>
      <c r="AH38" s="13">
        <v>13</v>
      </c>
      <c r="AI38" s="13"/>
      <c r="AJ38" s="13">
        <v>1.51</v>
      </c>
      <c r="AK38" s="13">
        <v>1.93</v>
      </c>
      <c r="AL38" s="14"/>
    </row>
    <row r="39" spans="2:38" x14ac:dyDescent="0.3">
      <c r="B39" s="19">
        <v>42369</v>
      </c>
      <c r="C39" s="12">
        <v>11.47</v>
      </c>
      <c r="D39" s="13">
        <v>1.1499999999999999</v>
      </c>
      <c r="E39" s="13">
        <v>1.07</v>
      </c>
      <c r="F39" s="13">
        <v>5.41</v>
      </c>
      <c r="G39" s="13">
        <v>38.46</v>
      </c>
      <c r="H39" s="13">
        <v>13.16</v>
      </c>
      <c r="I39" s="13">
        <v>9.5</v>
      </c>
      <c r="J39" s="13">
        <v>216691472000</v>
      </c>
      <c r="K39" s="13">
        <v>47344299000</v>
      </c>
      <c r="L39" s="13">
        <v>23.6</v>
      </c>
      <c r="M39" s="13">
        <v>11.16</v>
      </c>
      <c r="N39" s="13">
        <v>8.07</v>
      </c>
      <c r="O39" s="13"/>
      <c r="P39" s="13"/>
      <c r="Q39" s="13">
        <v>-2.69</v>
      </c>
      <c r="R39" s="13">
        <v>5.55</v>
      </c>
      <c r="S39" s="13">
        <v>-18.53</v>
      </c>
      <c r="T39" s="13">
        <v>5.0999999999999996</v>
      </c>
      <c r="U39" s="13"/>
      <c r="V39" s="13"/>
      <c r="W39" s="13">
        <v>-19.010000000000002</v>
      </c>
      <c r="X39" s="13">
        <v>-1</v>
      </c>
      <c r="Y39" s="13">
        <v>73.94</v>
      </c>
      <c r="Z39" s="13">
        <v>-32.74</v>
      </c>
      <c r="AA39" s="13">
        <v>35.25</v>
      </c>
      <c r="AB39" s="13">
        <v>247.14</v>
      </c>
      <c r="AC39" s="13">
        <v>209.74</v>
      </c>
      <c r="AD39" s="13">
        <v>34.020000000000003</v>
      </c>
      <c r="AE39" s="13">
        <v>20659.47</v>
      </c>
      <c r="AF39" s="13">
        <v>0.85</v>
      </c>
      <c r="AG39" s="13">
        <v>1.1599999999999999</v>
      </c>
      <c r="AH39" s="13">
        <v>16.420000000000002</v>
      </c>
      <c r="AI39" s="13"/>
      <c r="AJ39" s="13">
        <v>1.67</v>
      </c>
      <c r="AK39" s="13">
        <v>1.93</v>
      </c>
      <c r="AL39" s="14"/>
    </row>
    <row r="40" spans="2:38" x14ac:dyDescent="0.3">
      <c r="B40" s="19">
        <v>42734</v>
      </c>
      <c r="C40" s="12">
        <v>13.18</v>
      </c>
      <c r="D40" s="13">
        <v>1.48</v>
      </c>
      <c r="E40" s="13">
        <v>1.46</v>
      </c>
      <c r="F40" s="13">
        <v>6.85</v>
      </c>
      <c r="G40" s="13">
        <v>40.42</v>
      </c>
      <c r="H40" s="13">
        <v>14.49</v>
      </c>
      <c r="I40" s="13">
        <v>11.26</v>
      </c>
      <c r="J40" s="13">
        <v>289438611000</v>
      </c>
      <c r="K40" s="13">
        <v>49953637000</v>
      </c>
      <c r="L40" s="13">
        <v>24.75</v>
      </c>
      <c r="M40" s="13">
        <v>12.48</v>
      </c>
      <c r="N40" s="13">
        <v>9.01</v>
      </c>
      <c r="O40" s="13"/>
      <c r="P40" s="13"/>
      <c r="Q40" s="13">
        <v>0.6</v>
      </c>
      <c r="R40" s="13">
        <v>10.7</v>
      </c>
      <c r="S40" s="13">
        <v>19.23</v>
      </c>
      <c r="T40" s="13">
        <v>8.26</v>
      </c>
      <c r="U40" s="13"/>
      <c r="V40" s="13"/>
      <c r="W40" s="13">
        <v>24.46</v>
      </c>
      <c r="X40" s="13">
        <v>1</v>
      </c>
      <c r="Y40" s="13">
        <v>73.599999999999994</v>
      </c>
      <c r="Z40" s="13">
        <v>-37.78</v>
      </c>
      <c r="AA40" s="13">
        <v>35.869999999999997</v>
      </c>
      <c r="AB40" s="13">
        <v>258.54000000000002</v>
      </c>
      <c r="AC40" s="13">
        <v>223.46</v>
      </c>
      <c r="AD40" s="13">
        <v>49.74</v>
      </c>
      <c r="AE40" s="13">
        <v>21757.56</v>
      </c>
      <c r="AF40" s="13">
        <v>0.8</v>
      </c>
      <c r="AG40" s="13">
        <v>1.0900000000000001</v>
      </c>
      <c r="AH40" s="13">
        <v>17.809999999999999</v>
      </c>
      <c r="AI40" s="13"/>
      <c r="AJ40" s="13">
        <v>1.58</v>
      </c>
      <c r="AK40" s="13">
        <v>1.99</v>
      </c>
      <c r="AL40" s="14"/>
    </row>
    <row r="41" spans="2:38" x14ac:dyDescent="0.3">
      <c r="B41" s="19">
        <v>43098</v>
      </c>
      <c r="C41" s="12">
        <v>9.4</v>
      </c>
      <c r="D41" s="13">
        <v>1.76</v>
      </c>
      <c r="E41" s="13">
        <v>1.62</v>
      </c>
      <c r="F41" s="13">
        <v>6.12</v>
      </c>
      <c r="G41" s="13">
        <v>46.03</v>
      </c>
      <c r="H41" s="13">
        <v>22.39</v>
      </c>
      <c r="I41" s="13">
        <v>17.61</v>
      </c>
      <c r="J41" s="13">
        <v>374364687000</v>
      </c>
      <c r="K41" s="13">
        <v>75762430000</v>
      </c>
      <c r="L41" s="13">
        <v>31.62</v>
      </c>
      <c r="M41" s="13">
        <v>21.01</v>
      </c>
      <c r="N41" s="13">
        <v>14.96</v>
      </c>
      <c r="O41" s="13"/>
      <c r="P41" s="13"/>
      <c r="Q41" s="13">
        <v>18.68</v>
      </c>
      <c r="R41" s="13">
        <v>83.46</v>
      </c>
      <c r="S41" s="13">
        <v>85.63</v>
      </c>
      <c r="T41" s="13">
        <v>15.1</v>
      </c>
      <c r="U41" s="13"/>
      <c r="V41" s="13"/>
      <c r="W41" s="13">
        <v>98.2</v>
      </c>
      <c r="X41" s="13">
        <v>0</v>
      </c>
      <c r="Y41" s="13">
        <v>71.08</v>
      </c>
      <c r="Z41" s="13">
        <v>-30.01</v>
      </c>
      <c r="AA41" s="13">
        <v>40.68</v>
      </c>
      <c r="AB41" s="13">
        <v>218.81</v>
      </c>
      <c r="AC41" s="13">
        <v>181.61</v>
      </c>
      <c r="AD41" s="13">
        <v>81.849999999999994</v>
      </c>
      <c r="AE41" s="13">
        <v>23681.42</v>
      </c>
      <c r="AF41" s="13">
        <v>0.85</v>
      </c>
      <c r="AG41" s="13">
        <v>1.18</v>
      </c>
      <c r="AH41" s="13">
        <v>14.09</v>
      </c>
      <c r="AI41" s="13"/>
      <c r="AJ41" s="13">
        <v>1.67</v>
      </c>
      <c r="AK41" s="13">
        <v>2.04</v>
      </c>
      <c r="AL41" s="14"/>
    </row>
    <row r="42" spans="2:38" ht="17.25" thickBot="1" x14ac:dyDescent="0.35">
      <c r="B42" s="20">
        <v>43465</v>
      </c>
      <c r="C42" s="15">
        <v>6.42</v>
      </c>
      <c r="D42" s="16">
        <v>1.1000000000000001</v>
      </c>
      <c r="E42" s="16">
        <v>1.1599999999999999</v>
      </c>
      <c r="F42" s="16">
        <v>4.01</v>
      </c>
      <c r="G42" s="16">
        <v>45.69</v>
      </c>
      <c r="H42" s="16">
        <v>24.16</v>
      </c>
      <c r="I42" s="16">
        <v>18.190000000000001</v>
      </c>
      <c r="J42" s="16">
        <v>264841422000</v>
      </c>
      <c r="K42" s="16">
        <v>85368706000</v>
      </c>
      <c r="L42" s="16">
        <v>35.020000000000003</v>
      </c>
      <c r="M42" s="16">
        <v>19.63</v>
      </c>
      <c r="N42" s="16">
        <v>13.83</v>
      </c>
      <c r="O42" s="16"/>
      <c r="P42" s="16"/>
      <c r="Q42" s="16">
        <v>1.75</v>
      </c>
      <c r="R42" s="16">
        <v>9.77</v>
      </c>
      <c r="S42" s="16">
        <v>5.12</v>
      </c>
      <c r="T42" s="16">
        <v>12.46</v>
      </c>
      <c r="U42" s="16"/>
      <c r="V42" s="16"/>
      <c r="W42" s="16">
        <v>11.12</v>
      </c>
      <c r="X42" s="16">
        <v>1</v>
      </c>
      <c r="Y42" s="16">
        <v>73.010000000000005</v>
      </c>
      <c r="Z42" s="16">
        <v>-34.82</v>
      </c>
      <c r="AA42" s="16">
        <v>36.97</v>
      </c>
      <c r="AB42" s="16">
        <v>252.89</v>
      </c>
      <c r="AC42" s="16">
        <v>204.12</v>
      </c>
      <c r="AD42" s="16">
        <v>87.29</v>
      </c>
      <c r="AE42" s="16">
        <v>26648.22</v>
      </c>
      <c r="AF42" s="16">
        <v>0.76</v>
      </c>
      <c r="AG42" s="16">
        <v>1.05</v>
      </c>
      <c r="AH42" s="16">
        <v>21.92</v>
      </c>
      <c r="AI42" s="16"/>
      <c r="AJ42" s="16">
        <v>48.48</v>
      </c>
      <c r="AK42" s="16">
        <v>59.1</v>
      </c>
      <c r="AL42" s="17"/>
    </row>
    <row r="43" spans="2:38" ht="32.25" customHeight="1" thickBot="1" x14ac:dyDescent="0.35">
      <c r="B43" s="23" t="s">
        <v>39</v>
      </c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</row>
    <row r="44" spans="2:38" s="4" customFormat="1" x14ac:dyDescent="0.3">
      <c r="B44" s="5"/>
      <c r="C44" s="6" t="s">
        <v>0</v>
      </c>
      <c r="D44" s="7" t="s">
        <v>1</v>
      </c>
      <c r="E44" s="7" t="s">
        <v>2</v>
      </c>
      <c r="F44" s="7" t="s">
        <v>3</v>
      </c>
      <c r="G44" s="7" t="s">
        <v>4</v>
      </c>
      <c r="H44" s="7" t="s">
        <v>5</v>
      </c>
      <c r="I44" s="7" t="s">
        <v>6</v>
      </c>
      <c r="J44" s="7" t="s">
        <v>34</v>
      </c>
      <c r="K44" s="7" t="s">
        <v>41</v>
      </c>
      <c r="L44" s="7" t="s">
        <v>7</v>
      </c>
      <c r="M44" s="7" t="s">
        <v>8</v>
      </c>
      <c r="N44" s="7" t="s">
        <v>9</v>
      </c>
      <c r="O44" s="7" t="s">
        <v>10</v>
      </c>
      <c r="P44" s="7" t="s">
        <v>11</v>
      </c>
      <c r="Q44" s="7" t="s">
        <v>12</v>
      </c>
      <c r="R44" s="7" t="s">
        <v>13</v>
      </c>
      <c r="S44" s="7" t="s">
        <v>14</v>
      </c>
      <c r="T44" s="7" t="s">
        <v>15</v>
      </c>
      <c r="U44" s="7" t="s">
        <v>16</v>
      </c>
      <c r="V44" s="7" t="s">
        <v>17</v>
      </c>
      <c r="W44" s="7" t="s">
        <v>18</v>
      </c>
      <c r="X44" s="7" t="s">
        <v>19</v>
      </c>
      <c r="Y44" s="7" t="s">
        <v>20</v>
      </c>
      <c r="Z44" s="7" t="s">
        <v>21</v>
      </c>
      <c r="AA44" s="7" t="s">
        <v>22</v>
      </c>
      <c r="AB44" s="7" t="s">
        <v>23</v>
      </c>
      <c r="AC44" s="7" t="s">
        <v>24</v>
      </c>
      <c r="AD44" s="7" t="s">
        <v>25</v>
      </c>
      <c r="AE44" s="7" t="s">
        <v>26</v>
      </c>
      <c r="AF44" s="7" t="s">
        <v>27</v>
      </c>
      <c r="AG44" s="7" t="s">
        <v>28</v>
      </c>
      <c r="AH44" s="7" t="s">
        <v>36</v>
      </c>
      <c r="AI44" s="7"/>
      <c r="AJ44" s="7" t="s">
        <v>31</v>
      </c>
      <c r="AK44" s="7" t="s">
        <v>32</v>
      </c>
      <c r="AL44" s="8" t="s">
        <v>33</v>
      </c>
    </row>
    <row r="45" spans="2:38" x14ac:dyDescent="0.3">
      <c r="B45" s="18">
        <v>36889</v>
      </c>
      <c r="C45" s="9">
        <f t="shared" ref="C45:AK45" si="0">IFERROR(IF(ABS(IF(ISBLANK(C3), "",C3) -IF(ISBLANK(C24), "", C24))&lt;2, 0, 1), "")</f>
        <v>0</v>
      </c>
      <c r="D45" s="10">
        <f t="shared" si="0"/>
        <v>0</v>
      </c>
      <c r="E45" s="10">
        <f t="shared" si="0"/>
        <v>0</v>
      </c>
      <c r="F45" s="10">
        <f t="shared" si="0"/>
        <v>0</v>
      </c>
      <c r="G45" s="10">
        <f t="shared" si="0"/>
        <v>0</v>
      </c>
      <c r="H45" s="10">
        <f t="shared" si="0"/>
        <v>0</v>
      </c>
      <c r="I45" s="10">
        <f t="shared" si="0"/>
        <v>0</v>
      </c>
      <c r="J45" s="10">
        <f>IFERROR(IF(ABS(IF(ISBLANK(J3), "",J3) -IF(ISBLANK(J24), "", J24))&lt;2000, 0, 1), "")</f>
        <v>0</v>
      </c>
      <c r="K45" s="10">
        <f t="shared" ref="K45:K63" si="1">IFERROR(IF(ABS(IF(ISBLANK(K3), "",K3) -IF(ISBLANK(K24), "", K24))&lt;2, 0, 1), "")</f>
        <v>0</v>
      </c>
      <c r="L45" s="10">
        <f t="shared" si="0"/>
        <v>0</v>
      </c>
      <c r="M45" s="10" t="str">
        <f t="shared" si="0"/>
        <v/>
      </c>
      <c r="N45" s="10" t="str">
        <f t="shared" si="0"/>
        <v/>
      </c>
      <c r="O45" s="10" t="str">
        <f t="shared" si="0"/>
        <v/>
      </c>
      <c r="P45" s="10" t="str">
        <f t="shared" si="0"/>
        <v/>
      </c>
      <c r="Q45" s="10" t="str">
        <f t="shared" si="0"/>
        <v/>
      </c>
      <c r="R45" s="10" t="str">
        <f t="shared" si="0"/>
        <v/>
      </c>
      <c r="S45" s="10" t="str">
        <f t="shared" si="0"/>
        <v/>
      </c>
      <c r="T45" s="10" t="str">
        <f t="shared" si="0"/>
        <v/>
      </c>
      <c r="U45" s="10" t="str">
        <f t="shared" si="0"/>
        <v/>
      </c>
      <c r="V45" s="10" t="str">
        <f t="shared" si="0"/>
        <v/>
      </c>
      <c r="W45" s="10" t="str">
        <f t="shared" si="0"/>
        <v/>
      </c>
      <c r="X45" s="10" t="str">
        <f t="shared" si="0"/>
        <v/>
      </c>
      <c r="Y45" s="10">
        <f t="shared" si="0"/>
        <v>0</v>
      </c>
      <c r="Z45" s="10" t="str">
        <f t="shared" si="0"/>
        <v/>
      </c>
      <c r="AA45" s="10">
        <f t="shared" si="0"/>
        <v>0</v>
      </c>
      <c r="AB45" s="10" t="str">
        <f t="shared" si="0"/>
        <v/>
      </c>
      <c r="AC45" s="10" t="str">
        <f t="shared" si="0"/>
        <v/>
      </c>
      <c r="AD45" s="10" t="str">
        <f t="shared" si="0"/>
        <v/>
      </c>
      <c r="AE45" s="10">
        <f t="shared" si="0"/>
        <v>0</v>
      </c>
      <c r="AF45" s="10" t="str">
        <f t="shared" si="0"/>
        <v/>
      </c>
      <c r="AG45" s="10" t="str">
        <f t="shared" si="0"/>
        <v/>
      </c>
      <c r="AH45" s="10">
        <f t="shared" si="0"/>
        <v>0</v>
      </c>
      <c r="AI45" s="10" t="str">
        <f t="shared" si="0"/>
        <v/>
      </c>
      <c r="AJ45" s="10">
        <f t="shared" si="0"/>
        <v>0</v>
      </c>
      <c r="AK45" s="10">
        <f t="shared" si="0"/>
        <v>1</v>
      </c>
      <c r="AL45" s="11" t="str">
        <f t="shared" ref="AL45:AL63" si="2">IFERROR(IF(ABS(IF(ISBLANK(AL3), "",AL3) -IF(ISBLANK(AL24), "", AL24))&lt;2, 0, 1), "")</f>
        <v/>
      </c>
    </row>
    <row r="46" spans="2:38" x14ac:dyDescent="0.3">
      <c r="B46" s="19">
        <v>37256</v>
      </c>
      <c r="C46" s="12">
        <f t="shared" ref="C46:AK46" si="3">IFERROR(IF(ABS(IF(ISBLANK(C4), "",C4) -IF(ISBLANK(C25), "", C25))&lt;2, 0, 1), "")</f>
        <v>0</v>
      </c>
      <c r="D46" s="13">
        <f t="shared" si="3"/>
        <v>0</v>
      </c>
      <c r="E46" s="13">
        <f t="shared" si="3"/>
        <v>0</v>
      </c>
      <c r="F46" s="13">
        <f t="shared" si="3"/>
        <v>0</v>
      </c>
      <c r="G46" s="13">
        <f t="shared" si="3"/>
        <v>0</v>
      </c>
      <c r="H46" s="13">
        <f t="shared" si="3"/>
        <v>0</v>
      </c>
      <c r="I46" s="13">
        <f t="shared" si="3"/>
        <v>0</v>
      </c>
      <c r="J46" s="13">
        <f t="shared" si="3"/>
        <v>0</v>
      </c>
      <c r="K46" s="13">
        <f t="shared" si="1"/>
        <v>0</v>
      </c>
      <c r="L46" s="13">
        <f t="shared" si="3"/>
        <v>0</v>
      </c>
      <c r="M46" s="13">
        <f t="shared" si="3"/>
        <v>0</v>
      </c>
      <c r="N46" s="13">
        <f t="shared" si="3"/>
        <v>0</v>
      </c>
      <c r="O46" s="13" t="str">
        <f t="shared" si="3"/>
        <v/>
      </c>
      <c r="P46" s="13" t="str">
        <f t="shared" si="3"/>
        <v/>
      </c>
      <c r="Q46" s="13">
        <f t="shared" si="3"/>
        <v>0</v>
      </c>
      <c r="R46" s="13">
        <f t="shared" si="3"/>
        <v>0</v>
      </c>
      <c r="S46" s="13">
        <f t="shared" si="3"/>
        <v>0</v>
      </c>
      <c r="T46" s="13">
        <f t="shared" si="3"/>
        <v>0</v>
      </c>
      <c r="U46" s="13" t="str">
        <f t="shared" si="3"/>
        <v/>
      </c>
      <c r="V46" s="13" t="str">
        <f t="shared" si="3"/>
        <v/>
      </c>
      <c r="W46" s="13">
        <f t="shared" si="3"/>
        <v>0</v>
      </c>
      <c r="X46" s="13">
        <f t="shared" si="3"/>
        <v>0</v>
      </c>
      <c r="Y46" s="13">
        <f t="shared" si="3"/>
        <v>0</v>
      </c>
      <c r="Z46" s="13" t="str">
        <f t="shared" si="3"/>
        <v/>
      </c>
      <c r="AA46" s="13">
        <f t="shared" si="3"/>
        <v>0</v>
      </c>
      <c r="AB46" s="13" t="str">
        <f t="shared" si="3"/>
        <v/>
      </c>
      <c r="AC46" s="13" t="str">
        <f t="shared" si="3"/>
        <v/>
      </c>
      <c r="AD46" s="13" t="str">
        <f t="shared" si="3"/>
        <v/>
      </c>
      <c r="AE46" s="13">
        <f t="shared" si="3"/>
        <v>0</v>
      </c>
      <c r="AF46" s="13">
        <f t="shared" si="3"/>
        <v>0</v>
      </c>
      <c r="AG46" s="13" t="str">
        <f t="shared" si="3"/>
        <v/>
      </c>
      <c r="AH46" s="13">
        <f t="shared" si="3"/>
        <v>0</v>
      </c>
      <c r="AI46" s="13" t="str">
        <f t="shared" si="3"/>
        <v/>
      </c>
      <c r="AJ46" s="13">
        <f t="shared" si="3"/>
        <v>0</v>
      </c>
      <c r="AK46" s="13">
        <f t="shared" si="3"/>
        <v>0</v>
      </c>
      <c r="AL46" s="14" t="str">
        <f t="shared" si="2"/>
        <v/>
      </c>
    </row>
    <row r="47" spans="2:38" x14ac:dyDescent="0.3">
      <c r="B47" s="19">
        <v>37621</v>
      </c>
      <c r="C47" s="12">
        <f t="shared" ref="C47:AK47" si="4">IFERROR(IF(ABS(IF(ISBLANK(C5), "",C5) -IF(ISBLANK(C26), "", C26))&lt;2, 0, 1), "")</f>
        <v>0</v>
      </c>
      <c r="D47" s="13">
        <f t="shared" si="4"/>
        <v>0</v>
      </c>
      <c r="E47" s="13">
        <f t="shared" si="4"/>
        <v>0</v>
      </c>
      <c r="F47" s="13">
        <f t="shared" si="4"/>
        <v>0</v>
      </c>
      <c r="G47" s="13">
        <f t="shared" si="4"/>
        <v>0</v>
      </c>
      <c r="H47" s="13">
        <f t="shared" si="4"/>
        <v>0</v>
      </c>
      <c r="I47" s="13">
        <f t="shared" si="4"/>
        <v>0</v>
      </c>
      <c r="J47" s="13">
        <f t="shared" si="4"/>
        <v>0</v>
      </c>
      <c r="K47" s="13">
        <f t="shared" si="1"/>
        <v>0</v>
      </c>
      <c r="L47" s="13">
        <f t="shared" si="4"/>
        <v>0</v>
      </c>
      <c r="M47" s="13">
        <f t="shared" si="4"/>
        <v>0</v>
      </c>
      <c r="N47" s="13">
        <f t="shared" si="4"/>
        <v>0</v>
      </c>
      <c r="O47" s="13" t="str">
        <f t="shared" si="4"/>
        <v/>
      </c>
      <c r="P47" s="13" t="str">
        <f t="shared" si="4"/>
        <v/>
      </c>
      <c r="Q47" s="13">
        <f t="shared" si="4"/>
        <v>0</v>
      </c>
      <c r="R47" s="13">
        <f t="shared" si="4"/>
        <v>0</v>
      </c>
      <c r="S47" s="13">
        <f t="shared" si="4"/>
        <v>0</v>
      </c>
      <c r="T47" s="13">
        <f t="shared" si="4"/>
        <v>0</v>
      </c>
      <c r="U47" s="13" t="str">
        <f t="shared" si="4"/>
        <v/>
      </c>
      <c r="V47" s="13" t="str">
        <f t="shared" si="4"/>
        <v/>
      </c>
      <c r="W47" s="13">
        <f t="shared" si="4"/>
        <v>0</v>
      </c>
      <c r="X47" s="13">
        <f t="shared" si="4"/>
        <v>0</v>
      </c>
      <c r="Y47" s="13">
        <f t="shared" si="4"/>
        <v>0</v>
      </c>
      <c r="Z47" s="13" t="str">
        <f t="shared" si="4"/>
        <v/>
      </c>
      <c r="AA47" s="13">
        <f t="shared" si="4"/>
        <v>0</v>
      </c>
      <c r="AB47" s="13" t="str">
        <f t="shared" si="4"/>
        <v/>
      </c>
      <c r="AC47" s="13" t="str">
        <f t="shared" si="4"/>
        <v/>
      </c>
      <c r="AD47" s="13" t="str">
        <f t="shared" si="4"/>
        <v/>
      </c>
      <c r="AE47" s="13">
        <f t="shared" si="4"/>
        <v>0</v>
      </c>
      <c r="AF47" s="13">
        <f t="shared" si="4"/>
        <v>0</v>
      </c>
      <c r="AG47" s="13" t="str">
        <f t="shared" si="4"/>
        <v/>
      </c>
      <c r="AH47" s="13">
        <f t="shared" si="4"/>
        <v>0</v>
      </c>
      <c r="AI47" s="13" t="str">
        <f t="shared" si="4"/>
        <v/>
      </c>
      <c r="AJ47" s="13">
        <f t="shared" si="4"/>
        <v>0</v>
      </c>
      <c r="AK47" s="13">
        <f t="shared" si="4"/>
        <v>0</v>
      </c>
      <c r="AL47" s="14" t="str">
        <f t="shared" si="2"/>
        <v/>
      </c>
    </row>
    <row r="48" spans="2:38" x14ac:dyDescent="0.3">
      <c r="B48" s="19">
        <v>37986</v>
      </c>
      <c r="C48" s="12">
        <f t="shared" ref="C48:AK48" si="5">IFERROR(IF(ABS(IF(ISBLANK(C6), "",C6) -IF(ISBLANK(C27), "", C27))&lt;2, 0, 1), "")</f>
        <v>0</v>
      </c>
      <c r="D48" s="13">
        <f t="shared" si="5"/>
        <v>0</v>
      </c>
      <c r="E48" s="13">
        <f t="shared" si="5"/>
        <v>0</v>
      </c>
      <c r="F48" s="13">
        <f t="shared" si="5"/>
        <v>0</v>
      </c>
      <c r="G48" s="13">
        <f t="shared" si="5"/>
        <v>0</v>
      </c>
      <c r="H48" s="13">
        <f t="shared" si="5"/>
        <v>0</v>
      </c>
      <c r="I48" s="13">
        <f t="shared" si="5"/>
        <v>0</v>
      </c>
      <c r="J48" s="13">
        <f t="shared" si="5"/>
        <v>0</v>
      </c>
      <c r="K48" s="13">
        <f t="shared" si="1"/>
        <v>0</v>
      </c>
      <c r="L48" s="13">
        <f t="shared" si="5"/>
        <v>0</v>
      </c>
      <c r="M48" s="13">
        <f t="shared" si="5"/>
        <v>0</v>
      </c>
      <c r="N48" s="13">
        <f t="shared" si="5"/>
        <v>0</v>
      </c>
      <c r="O48" s="13" t="str">
        <f t="shared" si="5"/>
        <v/>
      </c>
      <c r="P48" s="13" t="str">
        <f t="shared" si="5"/>
        <v/>
      </c>
      <c r="Q48" s="13">
        <f t="shared" si="5"/>
        <v>0</v>
      </c>
      <c r="R48" s="13">
        <f t="shared" si="5"/>
        <v>0</v>
      </c>
      <c r="S48" s="13">
        <f t="shared" si="5"/>
        <v>0</v>
      </c>
      <c r="T48" s="13">
        <f t="shared" si="5"/>
        <v>0</v>
      </c>
      <c r="U48" s="13" t="str">
        <f t="shared" si="5"/>
        <v/>
      </c>
      <c r="V48" s="13" t="str">
        <f t="shared" si="5"/>
        <v/>
      </c>
      <c r="W48" s="13">
        <f t="shared" si="5"/>
        <v>0</v>
      </c>
      <c r="X48" s="13">
        <f t="shared" si="5"/>
        <v>0</v>
      </c>
      <c r="Y48" s="13">
        <f t="shared" si="5"/>
        <v>0</v>
      </c>
      <c r="Z48" s="13" t="str">
        <f t="shared" si="5"/>
        <v/>
      </c>
      <c r="AA48" s="13">
        <f t="shared" si="5"/>
        <v>0</v>
      </c>
      <c r="AB48" s="13" t="str">
        <f t="shared" si="5"/>
        <v/>
      </c>
      <c r="AC48" s="13" t="str">
        <f t="shared" si="5"/>
        <v/>
      </c>
      <c r="AD48" s="13" t="str">
        <f t="shared" si="5"/>
        <v/>
      </c>
      <c r="AE48" s="13">
        <f t="shared" si="5"/>
        <v>0</v>
      </c>
      <c r="AF48" s="13">
        <f t="shared" si="5"/>
        <v>0</v>
      </c>
      <c r="AG48" s="13" t="str">
        <f t="shared" si="5"/>
        <v/>
      </c>
      <c r="AH48" s="13">
        <f t="shared" si="5"/>
        <v>0</v>
      </c>
      <c r="AI48" s="13" t="str">
        <f t="shared" si="5"/>
        <v/>
      </c>
      <c r="AJ48" s="13">
        <f t="shared" si="5"/>
        <v>0</v>
      </c>
      <c r="AK48" s="13">
        <f t="shared" si="5"/>
        <v>0</v>
      </c>
      <c r="AL48" s="14" t="str">
        <f t="shared" si="2"/>
        <v/>
      </c>
    </row>
    <row r="49" spans="2:38" x14ac:dyDescent="0.3">
      <c r="B49" s="19">
        <v>38352</v>
      </c>
      <c r="C49" s="12">
        <f t="shared" ref="C49:AK49" si="6">IFERROR(IF(ABS(IF(ISBLANK(C7), "",C7) -IF(ISBLANK(C28), "", C28))&lt;2, 0, 1), "")</f>
        <v>0</v>
      </c>
      <c r="D49" s="13">
        <f t="shared" si="6"/>
        <v>0</v>
      </c>
      <c r="E49" s="13">
        <f t="shared" si="6"/>
        <v>0</v>
      </c>
      <c r="F49" s="13">
        <f t="shared" si="6"/>
        <v>0</v>
      </c>
      <c r="G49" s="13">
        <f t="shared" si="6"/>
        <v>0</v>
      </c>
      <c r="H49" s="13">
        <f t="shared" si="6"/>
        <v>0</v>
      </c>
      <c r="I49" s="13">
        <f t="shared" si="6"/>
        <v>0</v>
      </c>
      <c r="J49" s="13">
        <f t="shared" si="6"/>
        <v>0</v>
      </c>
      <c r="K49" s="13">
        <f t="shared" si="1"/>
        <v>0</v>
      </c>
      <c r="L49" s="13">
        <f t="shared" si="6"/>
        <v>0</v>
      </c>
      <c r="M49" s="13">
        <f t="shared" si="6"/>
        <v>0</v>
      </c>
      <c r="N49" s="13">
        <f t="shared" si="6"/>
        <v>0</v>
      </c>
      <c r="O49" s="13" t="str">
        <f t="shared" si="6"/>
        <v/>
      </c>
      <c r="P49" s="13" t="str">
        <f t="shared" si="6"/>
        <v/>
      </c>
      <c r="Q49" s="13">
        <f t="shared" si="6"/>
        <v>0</v>
      </c>
      <c r="R49" s="13">
        <f t="shared" si="6"/>
        <v>0</v>
      </c>
      <c r="S49" s="13">
        <f t="shared" si="6"/>
        <v>0</v>
      </c>
      <c r="T49" s="13">
        <f t="shared" si="6"/>
        <v>0</v>
      </c>
      <c r="U49" s="13" t="str">
        <f t="shared" si="6"/>
        <v/>
      </c>
      <c r="V49" s="13" t="str">
        <f t="shared" si="6"/>
        <v/>
      </c>
      <c r="W49" s="13">
        <f t="shared" si="6"/>
        <v>0</v>
      </c>
      <c r="X49" s="13">
        <f t="shared" si="6"/>
        <v>0</v>
      </c>
      <c r="Y49" s="13">
        <f t="shared" si="6"/>
        <v>0</v>
      </c>
      <c r="Z49" s="13" t="str">
        <f t="shared" si="6"/>
        <v/>
      </c>
      <c r="AA49" s="13">
        <f t="shared" si="6"/>
        <v>0</v>
      </c>
      <c r="AB49" s="13" t="str">
        <f t="shared" si="6"/>
        <v/>
      </c>
      <c r="AC49" s="13" t="str">
        <f t="shared" si="6"/>
        <v/>
      </c>
      <c r="AD49" s="13" t="str">
        <f t="shared" si="6"/>
        <v/>
      </c>
      <c r="AE49" s="13">
        <f t="shared" si="6"/>
        <v>0</v>
      </c>
      <c r="AF49" s="13">
        <f t="shared" si="6"/>
        <v>0</v>
      </c>
      <c r="AG49" s="13" t="str">
        <f t="shared" si="6"/>
        <v/>
      </c>
      <c r="AH49" s="13">
        <f t="shared" si="6"/>
        <v>0</v>
      </c>
      <c r="AI49" s="13" t="str">
        <f t="shared" si="6"/>
        <v/>
      </c>
      <c r="AJ49" s="13">
        <f t="shared" si="6"/>
        <v>0</v>
      </c>
      <c r="AK49" s="13">
        <f t="shared" si="6"/>
        <v>0</v>
      </c>
      <c r="AL49" s="14" t="str">
        <f t="shared" si="2"/>
        <v/>
      </c>
    </row>
    <row r="50" spans="2:38" x14ac:dyDescent="0.3">
      <c r="B50" s="19">
        <v>38716</v>
      </c>
      <c r="C50" s="12">
        <f t="shared" ref="C50:AK50" si="7">IFERROR(IF(ABS(IF(ISBLANK(C8), "",C8) -IF(ISBLANK(C29), "", C29))&lt;2, 0, 1), "")</f>
        <v>0</v>
      </c>
      <c r="D50" s="13">
        <f t="shared" si="7"/>
        <v>0</v>
      </c>
      <c r="E50" s="13">
        <f t="shared" si="7"/>
        <v>0</v>
      </c>
      <c r="F50" s="13">
        <f t="shared" si="7"/>
        <v>0</v>
      </c>
      <c r="G50" s="13">
        <f t="shared" si="7"/>
        <v>0</v>
      </c>
      <c r="H50" s="13">
        <f t="shared" si="7"/>
        <v>0</v>
      </c>
      <c r="I50" s="13">
        <f t="shared" si="7"/>
        <v>0</v>
      </c>
      <c r="J50" s="13">
        <f t="shared" si="7"/>
        <v>0</v>
      </c>
      <c r="K50" s="13">
        <f t="shared" si="1"/>
        <v>0</v>
      </c>
      <c r="L50" s="13">
        <f t="shared" si="7"/>
        <v>0</v>
      </c>
      <c r="M50" s="13">
        <f t="shared" si="7"/>
        <v>0</v>
      </c>
      <c r="N50" s="13">
        <f t="shared" si="7"/>
        <v>0</v>
      </c>
      <c r="O50" s="13" t="str">
        <f t="shared" si="7"/>
        <v/>
      </c>
      <c r="P50" s="13" t="str">
        <f t="shared" si="7"/>
        <v/>
      </c>
      <c r="Q50" s="13">
        <f t="shared" si="7"/>
        <v>0</v>
      </c>
      <c r="R50" s="13">
        <f t="shared" si="7"/>
        <v>0</v>
      </c>
      <c r="S50" s="13">
        <f t="shared" si="7"/>
        <v>0</v>
      </c>
      <c r="T50" s="13">
        <f t="shared" si="7"/>
        <v>0</v>
      </c>
      <c r="U50" s="13" t="str">
        <f t="shared" si="7"/>
        <v/>
      </c>
      <c r="V50" s="13" t="str">
        <f t="shared" si="7"/>
        <v/>
      </c>
      <c r="W50" s="13">
        <f t="shared" si="7"/>
        <v>0</v>
      </c>
      <c r="X50" s="13">
        <f t="shared" si="7"/>
        <v>0</v>
      </c>
      <c r="Y50" s="13">
        <f t="shared" si="7"/>
        <v>0</v>
      </c>
      <c r="Z50" s="13" t="str">
        <f t="shared" si="7"/>
        <v/>
      </c>
      <c r="AA50" s="13">
        <f t="shared" si="7"/>
        <v>0</v>
      </c>
      <c r="AB50" s="13" t="str">
        <f t="shared" si="7"/>
        <v/>
      </c>
      <c r="AC50" s="13" t="str">
        <f t="shared" si="7"/>
        <v/>
      </c>
      <c r="AD50" s="13" t="str">
        <f t="shared" si="7"/>
        <v/>
      </c>
      <c r="AE50" s="13">
        <f t="shared" si="7"/>
        <v>0</v>
      </c>
      <c r="AF50" s="13">
        <f t="shared" si="7"/>
        <v>0</v>
      </c>
      <c r="AG50" s="13" t="str">
        <f t="shared" si="7"/>
        <v/>
      </c>
      <c r="AH50" s="13">
        <f t="shared" si="7"/>
        <v>0</v>
      </c>
      <c r="AI50" s="13" t="str">
        <f t="shared" si="7"/>
        <v/>
      </c>
      <c r="AJ50" s="13">
        <f t="shared" si="7"/>
        <v>0</v>
      </c>
      <c r="AK50" s="13">
        <f t="shared" si="7"/>
        <v>0</v>
      </c>
      <c r="AL50" s="14" t="str">
        <f t="shared" si="2"/>
        <v/>
      </c>
    </row>
    <row r="51" spans="2:38" x14ac:dyDescent="0.3">
      <c r="B51" s="19">
        <v>39080</v>
      </c>
      <c r="C51" s="12">
        <f t="shared" ref="C51:AK51" si="8">IFERROR(IF(ABS(IF(ISBLANK(C9), "",C9) -IF(ISBLANK(C30), "", C30))&lt;2, 0, 1), "")</f>
        <v>0</v>
      </c>
      <c r="D51" s="13">
        <f t="shared" si="8"/>
        <v>0</v>
      </c>
      <c r="E51" s="13">
        <f t="shared" si="8"/>
        <v>0</v>
      </c>
      <c r="F51" s="13">
        <f t="shared" si="8"/>
        <v>0</v>
      </c>
      <c r="G51" s="13">
        <f t="shared" si="8"/>
        <v>0</v>
      </c>
      <c r="H51" s="13">
        <f t="shared" si="8"/>
        <v>0</v>
      </c>
      <c r="I51" s="13">
        <f t="shared" si="8"/>
        <v>0</v>
      </c>
      <c r="J51" s="13">
        <f t="shared" si="8"/>
        <v>0</v>
      </c>
      <c r="K51" s="13">
        <f t="shared" si="1"/>
        <v>0</v>
      </c>
      <c r="L51" s="13">
        <f t="shared" si="8"/>
        <v>0</v>
      </c>
      <c r="M51" s="13">
        <f t="shared" si="8"/>
        <v>0</v>
      </c>
      <c r="N51" s="13">
        <f t="shared" si="8"/>
        <v>0</v>
      </c>
      <c r="O51" s="13" t="str">
        <f t="shared" si="8"/>
        <v/>
      </c>
      <c r="P51" s="13" t="str">
        <f t="shared" si="8"/>
        <v/>
      </c>
      <c r="Q51" s="13">
        <f t="shared" si="8"/>
        <v>0</v>
      </c>
      <c r="R51" s="13">
        <f t="shared" si="8"/>
        <v>0</v>
      </c>
      <c r="S51" s="13">
        <f t="shared" si="8"/>
        <v>0</v>
      </c>
      <c r="T51" s="13">
        <f t="shared" si="8"/>
        <v>0</v>
      </c>
      <c r="U51" s="13" t="str">
        <f t="shared" si="8"/>
        <v/>
      </c>
      <c r="V51" s="13" t="str">
        <f t="shared" si="8"/>
        <v/>
      </c>
      <c r="W51" s="13">
        <f t="shared" si="8"/>
        <v>0</v>
      </c>
      <c r="X51" s="13">
        <f t="shared" si="8"/>
        <v>0</v>
      </c>
      <c r="Y51" s="13">
        <f t="shared" si="8"/>
        <v>0</v>
      </c>
      <c r="Z51" s="13" t="str">
        <f t="shared" si="8"/>
        <v/>
      </c>
      <c r="AA51" s="13">
        <f t="shared" si="8"/>
        <v>0</v>
      </c>
      <c r="AB51" s="13" t="str">
        <f t="shared" si="8"/>
        <v/>
      </c>
      <c r="AC51" s="13" t="str">
        <f t="shared" si="8"/>
        <v/>
      </c>
      <c r="AD51" s="13" t="str">
        <f t="shared" si="8"/>
        <v/>
      </c>
      <c r="AE51" s="13">
        <f t="shared" si="8"/>
        <v>0</v>
      </c>
      <c r="AF51" s="13">
        <f t="shared" si="8"/>
        <v>0</v>
      </c>
      <c r="AG51" s="13" t="str">
        <f t="shared" si="8"/>
        <v/>
      </c>
      <c r="AH51" s="13">
        <f t="shared" si="8"/>
        <v>0</v>
      </c>
      <c r="AI51" s="13" t="str">
        <f t="shared" si="8"/>
        <v/>
      </c>
      <c r="AJ51" s="13">
        <f t="shared" si="8"/>
        <v>0</v>
      </c>
      <c r="AK51" s="13">
        <f t="shared" si="8"/>
        <v>0</v>
      </c>
      <c r="AL51" s="14" t="str">
        <f t="shared" si="2"/>
        <v/>
      </c>
    </row>
    <row r="52" spans="2:38" x14ac:dyDescent="0.3">
      <c r="B52" s="19">
        <v>39447</v>
      </c>
      <c r="C52" s="12">
        <f t="shared" ref="C52:AK52" si="9">IFERROR(IF(ABS(IF(ISBLANK(C10), "",C10) -IF(ISBLANK(C31), "", C31))&lt;2, 0, 1), "")</f>
        <v>0</v>
      </c>
      <c r="D52" s="13">
        <f t="shared" si="9"/>
        <v>0</v>
      </c>
      <c r="E52" s="13">
        <f t="shared" si="9"/>
        <v>0</v>
      </c>
      <c r="F52" s="13">
        <f t="shared" si="9"/>
        <v>0</v>
      </c>
      <c r="G52" s="13">
        <f t="shared" si="9"/>
        <v>0</v>
      </c>
      <c r="H52" s="13">
        <f t="shared" si="9"/>
        <v>0</v>
      </c>
      <c r="I52" s="13">
        <f t="shared" si="9"/>
        <v>0</v>
      </c>
      <c r="J52" s="13">
        <f t="shared" si="9"/>
        <v>0</v>
      </c>
      <c r="K52" s="13">
        <f t="shared" si="1"/>
        <v>0</v>
      </c>
      <c r="L52" s="13">
        <f t="shared" si="9"/>
        <v>0</v>
      </c>
      <c r="M52" s="13">
        <f t="shared" si="9"/>
        <v>0</v>
      </c>
      <c r="N52" s="13">
        <f t="shared" si="9"/>
        <v>0</v>
      </c>
      <c r="O52" s="13" t="str">
        <f t="shared" si="9"/>
        <v/>
      </c>
      <c r="P52" s="13" t="str">
        <f t="shared" si="9"/>
        <v/>
      </c>
      <c r="Q52" s="13">
        <f t="shared" si="9"/>
        <v>0</v>
      </c>
      <c r="R52" s="13">
        <f t="shared" si="9"/>
        <v>0</v>
      </c>
      <c r="S52" s="13">
        <f t="shared" si="9"/>
        <v>0</v>
      </c>
      <c r="T52" s="13">
        <f t="shared" si="9"/>
        <v>0</v>
      </c>
      <c r="U52" s="13" t="str">
        <f t="shared" si="9"/>
        <v/>
      </c>
      <c r="V52" s="13" t="str">
        <f t="shared" si="9"/>
        <v/>
      </c>
      <c r="W52" s="13">
        <f t="shared" si="9"/>
        <v>0</v>
      </c>
      <c r="X52" s="13">
        <f t="shared" si="9"/>
        <v>0</v>
      </c>
      <c r="Y52" s="13">
        <f t="shared" si="9"/>
        <v>0</v>
      </c>
      <c r="Z52" s="13" t="str">
        <f t="shared" si="9"/>
        <v/>
      </c>
      <c r="AA52" s="13">
        <f t="shared" si="9"/>
        <v>0</v>
      </c>
      <c r="AB52" s="13" t="str">
        <f t="shared" si="9"/>
        <v/>
      </c>
      <c r="AC52" s="13" t="str">
        <f t="shared" si="9"/>
        <v/>
      </c>
      <c r="AD52" s="13" t="str">
        <f t="shared" si="9"/>
        <v/>
      </c>
      <c r="AE52" s="13">
        <f t="shared" si="9"/>
        <v>0</v>
      </c>
      <c r="AF52" s="13">
        <f t="shared" si="9"/>
        <v>0</v>
      </c>
      <c r="AG52" s="13" t="str">
        <f t="shared" si="9"/>
        <v/>
      </c>
      <c r="AH52" s="13">
        <f t="shared" si="9"/>
        <v>1</v>
      </c>
      <c r="AI52" s="13" t="str">
        <f t="shared" si="9"/>
        <v/>
      </c>
      <c r="AJ52" s="13">
        <f t="shared" si="9"/>
        <v>0</v>
      </c>
      <c r="AK52" s="13">
        <f t="shared" si="9"/>
        <v>0</v>
      </c>
      <c r="AL52" s="14" t="str">
        <f t="shared" si="2"/>
        <v/>
      </c>
    </row>
    <row r="53" spans="2:38" x14ac:dyDescent="0.3">
      <c r="B53" s="19">
        <v>39813</v>
      </c>
      <c r="C53" s="12">
        <f t="shared" ref="C53:AK53" si="10">IFERROR(IF(ABS(IF(ISBLANK(C11), "",C11) -IF(ISBLANK(C32), "", C32))&lt;2, 0, 1), "")</f>
        <v>0</v>
      </c>
      <c r="D53" s="13">
        <f t="shared" si="10"/>
        <v>0</v>
      </c>
      <c r="E53" s="13">
        <f t="shared" si="10"/>
        <v>0</v>
      </c>
      <c r="F53" s="13">
        <f t="shared" si="10"/>
        <v>0</v>
      </c>
      <c r="G53" s="13">
        <f t="shared" si="10"/>
        <v>0</v>
      </c>
      <c r="H53" s="13">
        <f t="shared" si="10"/>
        <v>0</v>
      </c>
      <c r="I53" s="13">
        <f t="shared" si="10"/>
        <v>0</v>
      </c>
      <c r="J53" s="13">
        <f t="shared" si="10"/>
        <v>0</v>
      </c>
      <c r="K53" s="13">
        <f t="shared" si="1"/>
        <v>0</v>
      </c>
      <c r="L53" s="13">
        <f t="shared" si="10"/>
        <v>0</v>
      </c>
      <c r="M53" s="13">
        <f t="shared" si="10"/>
        <v>0</v>
      </c>
      <c r="N53" s="13">
        <f t="shared" si="10"/>
        <v>0</v>
      </c>
      <c r="O53" s="13" t="str">
        <f t="shared" si="10"/>
        <v/>
      </c>
      <c r="P53" s="13" t="str">
        <f t="shared" si="10"/>
        <v/>
      </c>
      <c r="Q53" s="13">
        <f t="shared" si="10"/>
        <v>0</v>
      </c>
      <c r="R53" s="13">
        <f t="shared" si="10"/>
        <v>0</v>
      </c>
      <c r="S53" s="13">
        <f t="shared" si="10"/>
        <v>0</v>
      </c>
      <c r="T53" s="13">
        <f t="shared" si="10"/>
        <v>0</v>
      </c>
      <c r="U53" s="13" t="str">
        <f t="shared" si="10"/>
        <v/>
      </c>
      <c r="V53" s="13" t="str">
        <f t="shared" si="10"/>
        <v/>
      </c>
      <c r="W53" s="13">
        <f t="shared" si="10"/>
        <v>0</v>
      </c>
      <c r="X53" s="13">
        <f t="shared" si="10"/>
        <v>0</v>
      </c>
      <c r="Y53" s="13">
        <f t="shared" si="10"/>
        <v>0</v>
      </c>
      <c r="Z53" s="13" t="str">
        <f t="shared" si="10"/>
        <v/>
      </c>
      <c r="AA53" s="13">
        <f t="shared" si="10"/>
        <v>0</v>
      </c>
      <c r="AB53" s="13" t="str">
        <f t="shared" si="10"/>
        <v/>
      </c>
      <c r="AC53" s="13" t="str">
        <f t="shared" si="10"/>
        <v/>
      </c>
      <c r="AD53" s="13" t="str">
        <f t="shared" si="10"/>
        <v/>
      </c>
      <c r="AE53" s="13">
        <f t="shared" si="10"/>
        <v>0</v>
      </c>
      <c r="AF53" s="13">
        <f t="shared" si="10"/>
        <v>0</v>
      </c>
      <c r="AG53" s="13" t="str">
        <f t="shared" si="10"/>
        <v/>
      </c>
      <c r="AH53" s="13">
        <f t="shared" si="10"/>
        <v>0</v>
      </c>
      <c r="AI53" s="13" t="str">
        <f t="shared" si="10"/>
        <v/>
      </c>
      <c r="AJ53" s="13">
        <f t="shared" si="10"/>
        <v>0</v>
      </c>
      <c r="AK53" s="13">
        <f t="shared" si="10"/>
        <v>0</v>
      </c>
      <c r="AL53" s="14" t="str">
        <f t="shared" si="2"/>
        <v/>
      </c>
    </row>
    <row r="54" spans="2:38" x14ac:dyDescent="0.3">
      <c r="B54" s="19">
        <v>40178</v>
      </c>
      <c r="C54" s="12">
        <f t="shared" ref="C54:AK54" si="11">IFERROR(IF(ABS(IF(ISBLANK(C12), "",C12) -IF(ISBLANK(C33), "", C33))&lt;2, 0, 1), "")</f>
        <v>0</v>
      </c>
      <c r="D54" s="13">
        <f t="shared" si="11"/>
        <v>0</v>
      </c>
      <c r="E54" s="13">
        <f t="shared" si="11"/>
        <v>0</v>
      </c>
      <c r="F54" s="13">
        <f t="shared" si="11"/>
        <v>0</v>
      </c>
      <c r="G54" s="13">
        <f t="shared" si="11"/>
        <v>0</v>
      </c>
      <c r="H54" s="13">
        <f t="shared" si="11"/>
        <v>0</v>
      </c>
      <c r="I54" s="13">
        <f t="shared" si="11"/>
        <v>0</v>
      </c>
      <c r="J54" s="13">
        <f t="shared" si="11"/>
        <v>0</v>
      </c>
      <c r="K54" s="13">
        <f t="shared" si="1"/>
        <v>0</v>
      </c>
      <c r="L54" s="13">
        <f t="shared" si="11"/>
        <v>0</v>
      </c>
      <c r="M54" s="13" t="str">
        <f t="shared" si="11"/>
        <v/>
      </c>
      <c r="N54" s="13" t="str">
        <f t="shared" si="11"/>
        <v/>
      </c>
      <c r="O54" s="13" t="str">
        <f t="shared" si="11"/>
        <v/>
      </c>
      <c r="P54" s="13" t="str">
        <f t="shared" si="11"/>
        <v/>
      </c>
      <c r="Q54" s="13" t="str">
        <f t="shared" si="11"/>
        <v/>
      </c>
      <c r="R54" s="13" t="str">
        <f t="shared" si="11"/>
        <v/>
      </c>
      <c r="S54" s="13" t="str">
        <f t="shared" si="11"/>
        <v/>
      </c>
      <c r="T54" s="13" t="str">
        <f t="shared" si="11"/>
        <v/>
      </c>
      <c r="U54" s="13" t="str">
        <f t="shared" si="11"/>
        <v/>
      </c>
      <c r="V54" s="13" t="str">
        <f t="shared" si="11"/>
        <v/>
      </c>
      <c r="W54" s="13" t="str">
        <f t="shared" si="11"/>
        <v/>
      </c>
      <c r="X54" s="13" t="str">
        <f t="shared" si="11"/>
        <v/>
      </c>
      <c r="Y54" s="13">
        <f t="shared" si="11"/>
        <v>0</v>
      </c>
      <c r="Z54" s="13" t="str">
        <f t="shared" si="11"/>
        <v/>
      </c>
      <c r="AA54" s="13">
        <f t="shared" si="11"/>
        <v>0</v>
      </c>
      <c r="AB54" s="13" t="str">
        <f t="shared" si="11"/>
        <v/>
      </c>
      <c r="AC54" s="13" t="str">
        <f t="shared" si="11"/>
        <v/>
      </c>
      <c r="AD54" s="13" t="str">
        <f t="shared" si="11"/>
        <v/>
      </c>
      <c r="AE54" s="13">
        <f t="shared" si="11"/>
        <v>0</v>
      </c>
      <c r="AF54" s="13" t="str">
        <f t="shared" si="11"/>
        <v/>
      </c>
      <c r="AG54" s="13" t="str">
        <f t="shared" si="11"/>
        <v/>
      </c>
      <c r="AH54" s="13">
        <f t="shared" si="11"/>
        <v>0</v>
      </c>
      <c r="AI54" s="13" t="str">
        <f t="shared" si="11"/>
        <v/>
      </c>
      <c r="AJ54" s="13">
        <f t="shared" si="11"/>
        <v>0</v>
      </c>
      <c r="AK54" s="13">
        <f t="shared" si="11"/>
        <v>0</v>
      </c>
      <c r="AL54" s="14" t="str">
        <f t="shared" si="2"/>
        <v/>
      </c>
    </row>
    <row r="55" spans="2:38" x14ac:dyDescent="0.3">
      <c r="B55" s="19">
        <v>40543</v>
      </c>
      <c r="C55" s="12">
        <f t="shared" ref="C55:AK55" si="12">IFERROR(IF(ABS(IF(ISBLANK(C13), "",C13) -IF(ISBLANK(C34), "", C34))&lt;2, 0, 1), "")</f>
        <v>0</v>
      </c>
      <c r="D55" s="13">
        <f t="shared" si="12"/>
        <v>0</v>
      </c>
      <c r="E55" s="13">
        <f t="shared" si="12"/>
        <v>0</v>
      </c>
      <c r="F55" s="13">
        <f t="shared" si="12"/>
        <v>0</v>
      </c>
      <c r="G55" s="13">
        <f t="shared" si="12"/>
        <v>0</v>
      </c>
      <c r="H55" s="13">
        <f t="shared" si="12"/>
        <v>0</v>
      </c>
      <c r="I55" s="13">
        <f t="shared" si="12"/>
        <v>0</v>
      </c>
      <c r="J55" s="13">
        <f t="shared" si="12"/>
        <v>0</v>
      </c>
      <c r="K55" s="13">
        <f t="shared" si="1"/>
        <v>0</v>
      </c>
      <c r="L55" s="13">
        <f t="shared" si="12"/>
        <v>0</v>
      </c>
      <c r="M55" s="13">
        <f t="shared" si="12"/>
        <v>0</v>
      </c>
      <c r="N55" s="13">
        <f t="shared" si="12"/>
        <v>0</v>
      </c>
      <c r="O55" s="13" t="str">
        <f t="shared" si="12"/>
        <v/>
      </c>
      <c r="P55" s="13" t="str">
        <f t="shared" si="12"/>
        <v/>
      </c>
      <c r="Q55" s="13">
        <f t="shared" si="12"/>
        <v>0</v>
      </c>
      <c r="R55" s="13">
        <f t="shared" si="12"/>
        <v>0</v>
      </c>
      <c r="S55" s="13">
        <f t="shared" si="12"/>
        <v>0</v>
      </c>
      <c r="T55" s="13">
        <f t="shared" si="12"/>
        <v>0</v>
      </c>
      <c r="U55" s="13" t="str">
        <f t="shared" si="12"/>
        <v/>
      </c>
      <c r="V55" s="13" t="str">
        <f t="shared" si="12"/>
        <v/>
      </c>
      <c r="W55" s="13">
        <f t="shared" si="12"/>
        <v>0</v>
      </c>
      <c r="X55" s="13">
        <f t="shared" si="12"/>
        <v>0</v>
      </c>
      <c r="Y55" s="13">
        <f t="shared" si="12"/>
        <v>0</v>
      </c>
      <c r="Z55" s="13" t="str">
        <f t="shared" si="12"/>
        <v/>
      </c>
      <c r="AA55" s="13">
        <f t="shared" si="12"/>
        <v>0</v>
      </c>
      <c r="AB55" s="13" t="str">
        <f t="shared" si="12"/>
        <v/>
      </c>
      <c r="AC55" s="13" t="str">
        <f t="shared" si="12"/>
        <v/>
      </c>
      <c r="AD55" s="13" t="str">
        <f t="shared" si="12"/>
        <v/>
      </c>
      <c r="AE55" s="13">
        <f t="shared" si="12"/>
        <v>0</v>
      </c>
      <c r="AF55" s="13">
        <f t="shared" si="12"/>
        <v>0</v>
      </c>
      <c r="AG55" s="13" t="str">
        <f t="shared" si="12"/>
        <v/>
      </c>
      <c r="AH55" s="13">
        <f t="shared" si="12"/>
        <v>0</v>
      </c>
      <c r="AI55" s="13" t="str">
        <f t="shared" si="12"/>
        <v/>
      </c>
      <c r="AJ55" s="13">
        <f t="shared" si="12"/>
        <v>0</v>
      </c>
      <c r="AK55" s="13">
        <f t="shared" si="12"/>
        <v>0</v>
      </c>
      <c r="AL55" s="14" t="str">
        <f t="shared" si="2"/>
        <v/>
      </c>
    </row>
    <row r="56" spans="2:38" x14ac:dyDescent="0.3">
      <c r="B56" s="19">
        <v>40907</v>
      </c>
      <c r="C56" s="12">
        <f t="shared" ref="C56:AK56" si="13">IFERROR(IF(ABS(IF(ISBLANK(C14), "",C14) -IF(ISBLANK(C35), "", C35))&lt;2, 0, 1), "")</f>
        <v>0</v>
      </c>
      <c r="D56" s="13">
        <f t="shared" si="13"/>
        <v>0</v>
      </c>
      <c r="E56" s="13">
        <f t="shared" si="13"/>
        <v>0</v>
      </c>
      <c r="F56" s="13">
        <f t="shared" si="13"/>
        <v>0</v>
      </c>
      <c r="G56" s="13">
        <f t="shared" si="13"/>
        <v>0</v>
      </c>
      <c r="H56" s="13">
        <f t="shared" si="13"/>
        <v>0</v>
      </c>
      <c r="I56" s="13">
        <f t="shared" si="13"/>
        <v>0</v>
      </c>
      <c r="J56" s="13">
        <f t="shared" si="13"/>
        <v>0</v>
      </c>
      <c r="K56" s="13">
        <f t="shared" si="1"/>
        <v>0</v>
      </c>
      <c r="L56" s="13">
        <f t="shared" si="13"/>
        <v>0</v>
      </c>
      <c r="M56" s="13">
        <f t="shared" si="13"/>
        <v>0</v>
      </c>
      <c r="N56" s="13">
        <f t="shared" si="13"/>
        <v>0</v>
      </c>
      <c r="O56" s="13" t="str">
        <f t="shared" si="13"/>
        <v/>
      </c>
      <c r="P56" s="13" t="str">
        <f t="shared" si="13"/>
        <v/>
      </c>
      <c r="Q56" s="13">
        <f t="shared" si="13"/>
        <v>0</v>
      </c>
      <c r="R56" s="13">
        <f t="shared" si="13"/>
        <v>0</v>
      </c>
      <c r="S56" s="13">
        <f t="shared" si="13"/>
        <v>0</v>
      </c>
      <c r="T56" s="13">
        <f t="shared" si="13"/>
        <v>0</v>
      </c>
      <c r="U56" s="13" t="str">
        <f t="shared" si="13"/>
        <v/>
      </c>
      <c r="V56" s="13" t="str">
        <f t="shared" si="13"/>
        <v/>
      </c>
      <c r="W56" s="13">
        <f t="shared" si="13"/>
        <v>0</v>
      </c>
      <c r="X56" s="13">
        <f t="shared" si="13"/>
        <v>0</v>
      </c>
      <c r="Y56" s="13">
        <f t="shared" si="13"/>
        <v>0</v>
      </c>
      <c r="Z56" s="13" t="str">
        <f t="shared" si="13"/>
        <v/>
      </c>
      <c r="AA56" s="13">
        <f t="shared" si="13"/>
        <v>0</v>
      </c>
      <c r="AB56" s="13" t="str">
        <f t="shared" si="13"/>
        <v/>
      </c>
      <c r="AC56" s="13" t="str">
        <f t="shared" si="13"/>
        <v/>
      </c>
      <c r="AD56" s="13" t="str">
        <f t="shared" si="13"/>
        <v/>
      </c>
      <c r="AE56" s="13">
        <f t="shared" si="13"/>
        <v>0</v>
      </c>
      <c r="AF56" s="13">
        <f t="shared" si="13"/>
        <v>0</v>
      </c>
      <c r="AG56" s="13" t="str">
        <f t="shared" si="13"/>
        <v/>
      </c>
      <c r="AH56" s="13">
        <f t="shared" si="13"/>
        <v>0</v>
      </c>
      <c r="AI56" s="13" t="str">
        <f t="shared" si="13"/>
        <v/>
      </c>
      <c r="AJ56" s="13">
        <f t="shared" si="13"/>
        <v>0</v>
      </c>
      <c r="AK56" s="13">
        <f t="shared" si="13"/>
        <v>0</v>
      </c>
      <c r="AL56" s="14" t="str">
        <f t="shared" si="2"/>
        <v/>
      </c>
    </row>
    <row r="57" spans="2:38" x14ac:dyDescent="0.3">
      <c r="B57" s="19">
        <v>41274</v>
      </c>
      <c r="C57" s="12">
        <f t="shared" ref="C57:AK57" si="14">IFERROR(IF(ABS(IF(ISBLANK(C15), "",C15) -IF(ISBLANK(C36), "", C36))&lt;2, 0, 1), "")</f>
        <v>0</v>
      </c>
      <c r="D57" s="13">
        <f t="shared" si="14"/>
        <v>0</v>
      </c>
      <c r="E57" s="13">
        <f t="shared" si="14"/>
        <v>0</v>
      </c>
      <c r="F57" s="13">
        <f t="shared" si="14"/>
        <v>0</v>
      </c>
      <c r="G57" s="13">
        <f t="shared" si="14"/>
        <v>0</v>
      </c>
      <c r="H57" s="13">
        <f t="shared" si="14"/>
        <v>0</v>
      </c>
      <c r="I57" s="13">
        <f t="shared" si="14"/>
        <v>0</v>
      </c>
      <c r="J57" s="13">
        <f t="shared" si="14"/>
        <v>0</v>
      </c>
      <c r="K57" s="13">
        <f t="shared" si="1"/>
        <v>0</v>
      </c>
      <c r="L57" s="13">
        <f t="shared" si="14"/>
        <v>0</v>
      </c>
      <c r="M57" s="13">
        <f t="shared" si="14"/>
        <v>0</v>
      </c>
      <c r="N57" s="13">
        <f t="shared" si="14"/>
        <v>0</v>
      </c>
      <c r="O57" s="13" t="str">
        <f t="shared" si="14"/>
        <v/>
      </c>
      <c r="P57" s="13" t="str">
        <f t="shared" si="14"/>
        <v/>
      </c>
      <c r="Q57" s="13">
        <f t="shared" si="14"/>
        <v>0</v>
      </c>
      <c r="R57" s="13">
        <f t="shared" si="14"/>
        <v>0</v>
      </c>
      <c r="S57" s="13">
        <f t="shared" si="14"/>
        <v>0</v>
      </c>
      <c r="T57" s="13">
        <f t="shared" si="14"/>
        <v>0</v>
      </c>
      <c r="U57" s="13" t="str">
        <f t="shared" si="14"/>
        <v/>
      </c>
      <c r="V57" s="13" t="str">
        <f t="shared" si="14"/>
        <v/>
      </c>
      <c r="W57" s="13">
        <f t="shared" si="14"/>
        <v>0</v>
      </c>
      <c r="X57" s="13">
        <f t="shared" si="14"/>
        <v>0</v>
      </c>
      <c r="Y57" s="13">
        <f t="shared" si="14"/>
        <v>0</v>
      </c>
      <c r="Z57" s="13" t="str">
        <f t="shared" si="14"/>
        <v/>
      </c>
      <c r="AA57" s="13">
        <f t="shared" si="14"/>
        <v>0</v>
      </c>
      <c r="AB57" s="13" t="str">
        <f t="shared" si="14"/>
        <v/>
      </c>
      <c r="AC57" s="13" t="str">
        <f t="shared" si="14"/>
        <v/>
      </c>
      <c r="AD57" s="13" t="str">
        <f t="shared" si="14"/>
        <v/>
      </c>
      <c r="AE57" s="13">
        <f t="shared" si="14"/>
        <v>0</v>
      </c>
      <c r="AF57" s="13">
        <f t="shared" si="14"/>
        <v>0</v>
      </c>
      <c r="AG57" s="13" t="str">
        <f t="shared" si="14"/>
        <v/>
      </c>
      <c r="AH57" s="13">
        <f t="shared" si="14"/>
        <v>0</v>
      </c>
      <c r="AI57" s="13" t="str">
        <f t="shared" si="14"/>
        <v/>
      </c>
      <c r="AJ57" s="13">
        <f t="shared" si="14"/>
        <v>0</v>
      </c>
      <c r="AK57" s="13">
        <f t="shared" si="14"/>
        <v>0</v>
      </c>
      <c r="AL57" s="14" t="str">
        <f t="shared" si="2"/>
        <v/>
      </c>
    </row>
    <row r="58" spans="2:38" x14ac:dyDescent="0.3">
      <c r="B58" s="19">
        <v>41639</v>
      </c>
      <c r="C58" s="12">
        <f t="shared" ref="C58:AK58" si="15">IFERROR(IF(ABS(IF(ISBLANK(C16), "",C16) -IF(ISBLANK(C37), "", C37))&lt;2, 0, 1), "")</f>
        <v>0</v>
      </c>
      <c r="D58" s="13">
        <f t="shared" si="15"/>
        <v>0</v>
      </c>
      <c r="E58" s="13">
        <f t="shared" si="15"/>
        <v>0</v>
      </c>
      <c r="F58" s="13">
        <f t="shared" si="15"/>
        <v>0</v>
      </c>
      <c r="G58" s="13">
        <f t="shared" si="15"/>
        <v>0</v>
      </c>
      <c r="H58" s="13">
        <f t="shared" si="15"/>
        <v>0</v>
      </c>
      <c r="I58" s="13">
        <f t="shared" si="15"/>
        <v>0</v>
      </c>
      <c r="J58" s="13">
        <f t="shared" si="15"/>
        <v>0</v>
      </c>
      <c r="K58" s="13">
        <f t="shared" si="1"/>
        <v>0</v>
      </c>
      <c r="L58" s="13">
        <f t="shared" si="15"/>
        <v>0</v>
      </c>
      <c r="M58" s="13">
        <f t="shared" si="15"/>
        <v>0</v>
      </c>
      <c r="N58" s="13">
        <f t="shared" si="15"/>
        <v>0</v>
      </c>
      <c r="O58" s="13" t="str">
        <f t="shared" si="15"/>
        <v/>
      </c>
      <c r="P58" s="13" t="str">
        <f t="shared" si="15"/>
        <v/>
      </c>
      <c r="Q58" s="13">
        <f t="shared" si="15"/>
        <v>0</v>
      </c>
      <c r="R58" s="13">
        <f t="shared" si="15"/>
        <v>0</v>
      </c>
      <c r="S58" s="13">
        <f t="shared" si="15"/>
        <v>0</v>
      </c>
      <c r="T58" s="13">
        <f t="shared" si="15"/>
        <v>0</v>
      </c>
      <c r="U58" s="13" t="str">
        <f t="shared" si="15"/>
        <v/>
      </c>
      <c r="V58" s="13" t="str">
        <f t="shared" si="15"/>
        <v/>
      </c>
      <c r="W58" s="13">
        <f t="shared" si="15"/>
        <v>0</v>
      </c>
      <c r="X58" s="13">
        <f t="shared" si="15"/>
        <v>0</v>
      </c>
      <c r="Y58" s="13">
        <f t="shared" si="15"/>
        <v>0</v>
      </c>
      <c r="Z58" s="13" t="str">
        <f t="shared" si="15"/>
        <v/>
      </c>
      <c r="AA58" s="13">
        <f t="shared" si="15"/>
        <v>0</v>
      </c>
      <c r="AB58" s="13" t="str">
        <f t="shared" si="15"/>
        <v/>
      </c>
      <c r="AC58" s="13" t="str">
        <f t="shared" si="15"/>
        <v/>
      </c>
      <c r="AD58" s="13" t="str">
        <f t="shared" si="15"/>
        <v/>
      </c>
      <c r="AE58" s="13">
        <f t="shared" si="15"/>
        <v>0</v>
      </c>
      <c r="AF58" s="13">
        <f t="shared" si="15"/>
        <v>0</v>
      </c>
      <c r="AG58" s="13" t="str">
        <f t="shared" si="15"/>
        <v/>
      </c>
      <c r="AH58" s="13">
        <f t="shared" si="15"/>
        <v>0</v>
      </c>
      <c r="AI58" s="13" t="str">
        <f t="shared" si="15"/>
        <v/>
      </c>
      <c r="AJ58" s="13">
        <f t="shared" si="15"/>
        <v>0</v>
      </c>
      <c r="AK58" s="13">
        <f t="shared" si="15"/>
        <v>0</v>
      </c>
      <c r="AL58" s="14" t="str">
        <f t="shared" si="2"/>
        <v/>
      </c>
    </row>
    <row r="59" spans="2:38" x14ac:dyDescent="0.3">
      <c r="B59" s="19">
        <v>42004</v>
      </c>
      <c r="C59" s="12">
        <f t="shared" ref="C59:AK59" si="16">IFERROR(IF(ABS(IF(ISBLANK(C17), "",C17) -IF(ISBLANK(C38), "", C38))&lt;2, 0, 1), "")</f>
        <v>0</v>
      </c>
      <c r="D59" s="13">
        <f t="shared" si="16"/>
        <v>0</v>
      </c>
      <c r="E59" s="13">
        <f t="shared" si="16"/>
        <v>0</v>
      </c>
      <c r="F59" s="13">
        <f t="shared" si="16"/>
        <v>0</v>
      </c>
      <c r="G59" s="13">
        <f t="shared" si="16"/>
        <v>0</v>
      </c>
      <c r="H59" s="13">
        <f t="shared" si="16"/>
        <v>0</v>
      </c>
      <c r="I59" s="13">
        <f t="shared" si="16"/>
        <v>0</v>
      </c>
      <c r="J59" s="13">
        <f t="shared" si="16"/>
        <v>0</v>
      </c>
      <c r="K59" s="13">
        <f t="shared" si="1"/>
        <v>0</v>
      </c>
      <c r="L59" s="13">
        <f t="shared" si="16"/>
        <v>0</v>
      </c>
      <c r="M59" s="13">
        <f t="shared" si="16"/>
        <v>0</v>
      </c>
      <c r="N59" s="13">
        <f t="shared" si="16"/>
        <v>0</v>
      </c>
      <c r="O59" s="13" t="str">
        <f t="shared" si="16"/>
        <v/>
      </c>
      <c r="P59" s="13" t="str">
        <f t="shared" si="16"/>
        <v/>
      </c>
      <c r="Q59" s="13">
        <f t="shared" si="16"/>
        <v>0</v>
      </c>
      <c r="R59" s="13">
        <f t="shared" si="16"/>
        <v>0</v>
      </c>
      <c r="S59" s="13">
        <f t="shared" si="16"/>
        <v>0</v>
      </c>
      <c r="T59" s="13">
        <f t="shared" si="16"/>
        <v>0</v>
      </c>
      <c r="U59" s="13" t="str">
        <f t="shared" si="16"/>
        <v/>
      </c>
      <c r="V59" s="13" t="str">
        <f t="shared" si="16"/>
        <v/>
      </c>
      <c r="W59" s="13">
        <f t="shared" si="16"/>
        <v>0</v>
      </c>
      <c r="X59" s="13">
        <f t="shared" si="16"/>
        <v>0</v>
      </c>
      <c r="Y59" s="13">
        <f t="shared" si="16"/>
        <v>0</v>
      </c>
      <c r="Z59" s="13">
        <f t="shared" si="16"/>
        <v>0</v>
      </c>
      <c r="AA59" s="13">
        <f t="shared" si="16"/>
        <v>0</v>
      </c>
      <c r="AB59" s="13">
        <f t="shared" si="16"/>
        <v>0</v>
      </c>
      <c r="AC59" s="13">
        <f t="shared" si="16"/>
        <v>0</v>
      </c>
      <c r="AD59" s="13">
        <f t="shared" si="16"/>
        <v>0</v>
      </c>
      <c r="AE59" s="13">
        <f t="shared" si="16"/>
        <v>0</v>
      </c>
      <c r="AF59" s="13">
        <f t="shared" si="16"/>
        <v>0</v>
      </c>
      <c r="AG59" s="13">
        <f t="shared" si="16"/>
        <v>0</v>
      </c>
      <c r="AH59" s="13">
        <f t="shared" si="16"/>
        <v>0</v>
      </c>
      <c r="AI59" s="13" t="str">
        <f t="shared" si="16"/>
        <v/>
      </c>
      <c r="AJ59" s="13">
        <f t="shared" si="16"/>
        <v>0</v>
      </c>
      <c r="AK59" s="13">
        <f t="shared" si="16"/>
        <v>0</v>
      </c>
      <c r="AL59" s="14" t="str">
        <f t="shared" si="2"/>
        <v/>
      </c>
    </row>
    <row r="60" spans="2:38" x14ac:dyDescent="0.3">
      <c r="B60" s="19">
        <v>42369</v>
      </c>
      <c r="C60" s="12">
        <f t="shared" ref="C60:AK60" si="17">IFERROR(IF(ABS(IF(ISBLANK(C18), "",C18) -IF(ISBLANK(C39), "", C39))&lt;2, 0, 1), "")</f>
        <v>0</v>
      </c>
      <c r="D60" s="13">
        <f t="shared" si="17"/>
        <v>0</v>
      </c>
      <c r="E60" s="13">
        <f t="shared" si="17"/>
        <v>0</v>
      </c>
      <c r="F60" s="13">
        <f t="shared" si="17"/>
        <v>0</v>
      </c>
      <c r="G60" s="13">
        <f t="shared" si="17"/>
        <v>0</v>
      </c>
      <c r="H60" s="13">
        <f t="shared" si="17"/>
        <v>0</v>
      </c>
      <c r="I60" s="13">
        <f t="shared" si="17"/>
        <v>0</v>
      </c>
      <c r="J60" s="13">
        <f t="shared" si="17"/>
        <v>0</v>
      </c>
      <c r="K60" s="13">
        <f t="shared" si="1"/>
        <v>0</v>
      </c>
      <c r="L60" s="13">
        <f t="shared" si="17"/>
        <v>0</v>
      </c>
      <c r="M60" s="13">
        <f t="shared" si="17"/>
        <v>0</v>
      </c>
      <c r="N60" s="13">
        <f t="shared" si="17"/>
        <v>0</v>
      </c>
      <c r="O60" s="13" t="str">
        <f t="shared" si="17"/>
        <v/>
      </c>
      <c r="P60" s="13" t="str">
        <f t="shared" si="17"/>
        <v/>
      </c>
      <c r="Q60" s="13">
        <f t="shared" si="17"/>
        <v>0</v>
      </c>
      <c r="R60" s="13">
        <f t="shared" si="17"/>
        <v>0</v>
      </c>
      <c r="S60" s="13">
        <f t="shared" si="17"/>
        <v>0</v>
      </c>
      <c r="T60" s="13">
        <f t="shared" si="17"/>
        <v>0</v>
      </c>
      <c r="U60" s="13" t="str">
        <f t="shared" si="17"/>
        <v/>
      </c>
      <c r="V60" s="13" t="str">
        <f t="shared" si="17"/>
        <v/>
      </c>
      <c r="W60" s="13">
        <f t="shared" si="17"/>
        <v>0</v>
      </c>
      <c r="X60" s="13">
        <f t="shared" si="17"/>
        <v>0</v>
      </c>
      <c r="Y60" s="13">
        <f t="shared" si="17"/>
        <v>0</v>
      </c>
      <c r="Z60" s="13">
        <f t="shared" si="17"/>
        <v>0</v>
      </c>
      <c r="AA60" s="13">
        <f t="shared" si="17"/>
        <v>0</v>
      </c>
      <c r="AB60" s="13">
        <f t="shared" si="17"/>
        <v>0</v>
      </c>
      <c r="AC60" s="13">
        <f t="shared" si="17"/>
        <v>0</v>
      </c>
      <c r="AD60" s="13">
        <f t="shared" si="17"/>
        <v>0</v>
      </c>
      <c r="AE60" s="13">
        <f t="shared" si="17"/>
        <v>0</v>
      </c>
      <c r="AF60" s="13">
        <f t="shared" si="17"/>
        <v>0</v>
      </c>
      <c r="AG60" s="13">
        <f t="shared" si="17"/>
        <v>0</v>
      </c>
      <c r="AH60" s="13">
        <f t="shared" si="17"/>
        <v>1</v>
      </c>
      <c r="AI60" s="13" t="str">
        <f t="shared" si="17"/>
        <v/>
      </c>
      <c r="AJ60" s="13">
        <f t="shared" si="17"/>
        <v>0</v>
      </c>
      <c r="AK60" s="13">
        <f t="shared" si="17"/>
        <v>0</v>
      </c>
      <c r="AL60" s="14" t="str">
        <f t="shared" si="2"/>
        <v/>
      </c>
    </row>
    <row r="61" spans="2:38" x14ac:dyDescent="0.3">
      <c r="B61" s="19">
        <v>42734</v>
      </c>
      <c r="C61" s="12">
        <f t="shared" ref="C61:AK61" si="18">IFERROR(IF(ABS(IF(ISBLANK(C19), "",C19) -IF(ISBLANK(C40), "", C40))&lt;2, 0, 1), "")</f>
        <v>0</v>
      </c>
      <c r="D61" s="13">
        <f t="shared" si="18"/>
        <v>0</v>
      </c>
      <c r="E61" s="13">
        <f t="shared" si="18"/>
        <v>0</v>
      </c>
      <c r="F61" s="13">
        <f t="shared" si="18"/>
        <v>0</v>
      </c>
      <c r="G61" s="13">
        <f t="shared" si="18"/>
        <v>0</v>
      </c>
      <c r="H61" s="13">
        <f t="shared" si="18"/>
        <v>0</v>
      </c>
      <c r="I61" s="13">
        <f t="shared" si="18"/>
        <v>0</v>
      </c>
      <c r="J61" s="13">
        <f t="shared" si="18"/>
        <v>0</v>
      </c>
      <c r="K61" s="13">
        <f t="shared" si="1"/>
        <v>0</v>
      </c>
      <c r="L61" s="13">
        <f t="shared" si="18"/>
        <v>0</v>
      </c>
      <c r="M61" s="13">
        <f t="shared" si="18"/>
        <v>0</v>
      </c>
      <c r="N61" s="13">
        <f t="shared" si="18"/>
        <v>0</v>
      </c>
      <c r="O61" s="13" t="str">
        <f t="shared" si="18"/>
        <v/>
      </c>
      <c r="P61" s="13" t="str">
        <f t="shared" si="18"/>
        <v/>
      </c>
      <c r="Q61" s="13">
        <f t="shared" si="18"/>
        <v>0</v>
      </c>
      <c r="R61" s="13">
        <f t="shared" si="18"/>
        <v>0</v>
      </c>
      <c r="S61" s="13">
        <f t="shared" si="18"/>
        <v>0</v>
      </c>
      <c r="T61" s="13">
        <f t="shared" si="18"/>
        <v>0</v>
      </c>
      <c r="U61" s="13" t="str">
        <f t="shared" si="18"/>
        <v/>
      </c>
      <c r="V61" s="13" t="str">
        <f t="shared" si="18"/>
        <v/>
      </c>
      <c r="W61" s="13">
        <f t="shared" si="18"/>
        <v>0</v>
      </c>
      <c r="X61" s="13">
        <f t="shared" si="18"/>
        <v>0</v>
      </c>
      <c r="Y61" s="13">
        <f t="shared" si="18"/>
        <v>0</v>
      </c>
      <c r="Z61" s="13">
        <f t="shared" si="18"/>
        <v>0</v>
      </c>
      <c r="AA61" s="13">
        <f t="shared" si="18"/>
        <v>0</v>
      </c>
      <c r="AB61" s="13">
        <f t="shared" si="18"/>
        <v>0</v>
      </c>
      <c r="AC61" s="13">
        <f t="shared" si="18"/>
        <v>0</v>
      </c>
      <c r="AD61" s="13">
        <f t="shared" si="18"/>
        <v>0</v>
      </c>
      <c r="AE61" s="13">
        <f t="shared" si="18"/>
        <v>0</v>
      </c>
      <c r="AF61" s="13">
        <f t="shared" si="18"/>
        <v>0</v>
      </c>
      <c r="AG61" s="13">
        <f t="shared" si="18"/>
        <v>0</v>
      </c>
      <c r="AH61" s="13">
        <f t="shared" si="18"/>
        <v>1</v>
      </c>
      <c r="AI61" s="13" t="str">
        <f t="shared" si="18"/>
        <v/>
      </c>
      <c r="AJ61" s="13">
        <f t="shared" si="18"/>
        <v>0</v>
      </c>
      <c r="AK61" s="13">
        <f t="shared" si="18"/>
        <v>0</v>
      </c>
      <c r="AL61" s="14" t="str">
        <f t="shared" si="2"/>
        <v/>
      </c>
    </row>
    <row r="62" spans="2:38" x14ac:dyDescent="0.3">
      <c r="B62" s="19">
        <v>43098</v>
      </c>
      <c r="C62" s="12">
        <f t="shared" ref="C62:AK62" si="19">IFERROR(IF(ABS(IF(ISBLANK(C20), "",C20) -IF(ISBLANK(C41), "", C41))&lt;2, 0, 1), "")</f>
        <v>0</v>
      </c>
      <c r="D62" s="13">
        <f t="shared" si="19"/>
        <v>0</v>
      </c>
      <c r="E62" s="13">
        <f t="shared" si="19"/>
        <v>0</v>
      </c>
      <c r="F62" s="13">
        <f t="shared" si="19"/>
        <v>0</v>
      </c>
      <c r="G62" s="13">
        <f t="shared" si="19"/>
        <v>0</v>
      </c>
      <c r="H62" s="13">
        <f t="shared" si="19"/>
        <v>0</v>
      </c>
      <c r="I62" s="13">
        <f t="shared" si="19"/>
        <v>0</v>
      </c>
      <c r="J62" s="13">
        <f t="shared" si="19"/>
        <v>0</v>
      </c>
      <c r="K62" s="13">
        <f t="shared" si="1"/>
        <v>0</v>
      </c>
      <c r="L62" s="13">
        <f t="shared" si="19"/>
        <v>0</v>
      </c>
      <c r="M62" s="13">
        <f t="shared" si="19"/>
        <v>0</v>
      </c>
      <c r="N62" s="13">
        <f t="shared" si="19"/>
        <v>0</v>
      </c>
      <c r="O62" s="13" t="str">
        <f t="shared" si="19"/>
        <v/>
      </c>
      <c r="P62" s="13" t="str">
        <f t="shared" si="19"/>
        <v/>
      </c>
      <c r="Q62" s="13">
        <f t="shared" si="19"/>
        <v>0</v>
      </c>
      <c r="R62" s="13">
        <f t="shared" si="19"/>
        <v>0</v>
      </c>
      <c r="S62" s="13">
        <f t="shared" si="19"/>
        <v>0</v>
      </c>
      <c r="T62" s="13">
        <f t="shared" si="19"/>
        <v>0</v>
      </c>
      <c r="U62" s="13" t="str">
        <f t="shared" si="19"/>
        <v/>
      </c>
      <c r="V62" s="13" t="str">
        <f t="shared" si="19"/>
        <v/>
      </c>
      <c r="W62" s="13">
        <f t="shared" si="19"/>
        <v>0</v>
      </c>
      <c r="X62" s="13">
        <f t="shared" si="19"/>
        <v>0</v>
      </c>
      <c r="Y62" s="13">
        <f t="shared" si="19"/>
        <v>0</v>
      </c>
      <c r="Z62" s="13">
        <f t="shared" si="19"/>
        <v>0</v>
      </c>
      <c r="AA62" s="13">
        <f t="shared" si="19"/>
        <v>0</v>
      </c>
      <c r="AB62" s="13">
        <f t="shared" si="19"/>
        <v>0</v>
      </c>
      <c r="AC62" s="13">
        <f t="shared" si="19"/>
        <v>0</v>
      </c>
      <c r="AD62" s="13">
        <f t="shared" si="19"/>
        <v>0</v>
      </c>
      <c r="AE62" s="13">
        <f t="shared" si="19"/>
        <v>0</v>
      </c>
      <c r="AF62" s="13">
        <f t="shared" si="19"/>
        <v>0</v>
      </c>
      <c r="AG62" s="13">
        <f t="shared" si="19"/>
        <v>0</v>
      </c>
      <c r="AH62" s="13">
        <f t="shared" si="19"/>
        <v>0</v>
      </c>
      <c r="AI62" s="13" t="str">
        <f t="shared" si="19"/>
        <v/>
      </c>
      <c r="AJ62" s="13">
        <f t="shared" si="19"/>
        <v>0</v>
      </c>
      <c r="AK62" s="13">
        <f t="shared" si="19"/>
        <v>0</v>
      </c>
      <c r="AL62" s="14" t="str">
        <f t="shared" si="2"/>
        <v/>
      </c>
    </row>
    <row r="63" spans="2:38" ht="17.25" thickBot="1" x14ac:dyDescent="0.35">
      <c r="B63" s="20">
        <v>43465</v>
      </c>
      <c r="C63" s="15">
        <f t="shared" ref="C63:AK63" si="20">IFERROR(IF(ABS(IF(ISBLANK(C21), "",C21) -IF(ISBLANK(C42), "", C42))&lt;2, 0, 1), "")</f>
        <v>0</v>
      </c>
      <c r="D63" s="16">
        <f t="shared" si="20"/>
        <v>0</v>
      </c>
      <c r="E63" s="16">
        <f t="shared" si="20"/>
        <v>0</v>
      </c>
      <c r="F63" s="16">
        <f t="shared" si="20"/>
        <v>0</v>
      </c>
      <c r="G63" s="16">
        <f t="shared" si="20"/>
        <v>0</v>
      </c>
      <c r="H63" s="16">
        <f t="shared" si="20"/>
        <v>0</v>
      </c>
      <c r="I63" s="16">
        <f t="shared" si="20"/>
        <v>0</v>
      </c>
      <c r="J63" s="16">
        <f t="shared" si="20"/>
        <v>0</v>
      </c>
      <c r="K63" s="16">
        <f t="shared" si="1"/>
        <v>0</v>
      </c>
      <c r="L63" s="16">
        <f t="shared" si="20"/>
        <v>0</v>
      </c>
      <c r="M63" s="16">
        <f t="shared" si="20"/>
        <v>0</v>
      </c>
      <c r="N63" s="16">
        <f t="shared" si="20"/>
        <v>0</v>
      </c>
      <c r="O63" s="16" t="str">
        <f t="shared" si="20"/>
        <v/>
      </c>
      <c r="P63" s="16" t="str">
        <f t="shared" si="20"/>
        <v/>
      </c>
      <c r="Q63" s="16">
        <f t="shared" si="20"/>
        <v>0</v>
      </c>
      <c r="R63" s="16">
        <f t="shared" si="20"/>
        <v>0</v>
      </c>
      <c r="S63" s="16">
        <f t="shared" si="20"/>
        <v>0</v>
      </c>
      <c r="T63" s="16">
        <f t="shared" si="20"/>
        <v>0</v>
      </c>
      <c r="U63" s="16" t="str">
        <f t="shared" si="20"/>
        <v/>
      </c>
      <c r="V63" s="16" t="str">
        <f t="shared" si="20"/>
        <v/>
      </c>
      <c r="W63" s="16">
        <f t="shared" si="20"/>
        <v>1</v>
      </c>
      <c r="X63" s="16">
        <f t="shared" si="20"/>
        <v>0</v>
      </c>
      <c r="Y63" s="16">
        <f t="shared" si="20"/>
        <v>0</v>
      </c>
      <c r="Z63" s="16">
        <f t="shared" si="20"/>
        <v>0</v>
      </c>
      <c r="AA63" s="16">
        <f t="shared" si="20"/>
        <v>0</v>
      </c>
      <c r="AB63" s="16">
        <f t="shared" si="20"/>
        <v>0</v>
      </c>
      <c r="AC63" s="16">
        <f t="shared" si="20"/>
        <v>1</v>
      </c>
      <c r="AD63" s="16">
        <f t="shared" si="20"/>
        <v>0</v>
      </c>
      <c r="AE63" s="16">
        <f t="shared" si="20"/>
        <v>0</v>
      </c>
      <c r="AF63" s="16">
        <f t="shared" si="20"/>
        <v>0</v>
      </c>
      <c r="AG63" s="16">
        <f t="shared" si="20"/>
        <v>0</v>
      </c>
      <c r="AH63" s="16">
        <f t="shared" si="20"/>
        <v>1</v>
      </c>
      <c r="AI63" s="16" t="str">
        <f t="shared" si="20"/>
        <v/>
      </c>
      <c r="AJ63" s="16">
        <f t="shared" si="20"/>
        <v>0</v>
      </c>
      <c r="AK63" s="16">
        <f t="shared" si="20"/>
        <v>1</v>
      </c>
      <c r="AL63" s="17" t="str">
        <f t="shared" si="2"/>
        <v/>
      </c>
    </row>
    <row r="64" spans="2:38" x14ac:dyDescent="0.3">
      <c r="B64" s="21" t="s">
        <v>40</v>
      </c>
      <c r="C64" s="21"/>
      <c r="D64" s="21"/>
      <c r="E64" s="21"/>
      <c r="F64" s="21"/>
      <c r="G64" s="21"/>
      <c r="H64" s="21"/>
    </row>
  </sheetData>
  <mergeCells count="4">
    <mergeCell ref="B64:H64"/>
    <mergeCell ref="B1:AL1"/>
    <mergeCell ref="B22:AL22"/>
    <mergeCell ref="B43:AL43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재무비율수식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이유진</cp:lastModifiedBy>
  <dcterms:created xsi:type="dcterms:W3CDTF">2020-02-27T03:35:15Z</dcterms:created>
  <dcterms:modified xsi:type="dcterms:W3CDTF">2020-03-03T05:24:11Z</dcterms:modified>
</cp:coreProperties>
</file>