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NEW NEW\Desktop\"/>
    </mc:Choice>
  </mc:AlternateContent>
  <xr:revisionPtr revIDLastSave="0" documentId="13_ncr:1_{D849BF51-9A9F-4878-8123-2157B505C4A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azette" sheetId="1" r:id="rId1"/>
    <sheet name="KIFFA" sheetId="2" r:id="rId2"/>
    <sheet name="WCAworl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0" i="3" l="1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" i="3"/>
</calcChain>
</file>

<file path=xl/sharedStrings.xml><?xml version="1.0" encoding="utf-8"?>
<sst xmlns="http://schemas.openxmlformats.org/spreadsheetml/2006/main" count="14331" uniqueCount="9247">
  <si>
    <t>SHIPPING GAZETTE FORWARDING COMPANIES</t>
  </si>
  <si>
    <t>(유)중원로지스</t>
  </si>
  <si>
    <t>박정현</t>
  </si>
  <si>
    <t>국제물류주선업체</t>
  </si>
  <si>
    <t>061-727-0155</t>
  </si>
  <si>
    <t>정보 없음</t>
  </si>
  <si>
    <t>(주)153로지스틱</t>
  </si>
  <si>
    <t>정현도</t>
  </si>
  <si>
    <t>02-2663-1530</t>
  </si>
  <si>
    <t>153op@153logistic.co.kr</t>
  </si>
  <si>
    <t>(주)가나마린</t>
  </si>
  <si>
    <t>정현욱</t>
  </si>
  <si>
    <t>외항업체, 국제해운대리점업체, 지방해운대리점업체, 국제물류주선업체, 선박관리업체</t>
  </si>
  <si>
    <t>051-463-3063</t>
  </si>
  <si>
    <t>khanamarine@chol.com</t>
  </si>
  <si>
    <t>(주)가나쉬핑</t>
  </si>
  <si>
    <t>하정우</t>
  </si>
  <si>
    <t>02-737-1838</t>
  </si>
  <si>
    <t>24gana@24gana.com</t>
  </si>
  <si>
    <t>(주)가온로직스</t>
  </si>
  <si>
    <t>김태규</t>
  </si>
  <si>
    <t>02-929-5858</t>
  </si>
  <si>
    <t>(주)가온지엘에스</t>
  </si>
  <si>
    <t>방경희</t>
  </si>
  <si>
    <t>051-462-2022</t>
  </si>
  <si>
    <t>gaon@gaongls.kr</t>
  </si>
  <si>
    <t>(주)가인해운</t>
  </si>
  <si>
    <t>김태철</t>
  </si>
  <si>
    <t>02-2636-2222</t>
  </si>
  <si>
    <t>(주)거상물류</t>
  </si>
  <si>
    <t>박현규</t>
  </si>
  <si>
    <t>051-465-0880</t>
  </si>
  <si>
    <t>(주)게브루더바이스코리아</t>
  </si>
  <si>
    <t>이정환</t>
  </si>
  <si>
    <t>02-6952-9887</t>
  </si>
  <si>
    <t>(주)경동국제운송</t>
  </si>
  <si>
    <t>이순민</t>
  </si>
  <si>
    <t>02-977-6011</t>
  </si>
  <si>
    <t>info@kdinter.com</t>
  </si>
  <si>
    <t>(주)경아로지스틱스</t>
  </si>
  <si>
    <t>채순자</t>
  </si>
  <si>
    <t>02-969-7614</t>
  </si>
  <si>
    <t>kalogis@kalogis.com</t>
  </si>
  <si>
    <t>(주)경일로지스틱스</t>
  </si>
  <si>
    <t>고희광</t>
  </si>
  <si>
    <t>051-914-4401</t>
  </si>
  <si>
    <t>(주)고또코리아</t>
  </si>
  <si>
    <t>박상우·고또히로시</t>
  </si>
  <si>
    <t>02-771-3691</t>
  </si>
  <si>
    <t>swpark@gotoexp.co.kr</t>
  </si>
  <si>
    <t>(주)고려로지스틱스</t>
  </si>
  <si>
    <t>김호준</t>
  </si>
  <si>
    <t>02-6356-0045</t>
  </si>
  <si>
    <t>(주)골드빅로지스틱스</t>
  </si>
  <si>
    <t>이순자·김승수</t>
  </si>
  <si>
    <t>051-462-8095</t>
  </si>
  <si>
    <t>(주)골드웨이</t>
  </si>
  <si>
    <t>배기창</t>
  </si>
  <si>
    <t>국제해운대리점업체, 국제물류주선업체, 물류창고업체</t>
  </si>
  <si>
    <t>02-322-6033</t>
  </si>
  <si>
    <t>kenny@goldway.co.kr</t>
  </si>
  <si>
    <t>(주)골든플랫폼</t>
  </si>
  <si>
    <t>최건</t>
  </si>
  <si>
    <t>02-6731-0608</t>
  </si>
  <si>
    <t>(주)광명국제물류</t>
  </si>
  <si>
    <t>정두식</t>
  </si>
  <si>
    <t>051-441-4418</t>
  </si>
  <si>
    <t>(주)광진글로벌</t>
  </si>
  <si>
    <t>김장원</t>
  </si>
  <si>
    <t>02-3143-5001</t>
  </si>
  <si>
    <t>(주)광진물류</t>
  </si>
  <si>
    <t>이승기</t>
  </si>
  <si>
    <t>02-527-3665</t>
  </si>
  <si>
    <t>(주)광진에프앤피</t>
  </si>
  <si>
    <t>홍기영</t>
  </si>
  <si>
    <t>02-990-5640</t>
  </si>
  <si>
    <t>(주)광진종합물류</t>
  </si>
  <si>
    <t>국제물류주선업체, 물류창고업체</t>
  </si>
  <si>
    <t>031-495-5001</t>
  </si>
  <si>
    <t>(주)구창</t>
  </si>
  <si>
    <t>구상한</t>
  </si>
  <si>
    <t>02-3496-4500</t>
  </si>
  <si>
    <t>rachel@yaheng-sh.com</t>
  </si>
  <si>
    <t>(주)국제마린항공</t>
  </si>
  <si>
    <t>이명상</t>
  </si>
  <si>
    <t>02-771-3800</t>
  </si>
  <si>
    <t>(주)국제수출포장</t>
  </si>
  <si>
    <t>김우정·전형후</t>
  </si>
  <si>
    <t>031-433-3501</t>
  </si>
  <si>
    <t>(주)국제종합물류</t>
  </si>
  <si>
    <t>이재구</t>
  </si>
  <si>
    <t>국제해운대리점업체, 국제물류주선업체</t>
  </si>
  <si>
    <t>032-772-8481</t>
  </si>
  <si>
    <t>(주)굿모닝국제운송</t>
  </si>
  <si>
    <t>이준호</t>
  </si>
  <si>
    <t>02-3665-7007</t>
  </si>
  <si>
    <t>(주)굿프렌드에이전시</t>
  </si>
  <si>
    <t>추연일·소호예</t>
  </si>
  <si>
    <t>032-710-2956</t>
  </si>
  <si>
    <t>(주)그랜드로직스</t>
  </si>
  <si>
    <t>정호건</t>
  </si>
  <si>
    <t>051-469-7636</t>
  </si>
  <si>
    <t>grand@grand21.co.kr</t>
  </si>
  <si>
    <t>(주)그린글로브라인</t>
  </si>
  <si>
    <t>홍은표</t>
  </si>
  <si>
    <t>02-3439-1556</t>
  </si>
  <si>
    <t>info@greenglobeline.co.kr</t>
  </si>
  <si>
    <t>(주)그린로지스틱</t>
  </si>
  <si>
    <t>김인호</t>
  </si>
  <si>
    <t>031-8043-5283</t>
  </si>
  <si>
    <t>ihkim@greenlogistics.co.kr</t>
  </si>
  <si>
    <t>(주)그린오션로지스틱스</t>
  </si>
  <si>
    <t>윤승재</t>
  </si>
  <si>
    <t>02-3789-1388</t>
  </si>
  <si>
    <t>alice@golkorea.co.kr</t>
  </si>
  <si>
    <t>(주)그린오션해운</t>
  </si>
  <si>
    <t>권동수</t>
  </si>
  <si>
    <t>02-6951-1328</t>
  </si>
  <si>
    <t>shipping@greenocean21.com</t>
  </si>
  <si>
    <t>(주)극동티엘에스</t>
  </si>
  <si>
    <t>박성곤·전주식</t>
  </si>
  <si>
    <t>국제물류주선업체, 육상화물운송업체</t>
  </si>
  <si>
    <t>02-2090-4616</t>
  </si>
  <si>
    <t>(주)글로발로직스</t>
  </si>
  <si>
    <t>김길수</t>
  </si>
  <si>
    <t>02-716-8891</t>
  </si>
  <si>
    <t>kskim@glogix.co.kr</t>
  </si>
  <si>
    <t>(주)글로벌</t>
  </si>
  <si>
    <t>김시환</t>
  </si>
  <si>
    <t>051-464-0278</t>
  </si>
  <si>
    <t>(주)글로벌로지탑</t>
  </si>
  <si>
    <t>강희라</t>
  </si>
  <si>
    <t>02-832-8777</t>
  </si>
  <si>
    <t>(주)글로벌로직스</t>
  </si>
  <si>
    <t>한제호</t>
  </si>
  <si>
    <t>02-780-2870</t>
  </si>
  <si>
    <t>(주)글로벌미션로지스틱스</t>
  </si>
  <si>
    <t>최학철</t>
  </si>
  <si>
    <t>02-323-7600</t>
  </si>
  <si>
    <t>howard@gmlkorea.com</t>
  </si>
  <si>
    <t>(주)글로벌은선</t>
  </si>
  <si>
    <t>이용주</t>
  </si>
  <si>
    <t>070-4756-6023</t>
  </si>
  <si>
    <t>(주)글로벌인사이트</t>
  </si>
  <si>
    <t>이태원</t>
  </si>
  <si>
    <t>032-858-7551~2</t>
  </si>
  <si>
    <t>mandy85@hotmail.com</t>
  </si>
  <si>
    <t>(주)글로벌카고솔루션</t>
  </si>
  <si>
    <t>안철석</t>
  </si>
  <si>
    <t>02-756-9080</t>
  </si>
  <si>
    <t>(주)글로벌코리아인터내셔널</t>
  </si>
  <si>
    <t>정영미</t>
  </si>
  <si>
    <t>02-6357-0110</t>
  </si>
  <si>
    <t>global@globalkor.com</t>
  </si>
  <si>
    <t>(주)글로벌트랜스</t>
  </si>
  <si>
    <t>김태정</t>
  </si>
  <si>
    <t>02-717-8525</t>
  </si>
  <si>
    <t>(주)글로지텍</t>
  </si>
  <si>
    <t>유승준</t>
  </si>
  <si>
    <t>02-6272-0907</t>
  </si>
  <si>
    <t>(주)글로텍</t>
  </si>
  <si>
    <t>강재윤</t>
  </si>
  <si>
    <t>051-441-4912</t>
  </si>
  <si>
    <t>(주)기아마린</t>
  </si>
  <si>
    <t>황수연</t>
  </si>
  <si>
    <t>국제물류주선업체, 해운중개업체</t>
  </si>
  <si>
    <t>02-771-6506</t>
  </si>
  <si>
    <t>(주)나라지엘에스</t>
  </si>
  <si>
    <t>권종혁</t>
  </si>
  <si>
    <t>032-888-3125</t>
  </si>
  <si>
    <t>rhcekfl379@nate.com</t>
  </si>
  <si>
    <t>(주)나래종합물류</t>
  </si>
  <si>
    <t>신광식</t>
  </si>
  <si>
    <t>02-6925-0111</t>
  </si>
  <si>
    <t>(주)나루글로벌로지스</t>
  </si>
  <si>
    <t>이경화</t>
  </si>
  <si>
    <t>02-6949-2660</t>
  </si>
  <si>
    <t>(주)나루지오국제물류</t>
  </si>
  <si>
    <t>곽남훈</t>
  </si>
  <si>
    <t>02-2675-0126</t>
  </si>
  <si>
    <t>(주)나오스월드</t>
  </si>
  <si>
    <t>최아브라함</t>
  </si>
  <si>
    <t>02-595-4119</t>
  </si>
  <si>
    <t>(주)나인로드</t>
  </si>
  <si>
    <t>이용진</t>
  </si>
  <si>
    <t>02-6949-5938</t>
  </si>
  <si>
    <t>doc@nineroad.co.kr</t>
  </si>
  <si>
    <t>(주)나진물류</t>
  </si>
  <si>
    <t>이종상</t>
  </si>
  <si>
    <t>051-465-6800</t>
  </si>
  <si>
    <t>(주)남화해운</t>
  </si>
  <si>
    <t>최대식</t>
  </si>
  <si>
    <t>02-755-4949</t>
  </si>
  <si>
    <t>(주)내외로지스</t>
  </si>
  <si>
    <t>박장규</t>
  </si>
  <si>
    <t>02-776-4864</t>
  </si>
  <si>
    <t>(주)넥서스로지스틱스</t>
  </si>
  <si>
    <t>강구민</t>
  </si>
  <si>
    <t>02-2010-8210</t>
  </si>
  <si>
    <t>(주)넷포스코리아</t>
  </si>
  <si>
    <t>마재호</t>
  </si>
  <si>
    <t>02-701-6888</t>
  </si>
  <si>
    <t>op@netfoskorea.com</t>
  </si>
  <si>
    <t>(주)노드릿지인터내셔널</t>
  </si>
  <si>
    <t>김지형</t>
  </si>
  <si>
    <t>051-714-2020</t>
  </si>
  <si>
    <t>(주)노루로지넷</t>
  </si>
  <si>
    <t>이수민</t>
  </si>
  <si>
    <t>031-467-6365</t>
  </si>
  <si>
    <t>(주)노아아이앤씨그룹</t>
  </si>
  <si>
    <t>송창석</t>
  </si>
  <si>
    <t>02-795-9838</t>
  </si>
  <si>
    <t>(주)논스톱익스프레스</t>
  </si>
  <si>
    <t>이진한</t>
  </si>
  <si>
    <t>02-2658-0001</t>
  </si>
  <si>
    <t>cargo@nonstopexpress.com</t>
  </si>
  <si>
    <t>(주)농협물류</t>
  </si>
  <si>
    <t>최선식</t>
  </si>
  <si>
    <t>02-2131-9862</t>
  </si>
  <si>
    <t>(주)뉴메트로씨앤에어</t>
  </si>
  <si>
    <t>이서은</t>
  </si>
  <si>
    <t>02-2666-5635</t>
  </si>
  <si>
    <t>(주)뉴스카이드림로지스틱스</t>
  </si>
  <si>
    <t>박수경</t>
  </si>
  <si>
    <t>032-834-5662</t>
  </si>
  <si>
    <t>(주)뉴오릭스해운</t>
  </si>
  <si>
    <t>서대열</t>
  </si>
  <si>
    <t>051-441-5374~5</t>
  </si>
  <si>
    <t>neworix1@daum.net</t>
  </si>
  <si>
    <t>(주)뉴월드해운</t>
  </si>
  <si>
    <t>김재원</t>
  </si>
  <si>
    <t>02-6267-2402</t>
  </si>
  <si>
    <t>nws2400@gmail.com</t>
  </si>
  <si>
    <t>(주)뉴질랜드해운</t>
  </si>
  <si>
    <t>이우엽</t>
  </si>
  <si>
    <t>02-732-0641</t>
  </si>
  <si>
    <t>(주)다미로지스틱스</t>
  </si>
  <si>
    <t>김세호</t>
  </si>
  <si>
    <t>031-969-3221</t>
  </si>
  <si>
    <t>(주)다산글로벌</t>
  </si>
  <si>
    <t>이영문</t>
  </si>
  <si>
    <t>02-2663-0307</t>
  </si>
  <si>
    <t>(주)다올쉬핑</t>
  </si>
  <si>
    <t>이원형</t>
  </si>
  <si>
    <t>051-469-6805</t>
  </si>
  <si>
    <t>(주)단우해운항공</t>
  </si>
  <si>
    <t>이정붕</t>
  </si>
  <si>
    <t>02-508-6071</t>
  </si>
  <si>
    <t>danu@danulogis.com</t>
  </si>
  <si>
    <t>(주)대건해운항공</t>
  </si>
  <si>
    <t>정선자</t>
  </si>
  <si>
    <t>02-338-5115</t>
  </si>
  <si>
    <t>(주)대광해운항공</t>
  </si>
  <si>
    <t>장수철</t>
  </si>
  <si>
    <t>02-2654-4771</t>
  </si>
  <si>
    <t>(주)대광현대서비스</t>
  </si>
  <si>
    <t>임철수</t>
  </si>
  <si>
    <t>031-462-6077</t>
  </si>
  <si>
    <t>dklogist@nate.com</t>
  </si>
  <si>
    <t>(주)대동종합물류</t>
  </si>
  <si>
    <t>윤원상</t>
  </si>
  <si>
    <t>02-3142-7050</t>
  </si>
  <si>
    <t>mgr@dil.co.kr</t>
  </si>
  <si>
    <t>(주)대문종합물류</t>
  </si>
  <si>
    <t>황아숙</t>
  </si>
  <si>
    <t>국제물류주선업체, 육상화물운송업체, 물류창고업체</t>
  </si>
  <si>
    <t>02-3446-4905</t>
  </si>
  <si>
    <t>ahsook@daemoon78920.mycafe24.com</t>
  </si>
  <si>
    <t>(주)대보물류</t>
  </si>
  <si>
    <t>박기훈</t>
  </si>
  <si>
    <t>02-739-3671</t>
  </si>
  <si>
    <t>daebo@daeboair.com</t>
  </si>
  <si>
    <t>(주)대산로지스틱스</t>
  </si>
  <si>
    <t>최근정</t>
  </si>
  <si>
    <t>02-518-5160</t>
  </si>
  <si>
    <t>(주)대신해운항공</t>
  </si>
  <si>
    <t>백충훈</t>
  </si>
  <si>
    <t>070-4313-5524</t>
  </si>
  <si>
    <t>dsk@dsvk.co.kr</t>
  </si>
  <si>
    <t>(주)대영물류운송</t>
  </si>
  <si>
    <t>정성욱</t>
  </si>
  <si>
    <t>국제해운대리점업체, 국제물류주선업체, 해운중개업체</t>
  </si>
  <si>
    <t>02-2266-8198</t>
  </si>
  <si>
    <t>(주)대우로지스틱스</t>
  </si>
  <si>
    <t>지방해운대리점업체, 국제물류주선업체</t>
  </si>
  <si>
    <t>02-750-0400</t>
  </si>
  <si>
    <t>master@dwlogistics.co.kr</t>
  </si>
  <si>
    <t>(주)대원로지피아</t>
  </si>
  <si>
    <t>김경수</t>
  </si>
  <si>
    <t>02-3462-5241</t>
  </si>
  <si>
    <t>(주)대원해운항공</t>
  </si>
  <si>
    <t>강인구</t>
  </si>
  <si>
    <t>02-6954-7574</t>
  </si>
  <si>
    <t>(주)대풍종합물류</t>
  </si>
  <si>
    <t>반예문</t>
  </si>
  <si>
    <t>051-463-1931</t>
  </si>
  <si>
    <t>(주)대한국제운송</t>
  </si>
  <si>
    <t>송재원</t>
  </si>
  <si>
    <t>02-335-1910</t>
  </si>
  <si>
    <t>(주)대한씨앤에어</t>
  </si>
  <si>
    <t>구학모</t>
  </si>
  <si>
    <t>02-313-9451</t>
  </si>
  <si>
    <t>(주)대현</t>
  </si>
  <si>
    <t>남계곤</t>
  </si>
  <si>
    <t>051-463-8483</t>
  </si>
  <si>
    <t>daehc051@hanmail.net</t>
  </si>
  <si>
    <t>(주)더베스트해운항공</t>
  </si>
  <si>
    <t>김남영</t>
  </si>
  <si>
    <t>051-468-8600</t>
  </si>
  <si>
    <t>(주)더블에이로직스</t>
  </si>
  <si>
    <t>김현아</t>
  </si>
  <si>
    <t>070-4247-3140</t>
  </si>
  <si>
    <t>(주)더블유비엘</t>
  </si>
  <si>
    <t>황의장</t>
  </si>
  <si>
    <t>02-778-8455</t>
  </si>
  <si>
    <t>info@wblkorea.com</t>
  </si>
  <si>
    <t>(주)더블유제이씨</t>
  </si>
  <si>
    <t>김무신</t>
  </si>
  <si>
    <t>02-2628-0800</t>
  </si>
  <si>
    <t>(주)더블유제이종합물류</t>
  </si>
  <si>
    <t>이우준</t>
  </si>
  <si>
    <t>02-2241-9891</t>
  </si>
  <si>
    <t>(주)더블유홀딩컴퍼니</t>
  </si>
  <si>
    <t>최진욱</t>
  </si>
  <si>
    <t>02-6237-4243</t>
  </si>
  <si>
    <t>(주)더원로지스틱스</t>
  </si>
  <si>
    <t>송재준</t>
  </si>
  <si>
    <t>02-312-7117</t>
  </si>
  <si>
    <t>(주)더카고</t>
  </si>
  <si>
    <t>김현철</t>
  </si>
  <si>
    <t>02-2601-2366</t>
  </si>
  <si>
    <t>(주)더케이로지스틱스</t>
  </si>
  <si>
    <t>김형석</t>
  </si>
  <si>
    <t>02-6457-3001</t>
  </si>
  <si>
    <t>(주)던글로벌코리아</t>
  </si>
  <si>
    <t>박봉준</t>
  </si>
  <si>
    <t>02-715-2014</t>
  </si>
  <si>
    <t>sales@dawn-gl.co.kr</t>
  </si>
  <si>
    <t>(주)데이로지스틱스</t>
  </si>
  <si>
    <t>이신섭</t>
  </si>
  <si>
    <t>02-2064-8241</t>
  </si>
  <si>
    <t>(주)델타로지스항운</t>
  </si>
  <si>
    <t>정홍영</t>
  </si>
  <si>
    <t>02-714-6094~6</t>
  </si>
  <si>
    <t>info@deltalogis.kr</t>
  </si>
  <si>
    <t>(주)도성물류</t>
  </si>
  <si>
    <t>강도욱</t>
  </si>
  <si>
    <t>051-441-2047</t>
  </si>
  <si>
    <t>(주)도어스쉬핑</t>
  </si>
  <si>
    <t>이정희</t>
  </si>
  <si>
    <t>02-3143-2262</t>
  </si>
  <si>
    <t>(주)도트로직스틱</t>
  </si>
  <si>
    <t>유연식</t>
  </si>
  <si>
    <t>02-779-4670~3</t>
  </si>
  <si>
    <t>dotlogis@kornet.net</t>
  </si>
  <si>
    <t>(주)동경로직스</t>
  </si>
  <si>
    <t>김순애</t>
  </si>
  <si>
    <t>051-463-4992</t>
  </si>
  <si>
    <t>dklogix@hanmail.net</t>
  </si>
  <si>
    <t>(주)동광해운</t>
  </si>
  <si>
    <t>김화수</t>
  </si>
  <si>
    <t>02-325-5491~3</t>
  </si>
  <si>
    <t>(주)동남로직스</t>
  </si>
  <si>
    <t>임운성</t>
  </si>
  <si>
    <t>051-466-3100</t>
  </si>
  <si>
    <t>(주)동륜물류</t>
  </si>
  <si>
    <t>김병조·김형섭</t>
  </si>
  <si>
    <t>051-469-6848</t>
  </si>
  <si>
    <t>dongryun2005@hanmail.net</t>
  </si>
  <si>
    <t>(주)동방</t>
  </si>
  <si>
    <t>김형곤·박창기</t>
  </si>
  <si>
    <t>외항업체, 국제해운대리점업체, 국제물류주선업체, 내항운항업체, 육상화물운송업체, 항만 및 내륙하역업체, 컨테이너야드(CY)업체</t>
  </si>
  <si>
    <t>02-2190-8100</t>
  </si>
  <si>
    <t>(주)동방허치슨</t>
  </si>
  <si>
    <t>이우철·윤광수</t>
  </si>
  <si>
    <t>국제물류주선업체, 항만 및 내륙하역업체, 물류창고업체</t>
  </si>
  <si>
    <t>070-4165-7274</t>
  </si>
  <si>
    <t>(주)동보로직스</t>
  </si>
  <si>
    <t>함동균</t>
  </si>
  <si>
    <t>02-3274-3004 / 541-6633</t>
  </si>
  <si>
    <t>jinhee@dblkr.com</t>
  </si>
  <si>
    <t>(주)동보지엘에스</t>
  </si>
  <si>
    <t>조순철</t>
  </si>
  <si>
    <t>02-2277-0251</t>
  </si>
  <si>
    <t>(주)동성항운</t>
  </si>
  <si>
    <t>홍준표</t>
  </si>
  <si>
    <t>02-2637-9393</t>
  </si>
  <si>
    <t>account@dongsungkorea.com</t>
  </si>
  <si>
    <t>(주)동성해운항공</t>
  </si>
  <si>
    <t>염민종</t>
  </si>
  <si>
    <t>070-4070-7321~2</t>
  </si>
  <si>
    <t>(주)동신씨앤에어</t>
  </si>
  <si>
    <t>안승완</t>
  </si>
  <si>
    <t>02-715-0058</t>
  </si>
  <si>
    <t>ds9@dssna.com</t>
  </si>
  <si>
    <t>(주)동아로지스</t>
  </si>
  <si>
    <t>김기태</t>
  </si>
  <si>
    <t>031-405-7707</t>
  </si>
  <si>
    <t>kty@donga-logis.com</t>
  </si>
  <si>
    <t>(주)동우월드로지텍</t>
  </si>
  <si>
    <t>이은영</t>
  </si>
  <si>
    <t>02-2659-5591</t>
  </si>
  <si>
    <t>woo@dongwooworld.co.kr</t>
  </si>
  <si>
    <t>(주)동일쉬핑</t>
  </si>
  <si>
    <t>유재신</t>
  </si>
  <si>
    <t>02-336-7600</t>
  </si>
  <si>
    <t>(주)동조쉬핑</t>
  </si>
  <si>
    <t>양철용</t>
  </si>
  <si>
    <t>02-2057-3855</t>
  </si>
  <si>
    <t>cs@dongjoshipping.com</t>
  </si>
  <si>
    <t>(주)동진해운항공</t>
  </si>
  <si>
    <t>신용범</t>
  </si>
  <si>
    <t>02-757-8145</t>
  </si>
  <si>
    <t>(주)동하</t>
  </si>
  <si>
    <t>이상민</t>
  </si>
  <si>
    <t>02-720-0540</t>
  </si>
  <si>
    <t>(주)두강에어앤씨</t>
  </si>
  <si>
    <t>엄기모</t>
  </si>
  <si>
    <t>031-382-6963</t>
  </si>
  <si>
    <t>(주)두라로지스틱스</t>
  </si>
  <si>
    <t>김성호</t>
  </si>
  <si>
    <t>1588-4151</t>
  </si>
  <si>
    <t>(주)두란인터내셔날</t>
  </si>
  <si>
    <t>박진규</t>
  </si>
  <si>
    <t>02-757-9801~4</t>
  </si>
  <si>
    <t>DooRan@chollian.net</t>
  </si>
  <si>
    <t>(주)두리로지스</t>
  </si>
  <si>
    <t>김은영</t>
  </si>
  <si>
    <t>032-889-6412</t>
  </si>
  <si>
    <t>(주)드림맥스로지스틱스</t>
  </si>
  <si>
    <t>권대근</t>
  </si>
  <si>
    <t>02-325-2500</t>
  </si>
  <si>
    <t>(주)디메르코익스프레스코리아</t>
  </si>
  <si>
    <t>치우주인롱</t>
  </si>
  <si>
    <t>02-337-0905</t>
  </si>
  <si>
    <t>b.y._kim@dimerco.com</t>
  </si>
  <si>
    <t>(주)디벨롭인터내셔날</t>
  </si>
  <si>
    <t>추학재</t>
  </si>
  <si>
    <t>02-717-4458</t>
  </si>
  <si>
    <t>(주)디알익스프레스</t>
  </si>
  <si>
    <t>심상진</t>
  </si>
  <si>
    <t>02-756-1721</t>
  </si>
  <si>
    <t>(주)디에스인터내셔날</t>
  </si>
  <si>
    <t>김진태·곽정섭</t>
  </si>
  <si>
    <t>02-922-9611</t>
  </si>
  <si>
    <t>info@dsintl.kr</t>
  </si>
  <si>
    <t>(주)디에스지엘에스</t>
  </si>
  <si>
    <t>이봉구</t>
  </si>
  <si>
    <t>02-2642-9700</t>
  </si>
  <si>
    <t>(주)디엘에스</t>
  </si>
  <si>
    <t>이상규</t>
  </si>
  <si>
    <t>053-741-1323</t>
  </si>
  <si>
    <t>(주)디엠로직스</t>
  </si>
  <si>
    <t>이덕만</t>
  </si>
  <si>
    <t>02-2063-0006</t>
  </si>
  <si>
    <t>lsy11@dmlogics.co.kr</t>
  </si>
  <si>
    <t>(주)디엠지엘에스</t>
  </si>
  <si>
    <t>윤희연</t>
  </si>
  <si>
    <t>031-985-7794</t>
  </si>
  <si>
    <t>(주)디지플래너</t>
  </si>
  <si>
    <t>박병우</t>
  </si>
  <si>
    <t>02-6268-1212</t>
  </si>
  <si>
    <t>(주)디티씨</t>
  </si>
  <si>
    <t>김규학</t>
  </si>
  <si>
    <t>국제물류주선업체, 육상화물운송업체, 컨테이너야드(CY)업체</t>
  </si>
  <si>
    <t>070-7012-1800</t>
  </si>
  <si>
    <t>kurgan@dtc.co.kr</t>
  </si>
  <si>
    <t>(주)라마이네르카고코리아</t>
  </si>
  <si>
    <t>권순오</t>
  </si>
  <si>
    <t>02-3272-3651</t>
  </si>
  <si>
    <t>(주)라온로지스틱</t>
  </si>
  <si>
    <t>김해숙</t>
  </si>
  <si>
    <t>02-313-5351</t>
  </si>
  <si>
    <t>(주)라온인터내셔날</t>
  </si>
  <si>
    <t>강명산</t>
  </si>
  <si>
    <t>02-6959-2522</t>
  </si>
  <si>
    <t>(주)라인올물류</t>
  </si>
  <si>
    <t>이순희·허재준</t>
  </si>
  <si>
    <t>032-884-8085~6</t>
  </si>
  <si>
    <t>(주)라프트코리아</t>
  </si>
  <si>
    <t>김동영</t>
  </si>
  <si>
    <t>02-2088-8570</t>
  </si>
  <si>
    <t>(주)레드앤프렌즈항공해운</t>
  </si>
  <si>
    <t>김형대</t>
  </si>
  <si>
    <t>02-325-1525</t>
  </si>
  <si>
    <t>(주)로그마스터</t>
  </si>
  <si>
    <t>최창환</t>
  </si>
  <si>
    <t>02-332-9988</t>
  </si>
  <si>
    <t>(주)로그프레트코리아</t>
  </si>
  <si>
    <t>김삼진</t>
  </si>
  <si>
    <t>02-325-0570</t>
  </si>
  <si>
    <t>sam.kim@acegl.com</t>
  </si>
  <si>
    <t>(주)로더스씨앤에어</t>
  </si>
  <si>
    <t>홍정임</t>
  </si>
  <si>
    <t>02-322-9486~7</t>
  </si>
  <si>
    <t>(주)로드스타글로벌</t>
  </si>
  <si>
    <t>조승기</t>
  </si>
  <si>
    <t>02-715-5031</t>
  </si>
  <si>
    <t>(주)로얄디엔엘</t>
  </si>
  <si>
    <t>김영수</t>
  </si>
  <si>
    <t>02-335-6660</t>
  </si>
  <si>
    <t>manager@royaldnl.com</t>
  </si>
  <si>
    <t>(주)로얄티엔엘</t>
  </si>
  <si>
    <t>신상윤</t>
  </si>
  <si>
    <t>02-3486-3535</t>
  </si>
  <si>
    <t>(주)로지스퀘어</t>
  </si>
  <si>
    <t>김신배</t>
  </si>
  <si>
    <t>02-2666-0084</t>
  </si>
  <si>
    <t>(주)로지스틱스파트너즈</t>
  </si>
  <si>
    <t>김창석</t>
  </si>
  <si>
    <t>02-324-0603</t>
  </si>
  <si>
    <t>(주)로지엠에이엑스</t>
  </si>
  <si>
    <t>김영조</t>
  </si>
  <si>
    <t>02-771-3001</t>
  </si>
  <si>
    <t>(주)로지파이</t>
  </si>
  <si>
    <t>임덕수</t>
  </si>
  <si>
    <t>031-991-7001</t>
  </si>
  <si>
    <t>(주)로지피아</t>
  </si>
  <si>
    <t>김경환</t>
  </si>
  <si>
    <t>02-2021-7215</t>
  </si>
  <si>
    <t>(주)로진스해운항공</t>
  </si>
  <si>
    <t>김철용</t>
  </si>
  <si>
    <t>02-3141-2552</t>
  </si>
  <si>
    <t>(주)록시아이에프씨</t>
  </si>
  <si>
    <t>기호준</t>
  </si>
  <si>
    <t>02-6671-0999</t>
  </si>
  <si>
    <t>(주)롬로지스틱스코리아</t>
  </si>
  <si>
    <t>나성</t>
  </si>
  <si>
    <t>031-902-3399</t>
  </si>
  <si>
    <t>(주)롯데관광항공해운</t>
  </si>
  <si>
    <t>전계영</t>
  </si>
  <si>
    <t>02-2078-6500</t>
  </si>
  <si>
    <t>account@lottecargo.co.kr</t>
  </si>
  <si>
    <t>(주)리더스국제운송</t>
  </si>
  <si>
    <t>박형균</t>
  </si>
  <si>
    <t>02-735-7267~8</t>
  </si>
  <si>
    <t>(주)리더스트랜스포트</t>
  </si>
  <si>
    <t>황호연</t>
  </si>
  <si>
    <t>02-733-2001</t>
  </si>
  <si>
    <t>(주)리오쉬핑</t>
  </si>
  <si>
    <t>강학규</t>
  </si>
  <si>
    <t>02-3789-9923</t>
  </si>
  <si>
    <t>(주)링크코리아</t>
  </si>
  <si>
    <t>박천혜</t>
  </si>
  <si>
    <t>국제물류주선업체, 택배 및 국제특송업체</t>
  </si>
  <si>
    <t>02-2244-5114</t>
  </si>
  <si>
    <t>(주)링크해운항공</t>
  </si>
  <si>
    <t>이경석</t>
  </si>
  <si>
    <t>02-2235-8600</t>
  </si>
  <si>
    <t>(주)마레콘솔리데이션</t>
  </si>
  <si>
    <t>김연청</t>
  </si>
  <si>
    <t>02-6263-6500</t>
  </si>
  <si>
    <t>(주)마렉스쉬핑</t>
  </si>
  <si>
    <t>문석진</t>
  </si>
  <si>
    <t>02-3665-9521</t>
  </si>
  <si>
    <t>mrx@marex.co.kr</t>
  </si>
  <si>
    <t>(주)마루씨앤에어</t>
  </si>
  <si>
    <t>이인형</t>
  </si>
  <si>
    <t>02-416-7840</t>
  </si>
  <si>
    <t>(주)마린아이닷컴</t>
  </si>
  <si>
    <t>오재우</t>
  </si>
  <si>
    <t>02-325-9048</t>
  </si>
  <si>
    <t>(주)마스터스해운항공</t>
  </si>
  <si>
    <t>민애란</t>
  </si>
  <si>
    <t>02-720-2384</t>
  </si>
  <si>
    <t>(주)마이다스로지스틱스</t>
  </si>
  <si>
    <t>곽태삼·최윤형</t>
  </si>
  <si>
    <t>02-543-5071</t>
  </si>
  <si>
    <t>(주)마크로드</t>
  </si>
  <si>
    <t>박경빈</t>
  </si>
  <si>
    <t>02-725-0501</t>
  </si>
  <si>
    <t>(주)막스만로지스틱스</t>
  </si>
  <si>
    <t>신정환</t>
  </si>
  <si>
    <t>국제물류주선업체, 물류정보기기업체</t>
  </si>
  <si>
    <t>02-3472-1500</t>
  </si>
  <si>
    <t>(주)매스코해운항공</t>
  </si>
  <si>
    <t>민성기</t>
  </si>
  <si>
    <t>02-313-0500</t>
  </si>
  <si>
    <t>(주)맥스글로벌</t>
  </si>
  <si>
    <t>이진백</t>
  </si>
  <si>
    <t>02-703-2001~2</t>
  </si>
  <si>
    <t>(주)맥스로지스틱스코리아</t>
  </si>
  <si>
    <t>김기영·전영익</t>
  </si>
  <si>
    <t>02-3144-2289</t>
  </si>
  <si>
    <t>(주)맥스피드</t>
  </si>
  <si>
    <t>이주원</t>
  </si>
  <si>
    <t>02-3708-2200</t>
  </si>
  <si>
    <t>info@maxpeed.co.kr</t>
  </si>
  <si>
    <t>(주)맥익스프레스인터내셔날</t>
  </si>
  <si>
    <t>고춘일</t>
  </si>
  <si>
    <t>02-2661-3401</t>
  </si>
  <si>
    <t>(주)머리타임</t>
  </si>
  <si>
    <t>정진수</t>
  </si>
  <si>
    <t>02-2272-7170</t>
  </si>
  <si>
    <t>(주)메버릭로지스틱스코리아</t>
  </si>
  <si>
    <t>배경만</t>
  </si>
  <si>
    <t>055-292-2744</t>
  </si>
  <si>
    <t>(주)메이플로지스</t>
  </si>
  <si>
    <t>정태신</t>
  </si>
  <si>
    <t>032-325-4500</t>
  </si>
  <si>
    <t>(주)메타코로지스틱스</t>
  </si>
  <si>
    <t>유재봉·정해훈</t>
  </si>
  <si>
    <t>02-6925-3877</t>
  </si>
  <si>
    <t>jblyu@metakor.co.kr</t>
  </si>
  <si>
    <t>(주)모던익스프레스</t>
  </si>
  <si>
    <t>장성익</t>
  </si>
  <si>
    <t>051-469-3312</t>
  </si>
  <si>
    <t>(주)무사</t>
  </si>
  <si>
    <t>방현웅</t>
  </si>
  <si>
    <t>02-508-0811</t>
  </si>
  <si>
    <t>(주)미노로지스틱스</t>
  </si>
  <si>
    <t>이명현</t>
  </si>
  <si>
    <t>02-333-6199</t>
  </si>
  <si>
    <t>(주)미르인터내셔널</t>
  </si>
  <si>
    <t>서준모</t>
  </si>
  <si>
    <t>02-334-9991</t>
  </si>
  <si>
    <t>(주)바론해운항공</t>
  </si>
  <si>
    <t>고철수</t>
  </si>
  <si>
    <t>02-2135-6018</t>
  </si>
  <si>
    <t>(주)바이넥스</t>
  </si>
  <si>
    <t>박승티모시</t>
  </si>
  <si>
    <t>02-3275-0401</t>
  </si>
  <si>
    <t>danielnam@binexline.com</t>
  </si>
  <si>
    <t>(주)바이펙스</t>
  </si>
  <si>
    <t>조우현·이광수</t>
  </si>
  <si>
    <t>051-441-5252</t>
  </si>
  <si>
    <t>(주)뱅코해운항공</t>
  </si>
  <si>
    <t>이화숙</t>
  </si>
  <si>
    <t>02-771-2100</t>
  </si>
  <si>
    <t>vankor@vankor.co.kr</t>
  </si>
  <si>
    <t>(주)버텍스쉬핑</t>
  </si>
  <si>
    <t>이용국</t>
  </si>
  <si>
    <t>02-3789-7760</t>
  </si>
  <si>
    <t>(주)범주티엘에스</t>
  </si>
  <si>
    <t>유재활</t>
  </si>
  <si>
    <t>02-752-8054</t>
  </si>
  <si>
    <t>bjtls@bumjoo.co.kr</t>
  </si>
  <si>
    <t>(주)베네코리아로직스</t>
  </si>
  <si>
    <t>이관수</t>
  </si>
  <si>
    <t>02-3667-6700</t>
  </si>
  <si>
    <t>(주)베스코해운항공</t>
  </si>
  <si>
    <t>백재현</t>
  </si>
  <si>
    <t>02-333-9434</t>
  </si>
  <si>
    <t>(주)베스콘라인</t>
  </si>
  <si>
    <t>이준구</t>
  </si>
  <si>
    <t>02-712-0270</t>
  </si>
  <si>
    <t>(주)베스트로로직스</t>
  </si>
  <si>
    <t>02-3273-8370</t>
  </si>
  <si>
    <t>(주)베스트마리타임</t>
  </si>
  <si>
    <t>서승원</t>
  </si>
  <si>
    <t>02-312-0181</t>
  </si>
  <si>
    <t>boominlogs@hanmail.net</t>
  </si>
  <si>
    <t>(주)베스트프렌드해운항공</t>
  </si>
  <si>
    <t>권영석</t>
  </si>
  <si>
    <t>02-3667-7062</t>
  </si>
  <si>
    <t>(주)베이코리아로지스틱스</t>
  </si>
  <si>
    <t>임한규</t>
  </si>
  <si>
    <t>02-6957-0982</t>
  </si>
  <si>
    <t>shpark@baylogisticsimc.co.kr</t>
  </si>
  <si>
    <t>(주)벡스로직스</t>
  </si>
  <si>
    <t>백종욱</t>
  </si>
  <si>
    <t>02-6394-8333</t>
  </si>
  <si>
    <t>(주)벨로지스</t>
  </si>
  <si>
    <t>강현정</t>
  </si>
  <si>
    <t>02-522-7790</t>
  </si>
  <si>
    <t>(주)벽암</t>
  </si>
  <si>
    <t>성원제</t>
  </si>
  <si>
    <t>국제물류주선업체, 해운물류컨설팅&amp;솔루션업체</t>
  </si>
  <si>
    <t>041-363-9890</t>
  </si>
  <si>
    <t>byukam@byukam.co.kr</t>
  </si>
  <si>
    <t>(주)보고인터내셔날</t>
  </si>
  <si>
    <t>김동만</t>
  </si>
  <si>
    <t>02-2285-1861</t>
  </si>
  <si>
    <t>bogointl@hotmail.com</t>
  </si>
  <si>
    <t>(주)보나미시스템</t>
  </si>
  <si>
    <t>서계우</t>
  </si>
  <si>
    <t>02-771-0651</t>
  </si>
  <si>
    <t>(주)보람로지스틱스</t>
  </si>
  <si>
    <t>이기준</t>
  </si>
  <si>
    <t>02-2269-2796</t>
  </si>
  <si>
    <t>boramship@hanafos.com</t>
  </si>
  <si>
    <t>(주)보성트랜스</t>
  </si>
  <si>
    <t>정명호</t>
  </si>
  <si>
    <t>051-465-8681</t>
  </si>
  <si>
    <t>(주)부용해운항공</t>
  </si>
  <si>
    <t>정강채</t>
  </si>
  <si>
    <t>051-466-5678</t>
  </si>
  <si>
    <t>(주)브라더스해운항공</t>
  </si>
  <si>
    <t>유종민</t>
  </si>
  <si>
    <t>02-717-6570</t>
  </si>
  <si>
    <t>brothers11@daum.net</t>
  </si>
  <si>
    <t>(주)브라이트스타로지스틱스</t>
  </si>
  <si>
    <t>김영삼</t>
  </si>
  <si>
    <t>02-3144-1283</t>
  </si>
  <si>
    <t>(주)브릿지월드로지스틱스</t>
  </si>
  <si>
    <t>정재호</t>
  </si>
  <si>
    <t>02-866-0064</t>
  </si>
  <si>
    <t>(주)브이디에스코리아</t>
  </si>
  <si>
    <t>박영도</t>
  </si>
  <si>
    <t>02-6497-7613</t>
  </si>
  <si>
    <t>(주)브이로지스틱스</t>
  </si>
  <si>
    <t>권태석</t>
  </si>
  <si>
    <t>02-2666-3871</t>
  </si>
  <si>
    <t>(주)블루쉬핑</t>
  </si>
  <si>
    <t>김남용</t>
  </si>
  <si>
    <t>02-733-0227</t>
  </si>
  <si>
    <t>(주)블루오션로지스틱스</t>
  </si>
  <si>
    <t>이수관</t>
  </si>
  <si>
    <t>02-319-1199</t>
  </si>
  <si>
    <t>(주)블루오션에어</t>
  </si>
  <si>
    <t>장충호</t>
  </si>
  <si>
    <t>051-466-5157</t>
  </si>
  <si>
    <t>blueocean@blueoceanair.co.kr</t>
  </si>
  <si>
    <t>(주)블루인터내셔널그룹</t>
  </si>
  <si>
    <t>박희완</t>
  </si>
  <si>
    <t>국제물류주선업체, 컨테이너임대업체</t>
  </si>
  <si>
    <t>02-6052-2698~9</t>
  </si>
  <si>
    <t>(주)블루칩글로벌라인</t>
  </si>
  <si>
    <t>최승덕</t>
  </si>
  <si>
    <t>031-973-3690</t>
  </si>
  <si>
    <t>(주)블리스로지스틱스</t>
  </si>
  <si>
    <t>배용석</t>
  </si>
  <si>
    <t>02-6749-8303</t>
  </si>
  <si>
    <t>finance@blislogis.co.kr</t>
  </si>
  <si>
    <t>(주)비슈어라인</t>
  </si>
  <si>
    <t>이희균</t>
  </si>
  <si>
    <t>02-6217-5200</t>
  </si>
  <si>
    <t>(주)비앤에프씨앤에어</t>
  </si>
  <si>
    <t>윤종환</t>
  </si>
  <si>
    <t>02-2038-0940</t>
  </si>
  <si>
    <t>(주)비앤제이로지스틱</t>
  </si>
  <si>
    <t>이병식</t>
  </si>
  <si>
    <t>051-441-2600</t>
  </si>
  <si>
    <t>(주)비앤피주성</t>
  </si>
  <si>
    <t>박진수</t>
  </si>
  <si>
    <t>02-756-3460</t>
  </si>
  <si>
    <t>(주)비에스쉬핑</t>
  </si>
  <si>
    <t>심유선</t>
  </si>
  <si>
    <t>02-2038-2323</t>
  </si>
  <si>
    <t>(주)비엔에스로지스틱</t>
  </si>
  <si>
    <t>방헌식</t>
  </si>
  <si>
    <t>02-757-5511</t>
  </si>
  <si>
    <t>sales@bnslogistic.com</t>
  </si>
  <si>
    <t>(주)비엘에스</t>
  </si>
  <si>
    <t>오세욱</t>
  </si>
  <si>
    <t>02-2660-0232</t>
  </si>
  <si>
    <t>(주)비엘코</t>
  </si>
  <si>
    <t>전민기</t>
  </si>
  <si>
    <t>국제물류주선업체, 항만 및 내륙하역업체</t>
  </si>
  <si>
    <t>051-466-9750</t>
  </si>
  <si>
    <t>(주)비엘티플렉시탱크</t>
  </si>
  <si>
    <t>지앙하오지에</t>
  </si>
  <si>
    <t>02-6216-5707</t>
  </si>
  <si>
    <t>(주)비지에스인터내셔날</t>
  </si>
  <si>
    <t>한민수</t>
  </si>
  <si>
    <t>02-319-9294</t>
  </si>
  <si>
    <t>(주)비탑로직스</t>
  </si>
  <si>
    <t>김창훈</t>
  </si>
  <si>
    <t>02-2215-0090</t>
  </si>
  <si>
    <t>(주)비투라인</t>
  </si>
  <si>
    <t>서명교</t>
  </si>
  <si>
    <t>051-469-0039</t>
  </si>
  <si>
    <t>(주)비투비지엘에스코리아</t>
  </si>
  <si>
    <t>신상현</t>
  </si>
  <si>
    <t>070-4667-3443</t>
  </si>
  <si>
    <t>(주)비티에스물류</t>
  </si>
  <si>
    <t>유희식</t>
  </si>
  <si>
    <t>02-2604-0992</t>
  </si>
  <si>
    <t>(주)비티엘글로벌</t>
  </si>
  <si>
    <t>박성빈</t>
  </si>
  <si>
    <t>051-468-1949</t>
  </si>
  <si>
    <t>(주)비티엘글로벌로지스틱스</t>
  </si>
  <si>
    <t>김홍건</t>
  </si>
  <si>
    <t>02-723-0731~9</t>
  </si>
  <si>
    <t>(주)빅씨프로로직스</t>
  </si>
  <si>
    <t>이동주</t>
  </si>
  <si>
    <t>02-752-9915</t>
  </si>
  <si>
    <t>info@bspro.co.kr</t>
  </si>
  <si>
    <t>(주)빅트랜스</t>
  </si>
  <si>
    <t>장태상</t>
  </si>
  <si>
    <t>02-835-4411</t>
  </si>
  <si>
    <t>(주)삼강사</t>
  </si>
  <si>
    <t>김종호</t>
  </si>
  <si>
    <t>053-755-4422</t>
  </si>
  <si>
    <t>samkangsa@naver.com</t>
  </si>
  <si>
    <t>(주)삼도코퍼레이션</t>
  </si>
  <si>
    <t>김대호</t>
  </si>
  <si>
    <t>02-3286-3754</t>
  </si>
  <si>
    <t>(주)삼민해운항공</t>
  </si>
  <si>
    <t>김익년</t>
  </si>
  <si>
    <t>02-752-9900</t>
  </si>
  <si>
    <t>(주)삼보종합물류</t>
  </si>
  <si>
    <t>손광진</t>
  </si>
  <si>
    <t>02-713-4472</t>
  </si>
  <si>
    <t>(주)삼성해운</t>
  </si>
  <si>
    <t>전종길</t>
  </si>
  <si>
    <t>051-911-1040</t>
  </si>
  <si>
    <t>(주)삼영트랜스</t>
  </si>
  <si>
    <t>방문규</t>
  </si>
  <si>
    <t>02-754-3030</t>
  </si>
  <si>
    <t>(주)삼영해운항공</t>
  </si>
  <si>
    <t>정차기</t>
  </si>
  <si>
    <t>062-381-3002</t>
  </si>
  <si>
    <t>(주)삼원아이앤티</t>
  </si>
  <si>
    <t>윤병열</t>
  </si>
  <si>
    <t>02-2635-3131</t>
  </si>
  <si>
    <t>(주)삼일국제물류</t>
  </si>
  <si>
    <t>유영춘</t>
  </si>
  <si>
    <t>02-363-3361</t>
  </si>
  <si>
    <t>samil@samilkorea.com</t>
  </si>
  <si>
    <t>(주)삼진해운</t>
  </si>
  <si>
    <t>강정희</t>
  </si>
  <si>
    <t>02-771-5033</t>
  </si>
  <si>
    <t>cntr@samjinace.co.kr</t>
  </si>
  <si>
    <t>(주)삼화국제물류</t>
  </si>
  <si>
    <t>유철호</t>
  </si>
  <si>
    <t>053-754-3399</t>
  </si>
  <si>
    <t>samhwa30@kornet.net</t>
  </si>
  <si>
    <t>(주)상도해운</t>
  </si>
  <si>
    <t>안상도</t>
  </si>
  <si>
    <t>02-730-0265~8</t>
  </si>
  <si>
    <t>(주)상원해운항공</t>
  </si>
  <si>
    <t>김동욱</t>
  </si>
  <si>
    <t>051-469-0101</t>
  </si>
  <si>
    <t>(주)새울로지스틱스</t>
  </si>
  <si>
    <t>박세용</t>
  </si>
  <si>
    <t>070-7707-7426</t>
  </si>
  <si>
    <t>account@saewool.co.kr</t>
  </si>
  <si>
    <t>(주)새한네트웍스</t>
  </si>
  <si>
    <t>장명호</t>
  </si>
  <si>
    <t>02-784-3842</t>
  </si>
  <si>
    <t>(주)새한로지스틱</t>
  </si>
  <si>
    <t>노진수</t>
  </si>
  <si>
    <t>02-517-8011</t>
  </si>
  <si>
    <t>(주)새한인터내셔날</t>
  </si>
  <si>
    <t>조정숙</t>
  </si>
  <si>
    <t>02-3143-2461</t>
  </si>
  <si>
    <t>(주)샤인로지스틱스</t>
  </si>
  <si>
    <t>김한준·임찬빈</t>
  </si>
  <si>
    <t>02-732-6155</t>
  </si>
  <si>
    <t>(주)샤프티이씨앤엘</t>
  </si>
  <si>
    <t>백순용</t>
  </si>
  <si>
    <t>032-742-6875</t>
  </si>
  <si>
    <t>(주)서미트로지스틱스</t>
  </si>
  <si>
    <t>한명동</t>
  </si>
  <si>
    <t>02-858-1717</t>
  </si>
  <si>
    <t>(주)서울라인</t>
  </si>
  <si>
    <t>이두경</t>
  </si>
  <si>
    <t>국제해운대리점업체, 지방해운대리점업체, 국제물류주선업체, 해운중개업체</t>
  </si>
  <si>
    <t>02-6370-8888</t>
  </si>
  <si>
    <t>(주)서울로지스틱스</t>
  </si>
  <si>
    <t>박태훈</t>
  </si>
  <si>
    <t>02-761-0241</t>
  </si>
  <si>
    <t>(주)서울태화국제물류</t>
  </si>
  <si>
    <t>박희성</t>
  </si>
  <si>
    <t>02-773-1290</t>
  </si>
  <si>
    <t>(주)서원로직스</t>
  </si>
  <si>
    <t>이승룡</t>
  </si>
  <si>
    <t>02-778-3737</t>
  </si>
  <si>
    <t>(주)서원에스티에스</t>
  </si>
  <si>
    <t>구왕서</t>
  </si>
  <si>
    <t>031-692-3225</t>
  </si>
  <si>
    <t>(주)서정인터내셔날</t>
  </si>
  <si>
    <t>장용서</t>
  </si>
  <si>
    <t>02-2139-8192</t>
  </si>
  <si>
    <t>perfect@sj-intl.com</t>
  </si>
  <si>
    <t>(주)서종로지스틱</t>
  </si>
  <si>
    <t>안광태</t>
  </si>
  <si>
    <t>02-742-2670</t>
  </si>
  <si>
    <t>(주)서중물류</t>
  </si>
  <si>
    <t>류제엽</t>
  </si>
  <si>
    <t>02-779-2000</t>
  </si>
  <si>
    <t>sjl@sjl.co.kr</t>
  </si>
  <si>
    <t>(주)서진해운항공</t>
  </si>
  <si>
    <t>황선덕</t>
  </si>
  <si>
    <t>031-901-4867</t>
  </si>
  <si>
    <t>(주)석하해운항공</t>
  </si>
  <si>
    <t>이선철</t>
  </si>
  <si>
    <t>051-442-4081~3</t>
  </si>
  <si>
    <t>(주)선광로지스</t>
  </si>
  <si>
    <t>박진현</t>
  </si>
  <si>
    <t>02-3666-3017</t>
  </si>
  <si>
    <t>(주)선광익스프레스</t>
  </si>
  <si>
    <t>박광일</t>
  </si>
  <si>
    <t>070-5001-0221</t>
  </si>
  <si>
    <t>(주)성강로지스틱스</t>
  </si>
  <si>
    <t>김재근</t>
  </si>
  <si>
    <t>02-466-9911</t>
  </si>
  <si>
    <t>(주)성심글로벌물류</t>
  </si>
  <si>
    <t>박종희</t>
  </si>
  <si>
    <t>02-835-6080</t>
  </si>
  <si>
    <t>(주)성진지엔에스</t>
  </si>
  <si>
    <t>박서은</t>
  </si>
  <si>
    <t>031-410-5400</t>
  </si>
  <si>
    <t>(주)성진해운</t>
  </si>
  <si>
    <t>변삼현</t>
  </si>
  <si>
    <t>02-921-1785</t>
  </si>
  <si>
    <t>(주)세기국제운송</t>
  </si>
  <si>
    <t>이재천</t>
  </si>
  <si>
    <t>053-752-1177</t>
  </si>
  <si>
    <t>(주)세미해운</t>
  </si>
  <si>
    <t>장현숙</t>
  </si>
  <si>
    <t>02-363-1144</t>
  </si>
  <si>
    <t>(주)세븐쉬핑</t>
  </si>
  <si>
    <t>서동군</t>
  </si>
  <si>
    <t>02-775-8700</t>
  </si>
  <si>
    <t>(주)세아엘앤에스</t>
  </si>
  <si>
    <t>조규환</t>
  </si>
  <si>
    <t>054-278-8701</t>
  </si>
  <si>
    <t>(주)세아트랜스</t>
  </si>
  <si>
    <t>김현태</t>
  </si>
  <si>
    <t>031-653-9461</t>
  </si>
  <si>
    <t>chinaoceanshpg@gmail.com</t>
  </si>
  <si>
    <t>(주)세움로지스틱스</t>
  </si>
  <si>
    <t>송채원</t>
  </si>
  <si>
    <t>02-538-6888</t>
  </si>
  <si>
    <t>(주)세웅종합물류</t>
  </si>
  <si>
    <t>김장욱</t>
  </si>
  <si>
    <t>051-622-2692</t>
  </si>
  <si>
    <t>(주)세이브쉬핑</t>
  </si>
  <si>
    <t>이학용</t>
  </si>
  <si>
    <t>02-711-4291~3</t>
  </si>
  <si>
    <t>(주)세이프로지스</t>
  </si>
  <si>
    <t>권곤욱</t>
  </si>
  <si>
    <t>053-381-6136~7</t>
  </si>
  <si>
    <t>(주)세인티앤엘코리아</t>
  </si>
  <si>
    <t>박병호</t>
  </si>
  <si>
    <t>02-6929-3457</t>
  </si>
  <si>
    <t>(주)세주글로벌</t>
  </si>
  <si>
    <t>김진형</t>
  </si>
  <si>
    <t>국제물류주선업체, 내항운항업체, 항만 및 내륙하역업체, 쇼링&amp;랫싱업체</t>
  </si>
  <si>
    <t>051-462-0624</t>
  </si>
  <si>
    <t>(주)세중</t>
  </si>
  <si>
    <t>천세전·김기백</t>
  </si>
  <si>
    <t>국제물류주선업체, 내항운항업체</t>
  </si>
  <si>
    <t>02-753-1911</t>
  </si>
  <si>
    <t>(주)세중종합물류</t>
  </si>
  <si>
    <t>김정열</t>
  </si>
  <si>
    <t>051-703-1100</t>
  </si>
  <si>
    <t>(주)세진글로벌</t>
  </si>
  <si>
    <t>유승재</t>
  </si>
  <si>
    <t>031-684-7382</t>
  </si>
  <si>
    <t>(주)세진로지스틱</t>
  </si>
  <si>
    <t>이중형</t>
  </si>
  <si>
    <t>02-2665-1900</t>
  </si>
  <si>
    <t>(주)세진지엘에스</t>
  </si>
  <si>
    <t>박미경</t>
  </si>
  <si>
    <t>051-710-2722</t>
  </si>
  <si>
    <t>(주)세청국제운송</t>
  </si>
  <si>
    <t>최형철</t>
  </si>
  <si>
    <t>02-365-1740</t>
  </si>
  <si>
    <t>(주)세코글로벌로지스틱스코리아</t>
  </si>
  <si>
    <t>김재수</t>
  </si>
  <si>
    <t>02-332-7600</t>
  </si>
  <si>
    <t>(주)셀렉스로지스틱</t>
  </si>
  <si>
    <t>권혁태</t>
  </si>
  <si>
    <t>02-775-7973~4</t>
  </si>
  <si>
    <t>(주)소영로지스틱스</t>
  </si>
  <si>
    <t>이상형</t>
  </si>
  <si>
    <t>02-494-7073</t>
  </si>
  <si>
    <t>(주)솔로몬쉬핑</t>
  </si>
  <si>
    <t>윤석정</t>
  </si>
  <si>
    <t>02-717-3003</t>
  </si>
  <si>
    <t>(주)솔트랜스</t>
  </si>
  <si>
    <t>최병직</t>
  </si>
  <si>
    <t>02-6925-0818</t>
  </si>
  <si>
    <t>(주)수완티피엘</t>
  </si>
  <si>
    <t>최성호</t>
  </si>
  <si>
    <t>02-3452-1700</t>
  </si>
  <si>
    <t>(주)수원엘티씨</t>
  </si>
  <si>
    <t>김태환</t>
  </si>
  <si>
    <t>051-465-6981</t>
  </si>
  <si>
    <t>(주)수호로지스틱스</t>
  </si>
  <si>
    <t>이흥준</t>
  </si>
  <si>
    <t>02-6734-7750</t>
  </si>
  <si>
    <t>sooho@soohologis.com</t>
  </si>
  <si>
    <t>(주)스카이게이트</t>
  </si>
  <si>
    <t>홍창운</t>
  </si>
  <si>
    <t>02-3663-2181</t>
  </si>
  <si>
    <t>(주)스카이매스터</t>
  </si>
  <si>
    <t>문진남</t>
  </si>
  <si>
    <t>02-2093-3305</t>
  </si>
  <si>
    <t>(주)스카이웨이익스프레스</t>
  </si>
  <si>
    <t>김수근</t>
  </si>
  <si>
    <t>02-2603-0040</t>
  </si>
  <si>
    <t>(주)스타국제종합물류</t>
  </si>
  <si>
    <t>전창수</t>
  </si>
  <si>
    <t>02-3143-4141</t>
  </si>
  <si>
    <t>(주)스피드웨이카고</t>
  </si>
  <si>
    <t>최성욱</t>
  </si>
  <si>
    <t>02-322-6031</t>
  </si>
  <si>
    <t>(주)시노코리아쉬핑</t>
  </si>
  <si>
    <t>민종훈</t>
  </si>
  <si>
    <t>02-516-5342</t>
  </si>
  <si>
    <t>sinokoreashipping@gmail.com</t>
  </si>
  <si>
    <t>(주)시알로지텍</t>
  </si>
  <si>
    <t>오승철</t>
  </si>
  <si>
    <t>02-323-5116</t>
  </si>
  <si>
    <t>(주)시원트랜스</t>
  </si>
  <si>
    <t>홍백승</t>
  </si>
  <si>
    <t>02-323-4890</t>
  </si>
  <si>
    <t>(주)신세계아이티에스</t>
  </si>
  <si>
    <t>박홍선</t>
  </si>
  <si>
    <t>02-2662-2009</t>
  </si>
  <si>
    <t>(주)신우국제운송</t>
  </si>
  <si>
    <t>조운철</t>
  </si>
  <si>
    <t>02-774-3700</t>
  </si>
  <si>
    <t>(주)신우로직스</t>
  </si>
  <si>
    <t>원기연</t>
  </si>
  <si>
    <t>02-325-8354</t>
  </si>
  <si>
    <t>(주)신우해운항공</t>
  </si>
  <si>
    <t>김지현</t>
  </si>
  <si>
    <t>051-714-3388</t>
  </si>
  <si>
    <t>(주)신원글로벌로직스</t>
  </si>
  <si>
    <t>이경섭</t>
  </si>
  <si>
    <t>032-891-9960</t>
  </si>
  <si>
    <t>sinwon1010@sinwontc.co.kr</t>
  </si>
  <si>
    <t>(주)신한해운항공</t>
  </si>
  <si>
    <t>이천희</t>
  </si>
  <si>
    <t>02-2043-2800</t>
  </si>
  <si>
    <t>shinhan@ishinhan.net</t>
  </si>
  <si>
    <t>(주)써니로지스틱스</t>
  </si>
  <si>
    <t>황재훈</t>
  </si>
  <si>
    <t>02-772-9794</t>
  </si>
  <si>
    <t>(주)써니항공해운</t>
  </si>
  <si>
    <t>천광흠</t>
  </si>
  <si>
    <t>02-3142-1566</t>
  </si>
  <si>
    <t>sny1566@hotmail.com</t>
  </si>
  <si>
    <t>(주)썬샤인로직스</t>
  </si>
  <si>
    <t>남성욱</t>
  </si>
  <si>
    <t>02-774-1556</t>
  </si>
  <si>
    <t>(주)썬앤문로지스틱스</t>
  </si>
  <si>
    <t>유정렬</t>
  </si>
  <si>
    <t>02-2165-2353</t>
  </si>
  <si>
    <t>sea@smls.co.kr</t>
  </si>
  <si>
    <t>(주)쏠리그코리아</t>
  </si>
  <si>
    <t>최원일</t>
  </si>
  <si>
    <t>02-734-0490</t>
  </si>
  <si>
    <t>(주)쏠트인터내셔날</t>
  </si>
  <si>
    <t>김세백</t>
  </si>
  <si>
    <t>032-851-1788</t>
  </si>
  <si>
    <t>(주)쓰리웰즈해운항공</t>
  </si>
  <si>
    <t>송종우</t>
  </si>
  <si>
    <t>02-777-8182</t>
  </si>
  <si>
    <t>(주)쓰리플러스로지스틱스코리아</t>
  </si>
  <si>
    <t>김철우</t>
  </si>
  <si>
    <t>02-3142-6303</t>
  </si>
  <si>
    <t>(주)씨링크익스프레스</t>
  </si>
  <si>
    <t>장종문</t>
  </si>
  <si>
    <t>02-2093-3333</t>
  </si>
  <si>
    <t>(주)씨브릿지로지스틱</t>
  </si>
  <si>
    <t>김현기</t>
  </si>
  <si>
    <t>02-323-4100</t>
  </si>
  <si>
    <t>(주)씨씨씨해운항공</t>
  </si>
  <si>
    <t>최상환</t>
  </si>
  <si>
    <t>02-719-0103</t>
  </si>
  <si>
    <t>(주)씨아이씨로지스틱스</t>
  </si>
  <si>
    <t>강병철</t>
  </si>
  <si>
    <t>02-779-7177</t>
  </si>
  <si>
    <t>(주)씨앤드씨로지스틱스</t>
  </si>
  <si>
    <t>이중범</t>
  </si>
  <si>
    <t>02-730-5445</t>
  </si>
  <si>
    <t>cnc@cnclgst.com</t>
  </si>
  <si>
    <t>(주)씨앤드앤국제운송</t>
  </si>
  <si>
    <t>이혜경</t>
  </si>
  <si>
    <t>02-2268-5697</t>
  </si>
  <si>
    <t>(주)씨앤씨글로벌</t>
  </si>
  <si>
    <t>남기철</t>
  </si>
  <si>
    <t>02-6237-7500</t>
  </si>
  <si>
    <t>(주)씨앤씨월드와이드</t>
  </si>
  <si>
    <t>정해성</t>
  </si>
  <si>
    <t>051-442-6056</t>
  </si>
  <si>
    <t>(주)씨앤아이해운항공</t>
  </si>
  <si>
    <t>박국헌</t>
  </si>
  <si>
    <t>02-706-9042</t>
  </si>
  <si>
    <t>(주)씨앤팩인터내셔날</t>
  </si>
  <si>
    <t>유영호</t>
  </si>
  <si>
    <t>02-2634-0504</t>
  </si>
  <si>
    <t>cnpark@cnpark.kr</t>
  </si>
  <si>
    <t>(주)씨에어트랜스포트</t>
  </si>
  <si>
    <t>부상용</t>
  </si>
  <si>
    <t>02-2658-0008</t>
  </si>
  <si>
    <t>(주)씨에이치로지스틱스</t>
  </si>
  <si>
    <t>김창호</t>
  </si>
  <si>
    <t>02-362-8686~7</t>
  </si>
  <si>
    <t>(주)씨엔씨해운항공</t>
  </si>
  <si>
    <t>윤현</t>
  </si>
  <si>
    <t>02-3273-2256</t>
  </si>
  <si>
    <t>(주)씨엔케이해운항공</t>
  </si>
  <si>
    <t>조택근</t>
  </si>
  <si>
    <t>02-3272-1421</t>
  </si>
  <si>
    <t>(주)씨엔코리아로지스틱스</t>
  </si>
  <si>
    <t>송기범</t>
  </si>
  <si>
    <t>070-8018-4722</t>
  </si>
  <si>
    <t>(주)씨엔티로지스</t>
  </si>
  <si>
    <t>김성훈</t>
  </si>
  <si>
    <t>02-6269-1119</t>
  </si>
  <si>
    <t>kate@cntlogis.com</t>
  </si>
  <si>
    <t>(주)씨엠에스로지스틱스그룹코리아</t>
  </si>
  <si>
    <t>차계영</t>
  </si>
  <si>
    <t>02-3141-3314</t>
  </si>
  <si>
    <t>acc@wfl.co.kr</t>
  </si>
  <si>
    <t>(주)씨엠티글로벌</t>
  </si>
  <si>
    <t>김윤수</t>
  </si>
  <si>
    <t>02-785-0196</t>
  </si>
  <si>
    <t>yskim@wingslogistics.co.kr</t>
  </si>
  <si>
    <t>(주)씨오엘티엔에스</t>
  </si>
  <si>
    <t>최명진</t>
  </si>
  <si>
    <t>02-2068-4022</t>
  </si>
  <si>
    <t>(주)씨오플렉</t>
  </si>
  <si>
    <t>왕정빈</t>
  </si>
  <si>
    <t>02-6271-3080</t>
  </si>
  <si>
    <t>(주)씨이오인터내셔날</t>
  </si>
  <si>
    <t>김유성</t>
  </si>
  <si>
    <t>02-3443-2772</t>
  </si>
  <si>
    <t>(주)씨카고</t>
  </si>
  <si>
    <t>오흥용</t>
  </si>
  <si>
    <t>02-3665-8558</t>
  </si>
  <si>
    <t>(주)씨케이엑스</t>
  </si>
  <si>
    <t>김충권</t>
  </si>
  <si>
    <t>02-730-0039</t>
  </si>
  <si>
    <t>(주)씨케이팬아시아씨에프씨</t>
  </si>
  <si>
    <t>이장원</t>
  </si>
  <si>
    <t>02-715-5200</t>
  </si>
  <si>
    <t>panasia@ckpanasia.com</t>
  </si>
  <si>
    <t>(주)씨콘</t>
  </si>
  <si>
    <t>이제명</t>
  </si>
  <si>
    <t>02-776-2123</t>
  </si>
  <si>
    <t>(주)씨토탈익스프레스</t>
  </si>
  <si>
    <t>이해리화헌</t>
  </si>
  <si>
    <t>02-716-8123</t>
  </si>
  <si>
    <t>seatotal@seatotal.com</t>
  </si>
  <si>
    <t>(주)씨트랜스해운</t>
  </si>
  <si>
    <t>주명관</t>
  </si>
  <si>
    <t>국제해운대리점업체, 지방해운대리점업체, 국제물류주선업체</t>
  </si>
  <si>
    <t>02-322-4890</t>
  </si>
  <si>
    <t>(주)씨티알인터글로벌</t>
  </si>
  <si>
    <t>안연숙</t>
  </si>
  <si>
    <t>02-739-7875</t>
  </si>
  <si>
    <t>ctr@ctr-i.com</t>
  </si>
  <si>
    <t>(주)씨티엔월드</t>
  </si>
  <si>
    <t>최정수</t>
  </si>
  <si>
    <t>051-442-0804</t>
  </si>
  <si>
    <t>(주)아너스엘앤티</t>
  </si>
  <si>
    <t>김인수</t>
  </si>
  <si>
    <t>02-564-7611</t>
  </si>
  <si>
    <t>(주)아넥스해운항공</t>
  </si>
  <si>
    <t>안태영</t>
  </si>
  <si>
    <t>02-365-4022</t>
  </si>
  <si>
    <t>anex@anex.co.kr</t>
  </si>
  <si>
    <t>(주)아라온지엘에스</t>
  </si>
  <si>
    <t>조선희</t>
  </si>
  <si>
    <t>051-465-1616</t>
  </si>
  <si>
    <t>(주)아미지엘에스코</t>
  </si>
  <si>
    <t>박석형</t>
  </si>
  <si>
    <t>02-778-8282</t>
  </si>
  <si>
    <t>(주)아산글로리</t>
  </si>
  <si>
    <t>김성환</t>
  </si>
  <si>
    <t>031-461-9300</t>
  </si>
  <si>
    <t>(주)아시아물류</t>
  </si>
  <si>
    <t>최상진</t>
  </si>
  <si>
    <t>02-883-0217</t>
  </si>
  <si>
    <t>(주)아시안타이거즈코리아</t>
  </si>
  <si>
    <t>송새나</t>
  </si>
  <si>
    <t>02-3489-2500</t>
  </si>
  <si>
    <t>transpack@asiantigers-mobility.com</t>
  </si>
  <si>
    <t>(주)아이글로벌로지스틱스</t>
  </si>
  <si>
    <t>이동훈</t>
  </si>
  <si>
    <t>051-441-9377</t>
  </si>
  <si>
    <t>(주)아이두잇</t>
  </si>
  <si>
    <t>임승준</t>
  </si>
  <si>
    <t>031-8041-1500</t>
  </si>
  <si>
    <t>info@selfsat.com</t>
  </si>
  <si>
    <t>(주)아이디스해운항공</t>
  </si>
  <si>
    <t>박호상</t>
  </si>
  <si>
    <t>02-712-7035~6</t>
  </si>
  <si>
    <t>(주)아이맥스에프씨</t>
  </si>
  <si>
    <t>02-3140-9000</t>
  </si>
  <si>
    <t>imaxfc@imaxfc.com</t>
  </si>
  <si>
    <t>(주)아이씨디씨라인</t>
  </si>
  <si>
    <t>기진호·김상환</t>
  </si>
  <si>
    <t>02-778-9992</t>
  </si>
  <si>
    <t>(주)아이씨이엘로지스틱스</t>
  </si>
  <si>
    <t>신동민</t>
  </si>
  <si>
    <t>02-2088-0816</t>
  </si>
  <si>
    <t>(주)아이엔지써비스</t>
  </si>
  <si>
    <t>한광우</t>
  </si>
  <si>
    <t>02-778-7661</t>
  </si>
  <si>
    <t>(주)아이엠에이해운항공</t>
  </si>
  <si>
    <t>안성진</t>
  </si>
  <si>
    <t>051-442-4577</t>
  </si>
  <si>
    <t>ima@imashipping.co.kr</t>
  </si>
  <si>
    <t>(주)아이오비물류</t>
  </si>
  <si>
    <t>박진</t>
  </si>
  <si>
    <t>051-461-0591</t>
  </si>
  <si>
    <t>(주)아이이에스글로벌</t>
  </si>
  <si>
    <t>정강우</t>
  </si>
  <si>
    <t>02-2668-5966</t>
  </si>
  <si>
    <t>ies@iestrans.com</t>
  </si>
  <si>
    <t>(주)아이티엘씨</t>
  </si>
  <si>
    <t>오사마 모하메드 세이드 압델알</t>
  </si>
  <si>
    <t>02-6463-3500</t>
  </si>
  <si>
    <t>b.kim@ishraqaatsolutions.com</t>
  </si>
  <si>
    <t>(주)아임디엔엘</t>
  </si>
  <si>
    <t>정경조</t>
  </si>
  <si>
    <t>02-6925-3045</t>
  </si>
  <si>
    <t>bkchoi@dnlsa.com</t>
  </si>
  <si>
    <t>(주)아트윈로지스틱스</t>
  </si>
  <si>
    <t>김은용</t>
  </si>
  <si>
    <t>02-3665-5598</t>
  </si>
  <si>
    <t>atwl@atwin.co.kr</t>
  </si>
  <si>
    <t>(주)안전기업</t>
  </si>
  <si>
    <t>한금철</t>
  </si>
  <si>
    <t>육상화물운송업체, 항만 및 내륙하역업체</t>
  </si>
  <si>
    <t>063-548-2000</t>
  </si>
  <si>
    <t>(주)알베스타시스템</t>
  </si>
  <si>
    <t>조용진</t>
  </si>
  <si>
    <t>02-322-2281</t>
  </si>
  <si>
    <t>(주)알오케이해운항공</t>
  </si>
  <si>
    <t>김종석</t>
  </si>
  <si>
    <t>02-322-8907</t>
  </si>
  <si>
    <t>(주)알티케이로지스</t>
  </si>
  <si>
    <t>조정미</t>
  </si>
  <si>
    <t>02-764-0516</t>
  </si>
  <si>
    <t>(주)알파로지스</t>
  </si>
  <si>
    <t>남기숙</t>
  </si>
  <si>
    <t>051-441-8236~8</t>
  </si>
  <si>
    <t>(주)알파트랜스</t>
  </si>
  <si>
    <t>문주현</t>
  </si>
  <si>
    <t>02-3665-3377</t>
  </si>
  <si>
    <t>account@alphatrans.co.kr</t>
  </si>
  <si>
    <t>(주)알파티앤엘</t>
  </si>
  <si>
    <t>최연순</t>
  </si>
  <si>
    <t>02-712-3370</t>
  </si>
  <si>
    <t>(주)알파포워딩</t>
  </si>
  <si>
    <t>서경원</t>
  </si>
  <si>
    <t>02-730-3355</t>
  </si>
  <si>
    <t>alpha@alpha-forwarding.com</t>
  </si>
  <si>
    <t>(주)알파해운항공</t>
  </si>
  <si>
    <t>권순건</t>
  </si>
  <si>
    <t>032-506-3915</t>
  </si>
  <si>
    <t>(주)애드로드</t>
  </si>
  <si>
    <t>김민영</t>
  </si>
  <si>
    <t>070-7728-0614</t>
  </si>
  <si>
    <t>(주)앤에스아이마린</t>
  </si>
  <si>
    <t>안재홍</t>
  </si>
  <si>
    <t>02-720-5637</t>
  </si>
  <si>
    <t>nsi@nsimarine.co.kr</t>
  </si>
  <si>
    <t>(주)앤오엘</t>
  </si>
  <si>
    <t>홍성복·진승현</t>
  </si>
  <si>
    <t>02-3665-5252</t>
  </si>
  <si>
    <t>(주)어시스트코리아</t>
  </si>
  <si>
    <t>양대환</t>
  </si>
  <si>
    <t>02-3461-4057</t>
  </si>
  <si>
    <t>(주)에머린해운</t>
  </si>
  <si>
    <t>심지훈</t>
  </si>
  <si>
    <t>02-756-6700</t>
  </si>
  <si>
    <t>(주)에센코로지스코리아</t>
  </si>
  <si>
    <t>이일주</t>
  </si>
  <si>
    <t>02-771-2922</t>
  </si>
  <si>
    <t>(주)에스더블유글로벌</t>
  </si>
  <si>
    <t>박영주</t>
  </si>
  <si>
    <t>02-3141-0171</t>
  </si>
  <si>
    <t>korea@swgl.co.kr</t>
  </si>
  <si>
    <t>(주)에스디엘코리아</t>
  </si>
  <si>
    <t>한현실</t>
  </si>
  <si>
    <t>02-704-4123</t>
  </si>
  <si>
    <t>taxinv@sdlogis.kr</t>
  </si>
  <si>
    <t>(주)에스비로지스틱스</t>
  </si>
  <si>
    <t>엄흥만</t>
  </si>
  <si>
    <t>02-703-1368</t>
  </si>
  <si>
    <t>(주)에스아이물류</t>
  </si>
  <si>
    <t>하정효</t>
  </si>
  <si>
    <t>051-711-4477</t>
  </si>
  <si>
    <t>(주)에스알로직스</t>
  </si>
  <si>
    <t>이석진</t>
  </si>
  <si>
    <t>02-2231-9480</t>
  </si>
  <si>
    <t>(주)에스알티</t>
  </si>
  <si>
    <t>서하정</t>
  </si>
  <si>
    <t>032-329-3634</t>
  </si>
  <si>
    <t>(주)에스알해운항공</t>
  </si>
  <si>
    <t>김세련</t>
  </si>
  <si>
    <t>02-3121-456</t>
  </si>
  <si>
    <t>(주)에스앤엑스</t>
  </si>
  <si>
    <t>신동훈</t>
  </si>
  <si>
    <t>02-3275-3121</t>
  </si>
  <si>
    <t>snx@snxco.com</t>
  </si>
  <si>
    <t>(주)에스앤피물류</t>
  </si>
  <si>
    <t>박윤섭</t>
  </si>
  <si>
    <t>032-881-9711</t>
  </si>
  <si>
    <t>(주)에스에이로지스</t>
  </si>
  <si>
    <t>이승민</t>
  </si>
  <si>
    <t>070-4896-5370~3</t>
  </si>
  <si>
    <t>(주)에스에이엠로지스틱스</t>
  </si>
  <si>
    <t>이동엽</t>
  </si>
  <si>
    <t>051-464-8301</t>
  </si>
  <si>
    <t>(주)에스엔케이로지스틱스</t>
  </si>
  <si>
    <t>강경석</t>
  </si>
  <si>
    <t>02-2088-3110</t>
  </si>
  <si>
    <t>sunmi@snklogics.com</t>
  </si>
  <si>
    <t>(주)에스엘로직스</t>
  </si>
  <si>
    <t>변재성</t>
  </si>
  <si>
    <t>02-777-1225</t>
  </si>
  <si>
    <t>(주)에스엘인터</t>
  </si>
  <si>
    <t>최미형</t>
  </si>
  <si>
    <t>070-7772-1585</t>
  </si>
  <si>
    <t>hychoi@sl-logix.com</t>
  </si>
  <si>
    <t>(주)에스엘해운항공</t>
  </si>
  <si>
    <t>송경희</t>
  </si>
  <si>
    <t>051-463-4747</t>
  </si>
  <si>
    <t>(주)에스엠티엘에스</t>
  </si>
  <si>
    <t>오옥주</t>
  </si>
  <si>
    <t>041-554-5541</t>
  </si>
  <si>
    <t>(주)에스원항공해운</t>
  </si>
  <si>
    <t>서은경</t>
  </si>
  <si>
    <t>1644-4368</t>
  </si>
  <si>
    <t>(주)에스제이인터내셔날</t>
  </si>
  <si>
    <t>권상국</t>
  </si>
  <si>
    <t>02-313-1442~3</t>
  </si>
  <si>
    <t>(주)에스지엔지</t>
  </si>
  <si>
    <t>이의범</t>
  </si>
  <si>
    <t>02-2105-6300</t>
  </si>
  <si>
    <t>kapark@sgng.co.kr</t>
  </si>
  <si>
    <t>(주)에스티엘인터내셔날</t>
  </si>
  <si>
    <t>김봉선</t>
  </si>
  <si>
    <t>02-2088-2388</t>
  </si>
  <si>
    <t>(주)에스티해운</t>
  </si>
  <si>
    <t>오성택</t>
  </si>
  <si>
    <t>02-755-9384~6</t>
  </si>
  <si>
    <t>(주)에스피씨지에프에스</t>
  </si>
  <si>
    <t>강동만</t>
  </si>
  <si>
    <t>1670-3140</t>
  </si>
  <si>
    <t>(주)에쓰엠글로벌로지스틱스</t>
  </si>
  <si>
    <t>02-323-2300</t>
  </si>
  <si>
    <t>(주)에어로인터내셔날</t>
  </si>
  <si>
    <t>남정모</t>
  </si>
  <si>
    <t>02-372-6181</t>
  </si>
  <si>
    <t>(주)에어웨이익스프레스</t>
  </si>
  <si>
    <t>김운학</t>
  </si>
  <si>
    <t>032-744-7393</t>
  </si>
  <si>
    <t>(주)에이디씨항운</t>
  </si>
  <si>
    <t>김형철</t>
  </si>
  <si>
    <t>02-2666-7114</t>
  </si>
  <si>
    <t>(주)에이블리로지스</t>
  </si>
  <si>
    <t>임향규</t>
  </si>
  <si>
    <t>02-6093-1009</t>
  </si>
  <si>
    <t>account@ablylogis.com</t>
  </si>
  <si>
    <t>(주)에이블해운항공</t>
  </si>
  <si>
    <t>권형상</t>
  </si>
  <si>
    <t>051-441-8301</t>
  </si>
  <si>
    <t>(주)에이비엘</t>
  </si>
  <si>
    <t>김준현</t>
  </si>
  <si>
    <t>051-717-2623</t>
  </si>
  <si>
    <t>(주)에이스로지스틱</t>
  </si>
  <si>
    <t>고승국</t>
  </si>
  <si>
    <t>032-777-7898</t>
  </si>
  <si>
    <t>(주)에이스산업</t>
  </si>
  <si>
    <t>강일정</t>
  </si>
  <si>
    <t>070-7005-8856</t>
  </si>
  <si>
    <t>(주)에이스해운항공코리아</t>
  </si>
  <si>
    <t>최주영</t>
  </si>
  <si>
    <t>070-4157-1139</t>
  </si>
  <si>
    <t>(주)에이씨그룹월드와이드코리아</t>
  </si>
  <si>
    <t>허준영</t>
  </si>
  <si>
    <t>02-3442-1551</t>
  </si>
  <si>
    <t>(주)에이씨아이월드와이드</t>
  </si>
  <si>
    <t>02-2663-3300</t>
  </si>
  <si>
    <t>aci@aciexpress.net</t>
  </si>
  <si>
    <t>(주)에이씨이익스프레스</t>
  </si>
  <si>
    <t>김종욱</t>
  </si>
  <si>
    <t>02-2657-6000</t>
  </si>
  <si>
    <t>(주)에이씨티앤코아물류</t>
  </si>
  <si>
    <t>유석범</t>
  </si>
  <si>
    <t>02-2665-2881</t>
  </si>
  <si>
    <t>(주)에이아이에프</t>
  </si>
  <si>
    <t>유재훈</t>
  </si>
  <si>
    <t>02-2189-7200</t>
  </si>
  <si>
    <t>aif@aifcompany.com</t>
  </si>
  <si>
    <t>(주)에이알케이라인</t>
  </si>
  <si>
    <t>최성용</t>
  </si>
  <si>
    <t>02-337-5360</t>
  </si>
  <si>
    <t>(주)에이앤비글로벌로지스</t>
  </si>
  <si>
    <t>이광욱</t>
  </si>
  <si>
    <t>02-2038-3797</t>
  </si>
  <si>
    <t>(주)에이앤에스물류</t>
  </si>
  <si>
    <t>최정석</t>
  </si>
  <si>
    <t>02-756-4452</t>
  </si>
  <si>
    <t>(주)에이앤케이인터내셔널</t>
  </si>
  <si>
    <t>안병권</t>
  </si>
  <si>
    <t>051-462-3425</t>
  </si>
  <si>
    <t>ank0507@naver.com</t>
  </si>
  <si>
    <t>(주)에이에스글로벌</t>
  </si>
  <si>
    <t>신세기</t>
  </si>
  <si>
    <t>02-2649-8500</t>
  </si>
  <si>
    <t>asglotax@naver.com</t>
  </si>
  <si>
    <t>(주)에이에스에이해운항공</t>
  </si>
  <si>
    <t>강형식</t>
  </si>
  <si>
    <t>02-3486-4004</t>
  </si>
  <si>
    <t>asasna@unitel.co.kr</t>
  </si>
  <si>
    <t>(주)에이엔씨인터내셔널로지스틱스</t>
  </si>
  <si>
    <t>문성림</t>
  </si>
  <si>
    <t>02-2660-6889</t>
  </si>
  <si>
    <t>(주)에이엔에스플러스</t>
  </si>
  <si>
    <t>정태윤</t>
  </si>
  <si>
    <t>02-323-6552</t>
  </si>
  <si>
    <t>(주)에이원로지스틱</t>
  </si>
  <si>
    <t>손문태</t>
  </si>
  <si>
    <t>062-962-2118</t>
  </si>
  <si>
    <t>(주)에이원해운항공</t>
  </si>
  <si>
    <t>김석준</t>
  </si>
  <si>
    <t>051-441-7890~1</t>
  </si>
  <si>
    <t>(주)에이제이종합물류</t>
  </si>
  <si>
    <t>안치완</t>
  </si>
  <si>
    <t>02-3667-5800</t>
  </si>
  <si>
    <t>(주)에이지엘코리아</t>
  </si>
  <si>
    <t>서현규</t>
  </si>
  <si>
    <t>061-643-1288</t>
  </si>
  <si>
    <t>aglkorea@aglkorea.com</t>
  </si>
  <si>
    <t>(주)에이치디엘코리아</t>
  </si>
  <si>
    <t>오수창</t>
  </si>
  <si>
    <t>031-901-7734</t>
  </si>
  <si>
    <t>(주)에이치앤알로지스틱스</t>
  </si>
  <si>
    <t>이재광</t>
  </si>
  <si>
    <t>02-541-8101</t>
  </si>
  <si>
    <t>(주)에이치앤엘</t>
  </si>
  <si>
    <t>황경주</t>
  </si>
  <si>
    <t>02-3661-0040</t>
  </si>
  <si>
    <t>account@hnllogistics.co.kr</t>
  </si>
  <si>
    <t>(주)에이치에스글로벌</t>
  </si>
  <si>
    <t>심현진</t>
  </si>
  <si>
    <t>051-925-2112</t>
  </si>
  <si>
    <t>heesungcorp@naver.com</t>
  </si>
  <si>
    <t>(주)에이치에스해운</t>
  </si>
  <si>
    <t>이창훈</t>
  </si>
  <si>
    <t>02-777-8301</t>
  </si>
  <si>
    <t>(주)에이치에스효성</t>
  </si>
  <si>
    <t>안성훈</t>
  </si>
  <si>
    <t>02-707-8793</t>
  </si>
  <si>
    <t>(주)에이치엔해운항공</t>
  </si>
  <si>
    <t>임현희</t>
  </si>
  <si>
    <t>031-665-3037</t>
  </si>
  <si>
    <t>(주)에이치투로지스틱스</t>
  </si>
  <si>
    <t>권혁</t>
  </si>
  <si>
    <t>051-744-9155</t>
  </si>
  <si>
    <t>(주)에이치티엘코퍼레이션</t>
  </si>
  <si>
    <t>이현순</t>
  </si>
  <si>
    <t>02-2243-8882</t>
  </si>
  <si>
    <t>(주)에이치항공해운</t>
  </si>
  <si>
    <t>권칠규</t>
  </si>
  <si>
    <t>02-336-0822~3</t>
  </si>
  <si>
    <t>(주)에이티씨로지스틱스코리아</t>
  </si>
  <si>
    <t>폴강</t>
  </si>
  <si>
    <t>02-2093-7740</t>
  </si>
  <si>
    <t>(주)에이티에스로지스틱</t>
  </si>
  <si>
    <t>이동우</t>
  </si>
  <si>
    <t>031-907-5500</t>
  </si>
  <si>
    <t>(주)에이피엔글로벌로지스틱</t>
  </si>
  <si>
    <t>한기현</t>
  </si>
  <si>
    <t>02-3275-3316</t>
  </si>
  <si>
    <t>(주)에임로지텍</t>
  </si>
  <si>
    <t>최주현·김영민</t>
  </si>
  <si>
    <t>02-2666-9323</t>
  </si>
  <si>
    <t>(주)에코비스</t>
  </si>
  <si>
    <t>안경갑·김익준</t>
  </si>
  <si>
    <t>02-326-0229</t>
  </si>
  <si>
    <t>utkim@ecovice.co.kr</t>
  </si>
  <si>
    <t>(주)에프쓰리로지스틱스</t>
  </si>
  <si>
    <t>허성준</t>
  </si>
  <si>
    <t>051-442-0011</t>
  </si>
  <si>
    <t>(주)에프앤에스로직스</t>
  </si>
  <si>
    <t>김우초</t>
  </si>
  <si>
    <t>02-739-7379</t>
  </si>
  <si>
    <t>fnslogix@kornet.net</t>
  </si>
  <si>
    <t>(주)에프앤에스에이전시</t>
  </si>
  <si>
    <t>02-739-7376</t>
  </si>
  <si>
    <t>(주)에프이엘비코리아</t>
  </si>
  <si>
    <t>이희재</t>
  </si>
  <si>
    <t>02-701-7061</t>
  </si>
  <si>
    <t>(주)엑소트랜스</t>
  </si>
  <si>
    <t>권희강</t>
  </si>
  <si>
    <t>02-2665-5501</t>
  </si>
  <si>
    <t>(주)엑스트란스글로벌</t>
  </si>
  <si>
    <t>이은식</t>
  </si>
  <si>
    <t>02-6375-2000</t>
  </si>
  <si>
    <t>kracc@extransglobal.com</t>
  </si>
  <si>
    <t>(주)엑스포라인</t>
  </si>
  <si>
    <t>이형대</t>
  </si>
  <si>
    <t>02-2667-0112</t>
  </si>
  <si>
    <t>(주)엔브이오씨씨</t>
  </si>
  <si>
    <t>김범준</t>
  </si>
  <si>
    <t>02-319-9325</t>
  </si>
  <si>
    <t>(주)엔비전</t>
  </si>
  <si>
    <t>최영덕</t>
  </si>
  <si>
    <t>02-319-1511</t>
  </si>
  <si>
    <t>(주)엔에스로지스틱</t>
  </si>
  <si>
    <t>손준형</t>
  </si>
  <si>
    <t>032-885-5507~8</t>
  </si>
  <si>
    <t>(주)엔유엔인터내셔날</t>
  </si>
  <si>
    <t>강영규</t>
  </si>
  <si>
    <t>02-561-1544</t>
  </si>
  <si>
    <t>(주)엔케이티로지스틱스</t>
  </si>
  <si>
    <t>김형욱</t>
  </si>
  <si>
    <t>02-773-7300</t>
  </si>
  <si>
    <t>(주)엘로지스</t>
  </si>
  <si>
    <t>김병규</t>
  </si>
  <si>
    <t>02-2671-1009</t>
  </si>
  <si>
    <t>(주)엘리트프로젝트캐리어</t>
  </si>
  <si>
    <t>홍호진</t>
  </si>
  <si>
    <t>02-711-8003~4</t>
  </si>
  <si>
    <t>epc@epc.co.kr</t>
  </si>
  <si>
    <t>(주)엘씨엘서비스</t>
  </si>
  <si>
    <t>이완형</t>
  </si>
  <si>
    <t>02-3143-5900</t>
  </si>
  <si>
    <t>(주)엘앤에이치종합물류</t>
  </si>
  <si>
    <t>이광식</t>
  </si>
  <si>
    <t>02-332-0992</t>
  </si>
  <si>
    <t>(주)엘앤케이로지스틱스</t>
  </si>
  <si>
    <t>이경열</t>
  </si>
  <si>
    <t>02-3789-8025~7</t>
  </si>
  <si>
    <t>info@lnklogistics.com</t>
  </si>
  <si>
    <t>(주)엘에스종합물류</t>
  </si>
  <si>
    <t>성진</t>
  </si>
  <si>
    <t>02-336-6030</t>
  </si>
  <si>
    <t>(주)엘엑스판토스</t>
  </si>
  <si>
    <t>이용호</t>
  </si>
  <si>
    <t>국제물류주선업체, 관세사</t>
  </si>
  <si>
    <t>02-3771-2114</t>
  </si>
  <si>
    <t>webmaster@lxpantos.com</t>
  </si>
  <si>
    <t>(주)엘엔씨로지스틱스</t>
  </si>
  <si>
    <t>임태윤</t>
  </si>
  <si>
    <t>02-324-2700</t>
  </si>
  <si>
    <t>lnc@lnclogistics.co.kr</t>
  </si>
  <si>
    <t>(주)엘와이지해운항공</t>
  </si>
  <si>
    <t>이승현</t>
  </si>
  <si>
    <t>051-466-0829</t>
  </si>
  <si>
    <t>lyg@lygshipping.co.kr</t>
  </si>
  <si>
    <t>(주)엘투로지스틱스</t>
  </si>
  <si>
    <t>강명철</t>
  </si>
  <si>
    <t>02-2216-6400</t>
  </si>
  <si>
    <t>(주)엘트란스코리아</t>
  </si>
  <si>
    <t>이지웅</t>
  </si>
  <si>
    <t>02-925-9992</t>
  </si>
  <si>
    <t>(주)엘티에스코퍼레이션</t>
  </si>
  <si>
    <t>박재균</t>
  </si>
  <si>
    <t>02-739-9404</t>
  </si>
  <si>
    <t>account@ltscorp.co.kr</t>
  </si>
  <si>
    <t>(주)엠시엘라인</t>
  </si>
  <si>
    <t>02-564-0725</t>
  </si>
  <si>
    <t>(주)엠아이로지스틱</t>
  </si>
  <si>
    <t>박만일</t>
  </si>
  <si>
    <t>02-754-3191~2</t>
  </si>
  <si>
    <t>(주)엠아이로직스</t>
  </si>
  <si>
    <t>이명일</t>
  </si>
  <si>
    <t>02-2671-6960</t>
  </si>
  <si>
    <t>acc@milogix.co.kr</t>
  </si>
  <si>
    <t>(주)엠앤씨엘</t>
  </si>
  <si>
    <t>최찬경</t>
  </si>
  <si>
    <t>02-332-7966</t>
  </si>
  <si>
    <t>(주)엠에스로지텍</t>
  </si>
  <si>
    <t>권민성</t>
  </si>
  <si>
    <t>02-2038-0013</t>
  </si>
  <si>
    <t>(주)엠에이치글로벌코리아</t>
  </si>
  <si>
    <t>최선규</t>
  </si>
  <si>
    <t>02-867-8512</t>
  </si>
  <si>
    <t>(주)엠에이치로지스</t>
  </si>
  <si>
    <t>윤미향</t>
  </si>
  <si>
    <t>051-462-3978</t>
  </si>
  <si>
    <t>(주)엠에이치로지스틱스</t>
  </si>
  <si>
    <t>박경아</t>
  </si>
  <si>
    <t>070-8883-4259</t>
  </si>
  <si>
    <t>(주)엠엔씨인터내쇼날</t>
  </si>
  <si>
    <t>박민규</t>
  </si>
  <si>
    <t>02-711-0871</t>
  </si>
  <si>
    <t>(주)엠제이인터내셔널</t>
  </si>
  <si>
    <t>김재직</t>
  </si>
  <si>
    <t>02-544-1060</t>
  </si>
  <si>
    <t>kjn3519@bestmji.com</t>
  </si>
  <si>
    <t>(주)엠지해운항공</t>
  </si>
  <si>
    <t>노강환</t>
  </si>
  <si>
    <t>02-775-9200</t>
  </si>
  <si>
    <t>home@mgshipping.co.kr</t>
  </si>
  <si>
    <t>(주)엠케이지엘</t>
  </si>
  <si>
    <t>박석현</t>
  </si>
  <si>
    <t>053-352-3224</t>
  </si>
  <si>
    <t>(주)엠케이해운항공</t>
  </si>
  <si>
    <t>정미경</t>
  </si>
  <si>
    <t>02-2069-1360</t>
  </si>
  <si>
    <t>account@mkseaair.co.kr</t>
  </si>
  <si>
    <t>(주)엠튼</t>
  </si>
  <si>
    <t>육창수</t>
  </si>
  <si>
    <t>02-319-8581</t>
  </si>
  <si>
    <t>(주)엠티에스로지스틱스</t>
  </si>
  <si>
    <t>조병훈</t>
  </si>
  <si>
    <t>02-730-0434</t>
  </si>
  <si>
    <t>bhcho@mtslogistics.co.kr</t>
  </si>
  <si>
    <t>(주)엠티엘</t>
  </si>
  <si>
    <t>강인성</t>
  </si>
  <si>
    <t>02-2657-0661</t>
  </si>
  <si>
    <t>sales@mtlb.co.kr</t>
  </si>
  <si>
    <t>(주)연일티앤엘</t>
  </si>
  <si>
    <t>김상연</t>
  </si>
  <si>
    <t>02-3143-1954</t>
  </si>
  <si>
    <t>(주)영진로지스틱스</t>
  </si>
  <si>
    <t>김영선</t>
  </si>
  <si>
    <t>02-2607-2112</t>
  </si>
  <si>
    <t>(주)영진해운</t>
  </si>
  <si>
    <t>손석래</t>
  </si>
  <si>
    <t>02-722-7603</t>
  </si>
  <si>
    <t>(주)예일해운항공</t>
  </si>
  <si>
    <t>김만수</t>
  </si>
  <si>
    <t>02-701-9366</t>
  </si>
  <si>
    <t>(주)오리엔트스타로직스</t>
  </si>
  <si>
    <t>유영종</t>
  </si>
  <si>
    <t>02-736-8700</t>
  </si>
  <si>
    <t>account2@orientstar.co.kr</t>
  </si>
  <si>
    <t>(주)오릭스지엘에스</t>
  </si>
  <si>
    <t>김남국</t>
  </si>
  <si>
    <t>02-2038-2300</t>
  </si>
  <si>
    <t>oryx@oryxgls.co.kr</t>
  </si>
  <si>
    <t>(주)오성글로벌로지스틱스</t>
  </si>
  <si>
    <t>신형섭</t>
  </si>
  <si>
    <t>02-2663-0510</t>
  </si>
  <si>
    <t>(주)오성로지스</t>
  </si>
  <si>
    <t>구훤미</t>
  </si>
  <si>
    <t>070-4077-3224</t>
  </si>
  <si>
    <t>(주)오성아이티</t>
  </si>
  <si>
    <t>유상인·박시영</t>
  </si>
  <si>
    <t>02-2672-5755</t>
  </si>
  <si>
    <t>(주)오션물류</t>
  </si>
  <si>
    <t>이진우</t>
  </si>
  <si>
    <t>054-475-7788</t>
  </si>
  <si>
    <t>(주)오션블루익스프레스</t>
  </si>
  <si>
    <t>최영두</t>
  </si>
  <si>
    <t>02-6925-3039</t>
  </si>
  <si>
    <t>(주)오앤에이로지스틱스</t>
  </si>
  <si>
    <t>서혜경</t>
  </si>
  <si>
    <t>02-2065-6555</t>
  </si>
  <si>
    <t>karaseo@onalogistics.com</t>
  </si>
  <si>
    <t>(주)오에스엘</t>
  </si>
  <si>
    <t>양진석</t>
  </si>
  <si>
    <t>02-499-9988</t>
  </si>
  <si>
    <t>(주)오영글로벌로지스틱스</t>
  </si>
  <si>
    <t>김오영</t>
  </si>
  <si>
    <t>032-744-0702</t>
  </si>
  <si>
    <t>(주)오오씨엘로지스틱스코리아</t>
  </si>
  <si>
    <t>김현정</t>
  </si>
  <si>
    <t>02-398-2391~7</t>
  </si>
  <si>
    <t>mac.kim@oocl.com</t>
  </si>
  <si>
    <t>(주)오오씨엘코리아</t>
  </si>
  <si>
    <t>국제해운대리점업체</t>
  </si>
  <si>
    <t>(주)오이씨로지스틱스</t>
  </si>
  <si>
    <t>이영진</t>
  </si>
  <si>
    <t>02-3665-7811</t>
  </si>
  <si>
    <t>(주)오이씨월드와이드코리아</t>
  </si>
  <si>
    <t>문상희</t>
  </si>
  <si>
    <t>02-319-9394</t>
  </si>
  <si>
    <t>all.sel@oecgroup.com</t>
  </si>
  <si>
    <t>(주)오티에스로지스틱</t>
  </si>
  <si>
    <t>오경섭</t>
  </si>
  <si>
    <t>02-3143-5535~7</t>
  </si>
  <si>
    <t>(주)온타임월드와이드</t>
  </si>
  <si>
    <t>허창호</t>
  </si>
  <si>
    <t>02-717-4300</t>
  </si>
  <si>
    <t>ch.hur@ytoglobal.com</t>
  </si>
  <si>
    <t>(주)올스타지엘에스</t>
  </si>
  <si>
    <t>조영준</t>
  </si>
  <si>
    <t>02-365-7635</t>
  </si>
  <si>
    <t>(주)올케어로직스</t>
  </si>
  <si>
    <t>진승준</t>
  </si>
  <si>
    <t>02-2666-7751</t>
  </si>
  <si>
    <t>(주)올포원프레이트</t>
  </si>
  <si>
    <t>최용</t>
  </si>
  <si>
    <t>02-6105-6123</t>
  </si>
  <si>
    <t>(주)올포트로지스틱</t>
  </si>
  <si>
    <t>곽선동</t>
  </si>
  <si>
    <t>032-832-3266</t>
  </si>
  <si>
    <t>all_port@naver.com</t>
  </si>
  <si>
    <t>(주)옴니로지스틱스</t>
  </si>
  <si>
    <t>와이홍라우</t>
  </si>
  <si>
    <t>02-851-7610</t>
  </si>
  <si>
    <t>(주)와이에스글로벌</t>
  </si>
  <si>
    <t>조영성</t>
  </si>
  <si>
    <t>051-465-3311</t>
  </si>
  <si>
    <t>yslog21@hanafos.com</t>
  </si>
  <si>
    <t>(주)와이에스글로벌로지텍</t>
  </si>
  <si>
    <t>정옥진</t>
  </si>
  <si>
    <t>051-637-7886</t>
  </si>
  <si>
    <t>(주)와이에이취로지스틱스</t>
  </si>
  <si>
    <t>최용훈</t>
  </si>
  <si>
    <t>02-756-5564</t>
  </si>
  <si>
    <t>(주)와이엔케이로지스틱스</t>
  </si>
  <si>
    <t>김상진</t>
  </si>
  <si>
    <t>053-741-5346</t>
  </si>
  <si>
    <t>(주)와이제이씨</t>
  </si>
  <si>
    <t>서철호</t>
  </si>
  <si>
    <t>02-774-4983</t>
  </si>
  <si>
    <t>(주)와이제이해운항공</t>
  </si>
  <si>
    <t>유승원</t>
  </si>
  <si>
    <t>02-322-6894</t>
  </si>
  <si>
    <t>(주)와이지엘</t>
  </si>
  <si>
    <t>곽동석</t>
  </si>
  <si>
    <t>051-442-4151</t>
  </si>
  <si>
    <t>kulsmkt@ygl.co.kr</t>
  </si>
  <si>
    <t>(주)와이티엘코리아</t>
  </si>
  <si>
    <t>송청하</t>
  </si>
  <si>
    <t>051-927-2010</t>
  </si>
  <si>
    <t>lucia@ytlkorea.com</t>
  </si>
  <si>
    <t>(주)요요로직스</t>
  </si>
  <si>
    <t>윤주원</t>
  </si>
  <si>
    <t>02-720-5236</t>
  </si>
  <si>
    <t>(주)우남로지스틱</t>
  </si>
  <si>
    <t>문희중</t>
  </si>
  <si>
    <t>051-441-3353</t>
  </si>
  <si>
    <t>(주)우리로지스틱스</t>
  </si>
  <si>
    <t>김성균</t>
  </si>
  <si>
    <t>02-2055-0993</t>
  </si>
  <si>
    <t>(주)우정항공</t>
  </si>
  <si>
    <t>임준석</t>
  </si>
  <si>
    <t>02-3275-1321</t>
  </si>
  <si>
    <t>(주)우주글로벌</t>
  </si>
  <si>
    <t>손성도</t>
  </si>
  <si>
    <t>051-624-2061~2</t>
  </si>
  <si>
    <t>(주)우주씨엠에스</t>
  </si>
  <si>
    <t>조정옥</t>
  </si>
  <si>
    <t>02-587-5335</t>
  </si>
  <si>
    <t>(주)우주해상</t>
  </si>
  <si>
    <t>정상필</t>
  </si>
  <si>
    <t>02-2138-1951</t>
  </si>
  <si>
    <t>(주)우주해운항공</t>
  </si>
  <si>
    <t>정재열·정상필</t>
  </si>
  <si>
    <t>(주)우현쉬핑</t>
  </si>
  <si>
    <t>문호성</t>
  </si>
  <si>
    <t>외항업체, 국제해운대리점업체, 국제물류주선업체</t>
  </si>
  <si>
    <t>051-465-4505</t>
  </si>
  <si>
    <t>(주)웅진북센</t>
  </si>
  <si>
    <t>이정훈</t>
  </si>
  <si>
    <t>031-955-6814</t>
  </si>
  <si>
    <t>(주)원써클로지스틱스</t>
  </si>
  <si>
    <t>조일장</t>
  </si>
  <si>
    <t>02-736-1110</t>
  </si>
  <si>
    <t>sunnie.kr@oclogis.com</t>
  </si>
  <si>
    <t>(주)원웨이해운항공</t>
  </si>
  <si>
    <t>이태훈</t>
  </si>
  <si>
    <t>02-852-2260~1</t>
  </si>
  <si>
    <t>(주)원후글로벌</t>
  </si>
  <si>
    <t>임필기</t>
  </si>
  <si>
    <t>02-6925-5644</t>
  </si>
  <si>
    <t>(주)월드링크로직스</t>
  </si>
  <si>
    <t>김운상</t>
  </si>
  <si>
    <t>02-2038-3767</t>
  </si>
  <si>
    <t>(주)월드베스트로지스틱스</t>
  </si>
  <si>
    <t>김연준</t>
  </si>
  <si>
    <t>02-3142-0045</t>
  </si>
  <si>
    <t>(주)월드에프엘티해운항공</t>
  </si>
  <si>
    <t>한재현</t>
  </si>
  <si>
    <t>02-747-9830</t>
  </si>
  <si>
    <t>(주)월드와이드씨엔에어</t>
  </si>
  <si>
    <t>양금애</t>
  </si>
  <si>
    <t>02-6957-0880</t>
  </si>
  <si>
    <t>(주)월드원해운항공</t>
  </si>
  <si>
    <t>임춘성</t>
  </si>
  <si>
    <t>02-786-8333</t>
  </si>
  <si>
    <t>(주)월드유니온해운</t>
  </si>
  <si>
    <t>이상호</t>
  </si>
  <si>
    <t>02-587-1300</t>
  </si>
  <si>
    <t>(주)월드패스트</t>
  </si>
  <si>
    <t>홍성호</t>
  </si>
  <si>
    <t>02-775-4700</t>
  </si>
  <si>
    <t>cargo@world-fast.com</t>
  </si>
  <si>
    <t>(주)월드항운</t>
  </si>
  <si>
    <t>강학범</t>
  </si>
  <si>
    <t>02-2093-2626</t>
  </si>
  <si>
    <t>worldtra@chollian.net</t>
  </si>
  <si>
    <t>(주)웨일로지스틱스</t>
  </si>
  <si>
    <t>이경호</t>
  </si>
  <si>
    <t>070-4014-4324</t>
  </si>
  <si>
    <t>(주)웰그로우로지스틱스코리아</t>
  </si>
  <si>
    <t>김경용</t>
  </si>
  <si>
    <t>02-755-5335</t>
  </si>
  <si>
    <t>(주)웰로직스</t>
  </si>
  <si>
    <t>유대선</t>
  </si>
  <si>
    <t>02-778-8811</t>
  </si>
  <si>
    <t>(주)웰프레이트라인</t>
  </si>
  <si>
    <t>홍준완</t>
  </si>
  <si>
    <t>02-333-8994</t>
  </si>
  <si>
    <t>(주)위더스항운</t>
  </si>
  <si>
    <t>양성수</t>
  </si>
  <si>
    <t>02-522-9034</t>
  </si>
  <si>
    <t>(주)위더스해운항공</t>
  </si>
  <si>
    <t>최은희</t>
  </si>
  <si>
    <t>053-351-5535</t>
  </si>
  <si>
    <t>(주)위드로지스틱스</t>
  </si>
  <si>
    <t>김창균</t>
  </si>
  <si>
    <t>02-464-0056</t>
  </si>
  <si>
    <t>seoul@withlogiscis.com</t>
  </si>
  <si>
    <t>(주)위드유로지스틱스</t>
  </si>
  <si>
    <t>김정국</t>
  </si>
  <si>
    <t>02-730-9461</t>
  </si>
  <si>
    <t>mail@withulogix.co.kr</t>
  </si>
  <si>
    <t>(주)위즈로지스</t>
  </si>
  <si>
    <t>유재영</t>
  </si>
  <si>
    <t>02-3661-9901</t>
  </si>
  <si>
    <t>(주)위즈에스씨엠</t>
  </si>
  <si>
    <t>조규춘</t>
  </si>
  <si>
    <t>02-6405-0800</t>
  </si>
  <si>
    <t>(주)윈윈앤코</t>
  </si>
  <si>
    <t>김정하</t>
  </si>
  <si>
    <t>051-469-1304</t>
  </si>
  <si>
    <t>(주)윈윈종합물류</t>
  </si>
  <si>
    <t>055-246-1369</t>
  </si>
  <si>
    <t>(주)윈컨프레이트</t>
  </si>
  <si>
    <t>박기순</t>
  </si>
  <si>
    <t>031-553-8072</t>
  </si>
  <si>
    <t>sok@chollianlox.co.kr</t>
  </si>
  <si>
    <t>(주)윌로지코</t>
  </si>
  <si>
    <t>김신광</t>
  </si>
  <si>
    <t>051-714-6861</t>
  </si>
  <si>
    <t>(주)유나이티드라인</t>
  </si>
  <si>
    <t>황덕희</t>
  </si>
  <si>
    <t>02-3789-8529</t>
  </si>
  <si>
    <t>(주)유나이티드로지스</t>
  </si>
  <si>
    <t>우정현</t>
  </si>
  <si>
    <t>02-2135-1108</t>
  </si>
  <si>
    <t>(주)유니로지스틱</t>
  </si>
  <si>
    <t>이민준</t>
  </si>
  <si>
    <t>02-853-0556~8</t>
  </si>
  <si>
    <t>mail@unilgs.com</t>
  </si>
  <si>
    <t>(주)유니맥스라인</t>
  </si>
  <si>
    <t>이재우</t>
  </si>
  <si>
    <t>02-713-1577</t>
  </si>
  <si>
    <t>(주)유니베스트코리아</t>
  </si>
  <si>
    <t>박용헌·김민겸</t>
  </si>
  <si>
    <t>02-755-3038</t>
  </si>
  <si>
    <t>(주)유니스오션</t>
  </si>
  <si>
    <t>강혜숙</t>
  </si>
  <si>
    <t>02-701-1985</t>
  </si>
  <si>
    <t>(주)유닉로지스틱스코리아</t>
  </si>
  <si>
    <t>김기환</t>
  </si>
  <si>
    <t>02-719-3883</t>
  </si>
  <si>
    <t>(주)유라시아컨테이너라인</t>
  </si>
  <si>
    <t>심금혹</t>
  </si>
  <si>
    <t>02-323-3500</t>
  </si>
  <si>
    <t>(주)유라시아해운항공</t>
  </si>
  <si>
    <t>황호성</t>
  </si>
  <si>
    <t>02-712-3970</t>
  </si>
  <si>
    <t>jhkim@eurasiasna.kr</t>
  </si>
  <si>
    <t>(주)유성기업물류</t>
  </si>
  <si>
    <t>진인환</t>
  </si>
  <si>
    <t>02-582-6400</t>
  </si>
  <si>
    <t>(주)유성티엔에스</t>
  </si>
  <si>
    <t>이명호</t>
  </si>
  <si>
    <t>국제물류주선업체, 육상화물운송업체, 항만 및 내륙하역업체</t>
  </si>
  <si>
    <t>02-3416-6600</t>
  </si>
  <si>
    <t>(주)유수로지스틱스</t>
  </si>
  <si>
    <t>송영규</t>
  </si>
  <si>
    <t>02-6716-3100</t>
  </si>
  <si>
    <t>contactus@eusu-logistics.com</t>
  </si>
  <si>
    <t>(주)유아이로지스틱스</t>
  </si>
  <si>
    <t>이진형</t>
  </si>
  <si>
    <t>02-2658-6699</t>
  </si>
  <si>
    <t>op@uilogistic.co.kr</t>
  </si>
  <si>
    <t>(주)유에스컴로지스틱스</t>
  </si>
  <si>
    <t>이헌호</t>
  </si>
  <si>
    <t>02-3140-8800</t>
  </si>
  <si>
    <t>(주)유에프씨로지스틱스</t>
  </si>
  <si>
    <t>070-7090-0111</t>
  </si>
  <si>
    <t>all@sel.airtiger.com</t>
  </si>
  <si>
    <t>(주)유엔아이글로벌</t>
  </si>
  <si>
    <t>정진화</t>
  </si>
  <si>
    <t>051-660-3577</t>
  </si>
  <si>
    <t>(주)유엘에스</t>
  </si>
  <si>
    <t>김유나</t>
  </si>
  <si>
    <t>031-282-5310</t>
  </si>
  <si>
    <t>(주)유일해운항공</t>
  </si>
  <si>
    <t>김우태</t>
  </si>
  <si>
    <t>02-6959-8995</t>
  </si>
  <si>
    <t>(주)유정로지스틱스</t>
  </si>
  <si>
    <t>서미향</t>
  </si>
  <si>
    <t>02-714-4489</t>
  </si>
  <si>
    <t>(주)유진로지스틱스</t>
  </si>
  <si>
    <t>오영석</t>
  </si>
  <si>
    <t>02-2206-1674</t>
  </si>
  <si>
    <t>(주)유티엘엔터로지스</t>
  </si>
  <si>
    <t>조영민</t>
  </si>
  <si>
    <t>070-7090-0266</t>
  </si>
  <si>
    <t>(주)은성지엘에스</t>
  </si>
  <si>
    <t>정구영</t>
  </si>
  <si>
    <t>02-6925-2259</t>
  </si>
  <si>
    <t>(주)이글종합물류</t>
  </si>
  <si>
    <t>김영철</t>
  </si>
  <si>
    <t>032-744-7200</t>
  </si>
  <si>
    <t>(주)이너포인트</t>
  </si>
  <si>
    <t>김재연</t>
  </si>
  <si>
    <t>02-325-7747</t>
  </si>
  <si>
    <t>(주)이노트란스</t>
  </si>
  <si>
    <t>정승규</t>
  </si>
  <si>
    <t>02-407-5022</t>
  </si>
  <si>
    <t>(주)이도로지스틱스</t>
  </si>
  <si>
    <t>강철</t>
  </si>
  <si>
    <t>02-3143-0305</t>
  </si>
  <si>
    <t>(주)이도종합물류</t>
  </si>
  <si>
    <t>이현경</t>
  </si>
  <si>
    <t>02-722-7785</t>
  </si>
  <si>
    <t>(주)이레이노베이트</t>
  </si>
  <si>
    <t>이원묵</t>
  </si>
  <si>
    <t>02-2675-0085</t>
  </si>
  <si>
    <t>(주)이새국제물류</t>
  </si>
  <si>
    <t>송명희</t>
  </si>
  <si>
    <t>02-776-4100</t>
  </si>
  <si>
    <t>(주)이씨엘글로벌코리아</t>
  </si>
  <si>
    <t>유성곤</t>
  </si>
  <si>
    <t>02-6951-5461</t>
  </si>
  <si>
    <t>(주)이앤아이라인</t>
  </si>
  <si>
    <t>김경진</t>
  </si>
  <si>
    <t>051-442-2443</t>
  </si>
  <si>
    <t>(주)이에스로지스</t>
  </si>
  <si>
    <t>박연섭</t>
  </si>
  <si>
    <t>02-2274-5510</t>
  </si>
  <si>
    <t>airsea@woojintrans.co.kr</t>
  </si>
  <si>
    <t>(주)이엑스로지스틱스</t>
  </si>
  <si>
    <t>김희학</t>
  </si>
  <si>
    <t>02-2662-8105~6</t>
  </si>
  <si>
    <t>(주)이엔케이로지스틱</t>
  </si>
  <si>
    <t>양회직</t>
  </si>
  <si>
    <t>02-3661-5378</t>
  </si>
  <si>
    <t>enk@enkl.co.kr</t>
  </si>
  <si>
    <t>(주)이오스해운</t>
  </si>
  <si>
    <t>이중근</t>
  </si>
  <si>
    <t>02-738-1859</t>
  </si>
  <si>
    <t>(주)이오엠에어앤씨</t>
  </si>
  <si>
    <t>엄선미</t>
  </si>
  <si>
    <t>02-2168-3050</t>
  </si>
  <si>
    <t>(주)이오지엘에스</t>
  </si>
  <si>
    <t>김은희</t>
  </si>
  <si>
    <t>02-752-2005</t>
  </si>
  <si>
    <t>(주)이웨이로직스</t>
  </si>
  <si>
    <t>이춘금</t>
  </si>
  <si>
    <t>02-3142-8121</t>
  </si>
  <si>
    <t>account@ewaylogix.com</t>
  </si>
  <si>
    <t>(주)이제이인터내셔날로직스</t>
  </si>
  <si>
    <t>김동철</t>
  </si>
  <si>
    <t>032-889-4331</t>
  </si>
  <si>
    <t>(주)이즈룩스인터내셔널</t>
  </si>
  <si>
    <t>이춘수</t>
  </si>
  <si>
    <t>02-572-4888</t>
  </si>
  <si>
    <t>(주)이지라인해운항공</t>
  </si>
  <si>
    <t>박성갑</t>
  </si>
  <si>
    <t>02-3285-9343</t>
  </si>
  <si>
    <t>ezline@ezlineltd.com</t>
  </si>
  <si>
    <t>(주)이지로직스</t>
  </si>
  <si>
    <t>배욱</t>
  </si>
  <si>
    <t>02-3442-5400</t>
  </si>
  <si>
    <t>(주)이지엘로지스틱</t>
  </si>
  <si>
    <t>김광복</t>
  </si>
  <si>
    <t>02-2666-9006</t>
  </si>
  <si>
    <t>(주)이지엘코엘티디</t>
  </si>
  <si>
    <t>서동준</t>
  </si>
  <si>
    <t>02-780-0873~4</t>
  </si>
  <si>
    <t>egl02@hananet.net</t>
  </si>
  <si>
    <t>(주)이카고웨이로지스틱스코리아</t>
  </si>
  <si>
    <t>김명환</t>
  </si>
  <si>
    <t>02-6402-8033</t>
  </si>
  <si>
    <t>head@ecargoway.com</t>
  </si>
  <si>
    <t>(주)이카고프레이트</t>
  </si>
  <si>
    <t>김영길</t>
  </si>
  <si>
    <t>02-574-7564</t>
  </si>
  <si>
    <t>(주)이케이로직스</t>
  </si>
  <si>
    <t>이창근</t>
  </si>
  <si>
    <t>02-3394-4482</t>
  </si>
  <si>
    <t>(주)이플러스해운</t>
  </si>
  <si>
    <t>김종관</t>
  </si>
  <si>
    <t>02-3275-1243</t>
  </si>
  <si>
    <t>(주)익스프레스21코리아</t>
  </si>
  <si>
    <t>김외정</t>
  </si>
  <si>
    <t>02-3274-1833</t>
  </si>
  <si>
    <t>(주)인코텀스</t>
  </si>
  <si>
    <t>임종우</t>
  </si>
  <si>
    <t>02-318-1920</t>
  </si>
  <si>
    <t>(주)인터브릿지포워딩</t>
  </si>
  <si>
    <t>함성일</t>
  </si>
  <si>
    <t>02-547-4542</t>
  </si>
  <si>
    <t>(주)인터블루에어엔씨</t>
  </si>
  <si>
    <t>김병림</t>
  </si>
  <si>
    <t>02-2022-6770~7</t>
  </si>
  <si>
    <t>swissblkim@inter-airsea.co</t>
  </si>
  <si>
    <t>(주)인트란스지엘에스</t>
  </si>
  <si>
    <t>강태욱</t>
  </si>
  <si>
    <t>032-886-5972</t>
  </si>
  <si>
    <t>(주)인트레이딩</t>
  </si>
  <si>
    <t>최태욱</t>
  </si>
  <si>
    <t>02-3663-8420</t>
  </si>
  <si>
    <t>(주)일송해운항공</t>
  </si>
  <si>
    <t>안선영</t>
  </si>
  <si>
    <t>051-467-2881</t>
  </si>
  <si>
    <t>(주)일신종합물류</t>
  </si>
  <si>
    <t>오종균</t>
  </si>
  <si>
    <t>02-3661-9001</t>
  </si>
  <si>
    <t>michelle@ilshinlogis.co.kr</t>
  </si>
  <si>
    <t>(주)일심로지스타</t>
  </si>
  <si>
    <t>정수석</t>
  </si>
  <si>
    <t>02-718-2008</t>
  </si>
  <si>
    <t>(주)일호로지스틱스</t>
  </si>
  <si>
    <t>이주화</t>
  </si>
  <si>
    <t>02-733-6266</t>
  </si>
  <si>
    <t>(주)자스포워딩코리아</t>
  </si>
  <si>
    <t>박재성</t>
  </si>
  <si>
    <t>02-581-6300</t>
  </si>
  <si>
    <t>jassel@jas.co.kr</t>
  </si>
  <si>
    <t>(주)자이언트네트워크그룹</t>
  </si>
  <si>
    <t>원제철</t>
  </si>
  <si>
    <t>02-2666-7475</t>
  </si>
  <si>
    <t>(주)자이언트스타익스프레스</t>
  </si>
  <si>
    <t>김경일</t>
  </si>
  <si>
    <t>02-547-8860</t>
  </si>
  <si>
    <t>giantstar@giantstar.co.kr</t>
  </si>
  <si>
    <t>(주)자이언트종합물류</t>
  </si>
  <si>
    <t>02-2665-3715</t>
  </si>
  <si>
    <t>(주)장보고로지스</t>
  </si>
  <si>
    <t>권영하</t>
  </si>
  <si>
    <t>02-711-1805~6</t>
  </si>
  <si>
    <t>(주)재이앤비글로벌</t>
  </si>
  <si>
    <t>최효중</t>
  </si>
  <si>
    <t>02-6235-0521</t>
  </si>
  <si>
    <t>(주)정상해운항공</t>
  </si>
  <si>
    <t>신언호</t>
  </si>
  <si>
    <t>02-757-0921</t>
  </si>
  <si>
    <t>topline@kornet.net</t>
  </si>
  <si>
    <t>(주)정인씨앤에어</t>
  </si>
  <si>
    <t>염현영</t>
  </si>
  <si>
    <t>02-6959-2870</t>
  </si>
  <si>
    <t>(주)정진로지스</t>
  </si>
  <si>
    <t>권도경</t>
  </si>
  <si>
    <t>02-775-7005</t>
  </si>
  <si>
    <t>(주)정화쉬핑</t>
  </si>
  <si>
    <t>이정화</t>
  </si>
  <si>
    <t>02-539-5883~4</t>
  </si>
  <si>
    <t>(주)제니스에어앤씨</t>
  </si>
  <si>
    <t>황경욱</t>
  </si>
  <si>
    <t>02-323-8575</t>
  </si>
  <si>
    <t>(주)제니스해운</t>
  </si>
  <si>
    <t>마준석</t>
  </si>
  <si>
    <t>053-759-5094</t>
  </si>
  <si>
    <t>(주)제니스해운항공</t>
  </si>
  <si>
    <t>황대연</t>
  </si>
  <si>
    <t>051-441-4583</t>
  </si>
  <si>
    <t>zenith@zenithshipping.com</t>
  </si>
  <si>
    <t>(주)제닉스해운항공</t>
  </si>
  <si>
    <t>김영록·정진숙</t>
  </si>
  <si>
    <t>051-961-2431</t>
  </si>
  <si>
    <t>tgmops@gmail.com</t>
  </si>
  <si>
    <t>(주)제우스쉬핑</t>
  </si>
  <si>
    <t>김관래</t>
  </si>
  <si>
    <t>031-971-2311</t>
  </si>
  <si>
    <t>(주)제이디쉬핑라인</t>
  </si>
  <si>
    <t>김한도·이윤재</t>
  </si>
  <si>
    <t>02-6925-1599</t>
  </si>
  <si>
    <t>(주)제이비인터내셔날쉬핑</t>
  </si>
  <si>
    <t>고재종</t>
  </si>
  <si>
    <t>02-3281-7799</t>
  </si>
  <si>
    <t>(주)제이비지로지스틱스</t>
  </si>
  <si>
    <t>안영준</t>
  </si>
  <si>
    <t>051-441-7255</t>
  </si>
  <si>
    <t>(주)제이스국제물류</t>
  </si>
  <si>
    <t>김병창</t>
  </si>
  <si>
    <t>02-752-9001</t>
  </si>
  <si>
    <t>(주)제이씨로지스틱</t>
  </si>
  <si>
    <t>최종원</t>
  </si>
  <si>
    <t>02-3143-6188</t>
  </si>
  <si>
    <t>(주)제이씨엘</t>
  </si>
  <si>
    <t>송수일</t>
  </si>
  <si>
    <t>02-2633-5550</t>
  </si>
  <si>
    <t>(주)제이알인터내셔날로직스</t>
  </si>
  <si>
    <t>나자인</t>
  </si>
  <si>
    <t>02-756-1577</t>
  </si>
  <si>
    <t>(주)제이앤에스쉬핑</t>
  </si>
  <si>
    <t>김재석</t>
  </si>
  <si>
    <t>02-703-8871</t>
  </si>
  <si>
    <t>smcho@jnsshipping.co.kr</t>
  </si>
  <si>
    <t>(주)제이앤제이트레이딩</t>
  </si>
  <si>
    <t>이재민</t>
  </si>
  <si>
    <t>070-7543-0654</t>
  </si>
  <si>
    <t>(주)제이앤케이로지스틱스</t>
  </si>
  <si>
    <t>강태경</t>
  </si>
  <si>
    <t>02-712-8388</t>
  </si>
  <si>
    <t>jnk@jnklogistics.co.kr</t>
  </si>
  <si>
    <t>(주)제이에스로지스틱스</t>
  </si>
  <si>
    <t>이진철</t>
  </si>
  <si>
    <t>02-552-8081</t>
  </si>
  <si>
    <t>(주)제이에스에이</t>
  </si>
  <si>
    <t>이진구</t>
  </si>
  <si>
    <t>02-936-8818</t>
  </si>
  <si>
    <t>(주)제이에스엘글로벌</t>
  </si>
  <si>
    <t>02-564-2488</t>
  </si>
  <si>
    <t>info@jslglobal.co.kr</t>
  </si>
  <si>
    <t>(주)제이에스항공해운</t>
  </si>
  <si>
    <t>오혜경</t>
  </si>
  <si>
    <t>02-2064-0617</t>
  </si>
  <si>
    <t>(주)제이엘로직스</t>
  </si>
  <si>
    <t>장철수</t>
  </si>
  <si>
    <t>02-6353-2000</t>
  </si>
  <si>
    <t>(주)제이엠글로벌</t>
  </si>
  <si>
    <t>신승환</t>
  </si>
  <si>
    <t>051-469-9231</t>
  </si>
  <si>
    <t>(주)제이원이앤아이</t>
  </si>
  <si>
    <t>전영경</t>
  </si>
  <si>
    <t>02-6931-7010</t>
  </si>
  <si>
    <t>(주)제이월드로지스틱스코리아</t>
  </si>
  <si>
    <t>배정진</t>
  </si>
  <si>
    <t>02-332-9669</t>
  </si>
  <si>
    <t>(주)제이케이종합물류</t>
  </si>
  <si>
    <t>김종민</t>
  </si>
  <si>
    <t>02-2256-6916</t>
  </si>
  <si>
    <t>(주)제이콘솔라인</t>
  </si>
  <si>
    <t>김장호</t>
  </si>
  <si>
    <t>02-718-3336</t>
  </si>
  <si>
    <t>(주)제이투로직스</t>
  </si>
  <si>
    <t>유미연</t>
  </si>
  <si>
    <t>02-565-9053</t>
  </si>
  <si>
    <t>(주)제이투케이글로벌</t>
  </si>
  <si>
    <t>강경완·정기호·김영광</t>
  </si>
  <si>
    <t>051-465-4609</t>
  </si>
  <si>
    <t>(주)제이티엔에스</t>
  </si>
  <si>
    <t>박홍준</t>
  </si>
  <si>
    <t>02-6083-2730</t>
  </si>
  <si>
    <t>operation@jtns.kr</t>
  </si>
  <si>
    <t>(주)제이피인터내쇼날</t>
  </si>
  <si>
    <t>김진희</t>
  </si>
  <si>
    <t>02-703-3764~6</t>
  </si>
  <si>
    <t>(주)제이피케이글로벌</t>
  </si>
  <si>
    <t>정원택</t>
  </si>
  <si>
    <t>02-2093-1581~2</t>
  </si>
  <si>
    <t>(주)조인로직스</t>
  </si>
  <si>
    <t>황승우</t>
  </si>
  <si>
    <t>02-889-7844</t>
  </si>
  <si>
    <t>jointax@joinlogix.com</t>
  </si>
  <si>
    <t>(주)좋은소식해운항공</t>
  </si>
  <si>
    <t>배상석</t>
  </si>
  <si>
    <t>02-826-3337</t>
  </si>
  <si>
    <t>(주)중부인터내셔날</t>
  </si>
  <si>
    <t>장만수</t>
  </si>
  <si>
    <t>02-2666-6169</t>
  </si>
  <si>
    <t>(주)중원지엘에스</t>
  </si>
  <si>
    <t>민덕규</t>
  </si>
  <si>
    <t>02-703-3232</t>
  </si>
  <si>
    <t>(주)중원포워딩</t>
  </si>
  <si>
    <t>이병우</t>
  </si>
  <si>
    <t>031-726-3662</t>
  </si>
  <si>
    <t>cwf527@unitel.co.kr</t>
  </si>
  <si>
    <t>(주)지니물류</t>
  </si>
  <si>
    <t>정영모</t>
  </si>
  <si>
    <t>051-463-7085</t>
  </si>
  <si>
    <t>info@laonlogics.com</t>
  </si>
  <si>
    <t>(주)지링크익스프레스로지스틱코리아</t>
  </si>
  <si>
    <t>강정애</t>
  </si>
  <si>
    <t>02-3142-0725</t>
  </si>
  <si>
    <t>account@glinkkorea.com</t>
  </si>
  <si>
    <t>(주)지비로지스</t>
  </si>
  <si>
    <t>이동규</t>
  </si>
  <si>
    <t>02-335-2323</t>
  </si>
  <si>
    <t>(주)지비에스로직스틱스</t>
  </si>
  <si>
    <t>신웅용</t>
  </si>
  <si>
    <t>02-737-7981</t>
  </si>
  <si>
    <t>(주)지앤비쉬핑</t>
  </si>
  <si>
    <t>손병희</t>
  </si>
  <si>
    <t>02-2055-1820</t>
  </si>
  <si>
    <t>(주)지앤알로직스</t>
  </si>
  <si>
    <t>박준규</t>
  </si>
  <si>
    <t>051-465-1161</t>
  </si>
  <si>
    <t>gyrokr@gyrokr.co.kr</t>
  </si>
  <si>
    <t>(주)지앤에스코리아</t>
  </si>
  <si>
    <t>우상원</t>
  </si>
  <si>
    <t>02-392-0306</t>
  </si>
  <si>
    <t>acc@gnskorea.net</t>
  </si>
  <si>
    <t>(주)지앤프레이트</t>
  </si>
  <si>
    <t>임근영</t>
  </si>
  <si>
    <t>053-592-9936</t>
  </si>
  <si>
    <t>(주)지에스엘로지스틱스</t>
  </si>
  <si>
    <t>박주홍</t>
  </si>
  <si>
    <t>02-322-6800</t>
  </si>
  <si>
    <t>(주)지엔에프비쓰리</t>
  </si>
  <si>
    <t>신종균</t>
  </si>
  <si>
    <t>02-544-0685</t>
  </si>
  <si>
    <t>(주)지엘로직스</t>
  </si>
  <si>
    <t>서용환</t>
  </si>
  <si>
    <t>070-4423-5687</t>
  </si>
  <si>
    <t>(주)지엘에스코리아</t>
  </si>
  <si>
    <t>인창혁</t>
  </si>
  <si>
    <t>02-722-5577</t>
  </si>
  <si>
    <t>(주)지오트랜스</t>
  </si>
  <si>
    <t>유덕문</t>
  </si>
  <si>
    <t>02-783-5366</t>
  </si>
  <si>
    <t>geotrans@geotrans.co.kr</t>
  </si>
  <si>
    <t>(주)지우로직스</t>
  </si>
  <si>
    <t>이성대</t>
  </si>
  <si>
    <t>02-7744-654</t>
  </si>
  <si>
    <t>(주)지티로지스틱스</t>
  </si>
  <si>
    <t>김수영</t>
  </si>
  <si>
    <t>02-2135-5501</t>
  </si>
  <si>
    <t>(주)지티지로지스틱스</t>
  </si>
  <si>
    <t>02-3662-5831</t>
  </si>
  <si>
    <t>(주)지피엘</t>
  </si>
  <si>
    <t>강시철</t>
  </si>
  <si>
    <t>02-324-0425</t>
  </si>
  <si>
    <t>(주)진성해운</t>
  </si>
  <si>
    <t>백영운</t>
  </si>
  <si>
    <t>02-734-7174</t>
  </si>
  <si>
    <t>(주)진양로직스</t>
  </si>
  <si>
    <t>안병철</t>
  </si>
  <si>
    <t>02-2271-0585</t>
  </si>
  <si>
    <t>(주)진양해운</t>
  </si>
  <si>
    <t>김경희</t>
  </si>
  <si>
    <t>02-555-3330</t>
  </si>
  <si>
    <t>(주)짐솔루션</t>
  </si>
  <si>
    <t>임완표</t>
  </si>
  <si>
    <t>02-537-2202</t>
  </si>
  <si>
    <t>(주)창대글로벌쉬핑</t>
  </si>
  <si>
    <t>윤호성</t>
  </si>
  <si>
    <t>051-441-4748</t>
  </si>
  <si>
    <t>changdai@hanmail.net</t>
  </si>
  <si>
    <t>(주)창생</t>
  </si>
  <si>
    <t>진현수</t>
  </si>
  <si>
    <t>02-540-8388</t>
  </si>
  <si>
    <t>(주)창성로지스틱스</t>
  </si>
  <si>
    <t>이길주</t>
  </si>
  <si>
    <t>051-466-0015</t>
  </si>
  <si>
    <t>(주)창해지엘에스</t>
  </si>
  <si>
    <t>신태공</t>
  </si>
  <si>
    <t>02-873-9008</t>
  </si>
  <si>
    <t>(주)천경</t>
  </si>
  <si>
    <t>서성훈</t>
  </si>
  <si>
    <t>055-383-8625</t>
  </si>
  <si>
    <t>reception@ckco.biz</t>
  </si>
  <si>
    <t>(주)천우네오로지스</t>
  </si>
  <si>
    <t>박상형</t>
  </si>
  <si>
    <t>02-3409-0005</t>
  </si>
  <si>
    <t>(주)청강</t>
  </si>
  <si>
    <t>강판수</t>
  </si>
  <si>
    <t>051-465-4224</t>
  </si>
  <si>
    <t>(주)청마물류</t>
  </si>
  <si>
    <t>원덕희</t>
  </si>
  <si>
    <t>02-598-0287</t>
  </si>
  <si>
    <t>(주)카고랩</t>
  </si>
  <si>
    <t>최도희</t>
  </si>
  <si>
    <t>02-467-5618</t>
  </si>
  <si>
    <t>(주)카고러쉬</t>
  </si>
  <si>
    <t>최동훈</t>
  </si>
  <si>
    <t>02-889-0501</t>
  </si>
  <si>
    <t>(주)카고마스터</t>
  </si>
  <si>
    <t>이성용</t>
  </si>
  <si>
    <t>051-464-6401</t>
  </si>
  <si>
    <t>cargo-srlee@hanmail.net</t>
  </si>
  <si>
    <t>(주)카고마스터코리아</t>
  </si>
  <si>
    <t>김민호</t>
  </si>
  <si>
    <t>02-337-0075~6</t>
  </si>
  <si>
    <t>(주)카고맥스</t>
  </si>
  <si>
    <t>이영선</t>
  </si>
  <si>
    <t>02-322-6941</t>
  </si>
  <si>
    <t>(주)카고보스</t>
  </si>
  <si>
    <t>윤은정</t>
  </si>
  <si>
    <t>051-908-9446</t>
  </si>
  <si>
    <t>(주)카고웨이익스프레스</t>
  </si>
  <si>
    <t>이문이</t>
  </si>
  <si>
    <t>02-335-7400</t>
  </si>
  <si>
    <t>(주)카고컬렉션로지스틱스</t>
  </si>
  <si>
    <t>조재철</t>
  </si>
  <si>
    <t>02-3141-2872</t>
  </si>
  <si>
    <t>(주)카고파트너코리아</t>
  </si>
  <si>
    <t>신언식</t>
  </si>
  <si>
    <t>02-3141-3880</t>
  </si>
  <si>
    <t>(주)카고플라자</t>
  </si>
  <si>
    <t>홍창근</t>
  </si>
  <si>
    <t>02-2698-1515</t>
  </si>
  <si>
    <t>administrator@cargoplaza.com</t>
  </si>
  <si>
    <t>(주)카리나해운항공</t>
  </si>
  <si>
    <t>이운영</t>
  </si>
  <si>
    <t>02-706-0042</t>
  </si>
  <si>
    <t>(주)카스항운</t>
  </si>
  <si>
    <t>정재근</t>
  </si>
  <si>
    <t>택배 및 국제특송업체</t>
  </si>
  <si>
    <t>02-737-8030</t>
  </si>
  <si>
    <t>(주)칸글로직스</t>
  </si>
  <si>
    <t>양광모</t>
  </si>
  <si>
    <t>051-441-3999</t>
  </si>
  <si>
    <t>(주)칼스타트로지스틱스</t>
  </si>
  <si>
    <t>이승</t>
  </si>
  <si>
    <t>02-2135-3351</t>
  </si>
  <si>
    <t>(주)칼스프레스</t>
  </si>
  <si>
    <t>양원석</t>
  </si>
  <si>
    <t>051-512-1212</t>
  </si>
  <si>
    <t>master@calspress.com</t>
  </si>
  <si>
    <t>(주)캐리컨쉬핑</t>
  </si>
  <si>
    <t>문충기</t>
  </si>
  <si>
    <t>02-501-3811</t>
  </si>
  <si>
    <t>(주)케니황월드에이젼시</t>
  </si>
  <si>
    <t>황경우</t>
  </si>
  <si>
    <t>02-774-8300</t>
  </si>
  <si>
    <t>(주)케딤해운</t>
  </si>
  <si>
    <t>이태구</t>
  </si>
  <si>
    <t>02-365-8200</t>
  </si>
  <si>
    <t>(주)케이더블유이코리아</t>
  </si>
  <si>
    <t>타카기 노부나리</t>
  </si>
  <si>
    <t>02-324-3352</t>
  </si>
  <si>
    <t>kwekhq@ao.kwe.com</t>
  </si>
  <si>
    <t>(주)케이더블유인터내셔널</t>
  </si>
  <si>
    <t>이송희</t>
  </si>
  <si>
    <t>02-3143-6868</t>
  </si>
  <si>
    <t>(주)케이씨엠로지스틱스</t>
  </si>
  <si>
    <t>김기철</t>
  </si>
  <si>
    <t>02-2661-4447</t>
  </si>
  <si>
    <t>kcmlogistics@naver.com</t>
  </si>
  <si>
    <t>(주)케이씨피엘</t>
  </si>
  <si>
    <t>이종창</t>
  </si>
  <si>
    <t>02-333-9804</t>
  </si>
  <si>
    <t>(주)케이알물류</t>
  </si>
  <si>
    <t>김화진</t>
  </si>
  <si>
    <t>02-2233-1717</t>
  </si>
  <si>
    <t>krtransport@naver.com</t>
  </si>
  <si>
    <t>(주)케이앤씨로지스틱스</t>
  </si>
  <si>
    <t>윤성준</t>
  </si>
  <si>
    <t>02-518-4706</t>
  </si>
  <si>
    <t>(주)케이에스엘로직스</t>
  </si>
  <si>
    <t>김현광·송영준·이석원</t>
  </si>
  <si>
    <t>02-703-5940</t>
  </si>
  <si>
    <t>(주)케이에이치로지스</t>
  </si>
  <si>
    <t>김시현</t>
  </si>
  <si>
    <t>02-334-0097</t>
  </si>
  <si>
    <t>(주)케이에이치알로직스</t>
  </si>
  <si>
    <t>최윤정</t>
  </si>
  <si>
    <t>02-6953-6104</t>
  </si>
  <si>
    <t>(주)케이에이티로지스틱스</t>
  </si>
  <si>
    <t>기상석</t>
  </si>
  <si>
    <t>02-711-2878</t>
  </si>
  <si>
    <t>(주)케이엔이글로벌</t>
  </si>
  <si>
    <t>전명수</t>
  </si>
  <si>
    <t>051-465-7401</t>
  </si>
  <si>
    <t>(주)케이엔피쉬핑</t>
  </si>
  <si>
    <t>한상호·박희철</t>
  </si>
  <si>
    <t>02-2661-6700</t>
  </si>
  <si>
    <t>(주)케이엘씨글로벌로지스</t>
  </si>
  <si>
    <t>김해철</t>
  </si>
  <si>
    <t>02-3661-7799</t>
  </si>
  <si>
    <t>bjlee@klcg.co.kr</t>
  </si>
  <si>
    <t>(주)케이엠에스라인</t>
  </si>
  <si>
    <t>임세환</t>
  </si>
  <si>
    <t>02-868-5154</t>
  </si>
  <si>
    <t>(주)케이엠제이씨앤에어</t>
  </si>
  <si>
    <t>전명진</t>
  </si>
  <si>
    <t>032-212-1636</t>
  </si>
  <si>
    <t>kmjlogis@naver.com</t>
  </si>
  <si>
    <t>(주)케이엠코리아</t>
  </si>
  <si>
    <t>박성진</t>
  </si>
  <si>
    <t>051-626-7133</t>
  </si>
  <si>
    <t>(주)케이오너스국제물류</t>
  </si>
  <si>
    <t>한상민</t>
  </si>
  <si>
    <t>02-716-5596</t>
  </si>
  <si>
    <t>(주)케이오씨인터내셔날</t>
  </si>
  <si>
    <t>김성근</t>
  </si>
  <si>
    <t>02-771-1446~8</t>
  </si>
  <si>
    <t>koc771@naver.com</t>
  </si>
  <si>
    <t>(주)케이완트랜스</t>
  </si>
  <si>
    <t>최만욱</t>
  </si>
  <si>
    <t>051-441-4071</t>
  </si>
  <si>
    <t>(주)케이월드라인</t>
  </si>
  <si>
    <t>하영준</t>
  </si>
  <si>
    <t>외항업체, 국제해운대리점업체, 국제물류주선업체, 해운중개업체</t>
  </si>
  <si>
    <t>02-6675-0505~8</t>
  </si>
  <si>
    <t>kwl@k-worldline.com</t>
  </si>
  <si>
    <t>(주)케이유앤지</t>
  </si>
  <si>
    <t>김혁명</t>
  </si>
  <si>
    <t>02-6352-5300</t>
  </si>
  <si>
    <t>(주)케이이아이씨</t>
  </si>
  <si>
    <t>홍은숙</t>
  </si>
  <si>
    <t>02-757-3741~3</t>
  </si>
  <si>
    <t>(주)케이제이상사</t>
  </si>
  <si>
    <t>정미희·안상용</t>
  </si>
  <si>
    <t>051-465-1201</t>
  </si>
  <si>
    <t>kjmoolryu@korea.com</t>
  </si>
  <si>
    <t>(주)케이지아이에프에스</t>
  </si>
  <si>
    <t>최혁준</t>
  </si>
  <si>
    <t>070-5029-4937</t>
  </si>
  <si>
    <t>(주)케이피아이씨코포레이션</t>
  </si>
  <si>
    <t>장석산</t>
  </si>
  <si>
    <t>02-3706-0874</t>
  </si>
  <si>
    <t>(주)케이해운항공</t>
  </si>
  <si>
    <t>박성근</t>
  </si>
  <si>
    <t>051-441-4626</t>
  </si>
  <si>
    <t>(주)코나폰코리아</t>
  </si>
  <si>
    <t>최상원</t>
  </si>
  <si>
    <t>02-773-5516</t>
  </si>
  <si>
    <t>(주)코난</t>
  </si>
  <si>
    <t>문선희</t>
  </si>
  <si>
    <t>02-2279-9600</t>
  </si>
  <si>
    <t>(주)코넷익스프레스코리아</t>
  </si>
  <si>
    <t>강영진</t>
  </si>
  <si>
    <t>02-2135-1785</t>
  </si>
  <si>
    <t>(주)코러스물류</t>
  </si>
  <si>
    <t>이용일</t>
  </si>
  <si>
    <t>02-2093-3111</t>
  </si>
  <si>
    <t>(주)코리아해운항공</t>
  </si>
  <si>
    <t>옹종환</t>
  </si>
  <si>
    <t>02-722-5500</t>
  </si>
  <si>
    <t>kakao@koreashipping.co.kr</t>
  </si>
  <si>
    <t>(주)코스코로지스틱스</t>
  </si>
  <si>
    <t>윤소라</t>
  </si>
  <si>
    <t>02-518-5601</t>
  </si>
  <si>
    <t>(주)코스타쉬핑</t>
  </si>
  <si>
    <t>임성태</t>
  </si>
  <si>
    <t>02-309-3100</t>
  </si>
  <si>
    <t>(주)코엑스로지스틱</t>
  </si>
  <si>
    <t>오삼룡</t>
  </si>
  <si>
    <t>051-466-7055</t>
  </si>
  <si>
    <t>koex@koexlogis.com</t>
  </si>
  <si>
    <t>(주)코엔스지엘에스</t>
  </si>
  <si>
    <t>박성환</t>
  </si>
  <si>
    <t>051-740-5091</t>
  </si>
  <si>
    <t>enquiries@coens.com</t>
  </si>
  <si>
    <t>(주)코우사종합물류</t>
  </si>
  <si>
    <t>김준태</t>
  </si>
  <si>
    <t>02-325-5422</t>
  </si>
  <si>
    <t>(주)코코해운항공</t>
  </si>
  <si>
    <t>문상필</t>
  </si>
  <si>
    <t>051-466-0061~3</t>
  </si>
  <si>
    <t>(주)코탈리아아시아</t>
  </si>
  <si>
    <t>임동립</t>
  </si>
  <si>
    <t>02-706-0701</t>
  </si>
  <si>
    <t>choi@cotalia.co.kr</t>
  </si>
  <si>
    <t>(주)크레인월드와이드로지스틱스코리아</t>
  </si>
  <si>
    <t>이삼홍</t>
  </si>
  <si>
    <t>02-2093-3800</t>
  </si>
  <si>
    <t>(주)크리스탈콘솔리데이션</t>
  </si>
  <si>
    <t>이수정</t>
  </si>
  <si>
    <t>02-2065-1150</t>
  </si>
  <si>
    <t>(주)클라스킨코리아</t>
  </si>
  <si>
    <t>휴즈패트릭모린</t>
  </si>
  <si>
    <t>02-322-3500</t>
  </si>
  <si>
    <t>(주)클라우드지엘에스</t>
  </si>
  <si>
    <t>한관식</t>
  </si>
  <si>
    <t>02-583-8495</t>
  </si>
  <si>
    <t>(주)클레버해운항공</t>
  </si>
  <si>
    <t>황도근</t>
  </si>
  <si>
    <t>02-364-9900</t>
  </si>
  <si>
    <t>(주)클로버종합물류</t>
  </si>
  <si>
    <t>문상호</t>
  </si>
  <si>
    <t>051-468-8814</t>
  </si>
  <si>
    <t>(주)키멕스항공해운</t>
  </si>
  <si>
    <t>김양수</t>
  </si>
  <si>
    <t>02-3665-1892</t>
  </si>
  <si>
    <t>(주)타오로지스틱스</t>
  </si>
  <si>
    <t>장은주</t>
  </si>
  <si>
    <t>051-441-8495</t>
  </si>
  <si>
    <t>(주)타이거로지스틱스</t>
  </si>
  <si>
    <t>엄준석</t>
  </si>
  <si>
    <t>070-5228-0040</t>
  </si>
  <si>
    <t>(주)탑로지스틱스코리아</t>
  </si>
  <si>
    <t>강호성</t>
  </si>
  <si>
    <t>02-707-0063</t>
  </si>
  <si>
    <t>(주)탑스인터내셔널</t>
  </si>
  <si>
    <t>정세훈</t>
  </si>
  <si>
    <t>02-6673-8900</t>
  </si>
  <si>
    <t>account@topsintl.co.kr</t>
  </si>
  <si>
    <t>(주)태남토파스</t>
  </si>
  <si>
    <t>강민옥·조부래</t>
  </si>
  <si>
    <t>051-465-8028</t>
  </si>
  <si>
    <t>(주)태성씨앤에어</t>
  </si>
  <si>
    <t>윤향숙</t>
  </si>
  <si>
    <t>02-2603-7702</t>
  </si>
  <si>
    <t>(주)태원국제운송</t>
  </si>
  <si>
    <t>김성민</t>
  </si>
  <si>
    <t>02-2671-7120</t>
  </si>
  <si>
    <t>(주)태인종합물류</t>
  </si>
  <si>
    <t>하형탁</t>
  </si>
  <si>
    <t>02-3142-4051</t>
  </si>
  <si>
    <t>(주)태호해운항공</t>
  </si>
  <si>
    <t>구장회</t>
  </si>
  <si>
    <t>02-878-8794</t>
  </si>
  <si>
    <t>(주)태환물류</t>
  </si>
  <si>
    <t>윤재균·강행석</t>
  </si>
  <si>
    <t>02-701-4775</t>
  </si>
  <si>
    <t>(주)테라로지스틱스</t>
  </si>
  <si>
    <t>김석민</t>
  </si>
  <si>
    <t>02-2662-4311</t>
  </si>
  <si>
    <t>yulehuh@neocontinental.com</t>
  </si>
  <si>
    <t>(주)토니오션에어</t>
  </si>
  <si>
    <t>윤충근</t>
  </si>
  <si>
    <t>051-462-2526</t>
  </si>
  <si>
    <t>(주)토니해운항공</t>
  </si>
  <si>
    <t>백진영</t>
  </si>
  <si>
    <t>051-441-7411</t>
  </si>
  <si>
    <t>(주)토브로지스틱스</t>
  </si>
  <si>
    <t>고한욱</t>
  </si>
  <si>
    <t>02-953-9761</t>
  </si>
  <si>
    <t>(주)투비아해운항공</t>
  </si>
  <si>
    <t>강대근</t>
  </si>
  <si>
    <t>02-2135-8568</t>
  </si>
  <si>
    <t>(주)투에스국제운송</t>
  </si>
  <si>
    <t>유재권</t>
  </si>
  <si>
    <t>02-322-4471</t>
  </si>
  <si>
    <t>(주)투윈해운항공</t>
  </si>
  <si>
    <t>신상헌</t>
  </si>
  <si>
    <t>02-723-4110</t>
  </si>
  <si>
    <t>(주)트라이던트쉬핑</t>
  </si>
  <si>
    <t>최은정</t>
  </si>
  <si>
    <t>02-830-1997</t>
  </si>
  <si>
    <t>(주)트라이던트인터내쇼날</t>
  </si>
  <si>
    <t>신경철</t>
  </si>
  <si>
    <t>02-778-0880</t>
  </si>
  <si>
    <t>(주)트랜스포트코리아</t>
  </si>
  <si>
    <t>오승환</t>
  </si>
  <si>
    <t>051-467-8970</t>
  </si>
  <si>
    <t>(주)트러스타글로벌로지스틱스</t>
  </si>
  <si>
    <t>박윤동</t>
  </si>
  <si>
    <t>02-719-0762</t>
  </si>
  <si>
    <t>(주)트러스트앤베스트</t>
  </si>
  <si>
    <t>구원회</t>
  </si>
  <si>
    <t>02-728-0500</t>
  </si>
  <si>
    <t>jushin@tnblgis.com</t>
  </si>
  <si>
    <t>(주)트로피해운항공</t>
  </si>
  <si>
    <t>김은성</t>
  </si>
  <si>
    <t>02-2658-1046</t>
  </si>
  <si>
    <t>(주)트리코글로벌해운항공</t>
  </si>
  <si>
    <t>송덕용</t>
  </si>
  <si>
    <t>02-2654-0022</t>
  </si>
  <si>
    <t>trikor@hanmail.net</t>
  </si>
  <si>
    <t>(주)티디에스글로벌로지스틱</t>
  </si>
  <si>
    <t>신이범</t>
  </si>
  <si>
    <t>02-483-8220</t>
  </si>
  <si>
    <t>(주)티비로지스</t>
  </si>
  <si>
    <t>박서인</t>
  </si>
  <si>
    <t>02-3296-2000</t>
  </si>
  <si>
    <t>(주)티씨더블유라인</t>
  </si>
  <si>
    <t>배수필</t>
  </si>
  <si>
    <t>051-463-4631</t>
  </si>
  <si>
    <t>(주)티씨코리아</t>
  </si>
  <si>
    <t>김천</t>
  </si>
  <si>
    <t>02-757-1446</t>
  </si>
  <si>
    <t>sky1446@naver.com</t>
  </si>
  <si>
    <t>(주)티에스에이로지스틱스</t>
  </si>
  <si>
    <t>심정숙</t>
  </si>
  <si>
    <t>051-903-2800</t>
  </si>
  <si>
    <t>(주)티에스엘로지스틱스</t>
  </si>
  <si>
    <t>김경렬</t>
  </si>
  <si>
    <t>02-730-2112</t>
  </si>
  <si>
    <t>(주)티에이치이로지스틱스</t>
  </si>
  <si>
    <t>김주용</t>
  </si>
  <si>
    <t>02-2663-1103</t>
  </si>
  <si>
    <t>(주)티에프엘</t>
  </si>
  <si>
    <t>윤혜영</t>
  </si>
  <si>
    <t>02-712-8090</t>
  </si>
  <si>
    <t>(주)티엔엘다산아트</t>
  </si>
  <si>
    <t>유성일</t>
  </si>
  <si>
    <t>02-333-9000</t>
  </si>
  <si>
    <t>(주)티엔케이로지스</t>
  </si>
  <si>
    <t>손민희</t>
  </si>
  <si>
    <t>02-6085-0700</t>
  </si>
  <si>
    <t>(주)티엘로스해운항공</t>
  </si>
  <si>
    <t>유은경·송길산</t>
  </si>
  <si>
    <t>02-323-3400</t>
  </si>
  <si>
    <t>(주)티엘에스글로벌</t>
  </si>
  <si>
    <t>김성주</t>
  </si>
  <si>
    <t>02-2680-1041</t>
  </si>
  <si>
    <t>(주)티엘에스글로벌로직스</t>
  </si>
  <si>
    <t>김택구</t>
  </si>
  <si>
    <t>02-6959-5881</t>
  </si>
  <si>
    <t>(주)티엘엑스인터내셔날</t>
  </si>
  <si>
    <t>조영택</t>
  </si>
  <si>
    <t>02-334-2500</t>
  </si>
  <si>
    <t>yjang@plp.kr</t>
  </si>
  <si>
    <t>(주)티오로직스</t>
  </si>
  <si>
    <t>변교근</t>
  </si>
  <si>
    <t>02-6325-2572</t>
  </si>
  <si>
    <t>(주)티오티인터내셔날</t>
  </si>
  <si>
    <t>유성식</t>
  </si>
  <si>
    <t>02-3366-775</t>
  </si>
  <si>
    <t>(주)티와이로지스틱스</t>
  </si>
  <si>
    <t>이주용</t>
  </si>
  <si>
    <t>070-5129-7850</t>
  </si>
  <si>
    <t>(주)티월드익스프레스</t>
  </si>
  <si>
    <t>김옥순</t>
  </si>
  <si>
    <t>02-412-4020</t>
  </si>
  <si>
    <t>(주)티제이해운항공</t>
  </si>
  <si>
    <t>오태환</t>
  </si>
  <si>
    <t>02-322-1470</t>
  </si>
  <si>
    <t>(주)티케글로벌</t>
  </si>
  <si>
    <t>윤석호</t>
  </si>
  <si>
    <t>02-559-5300</t>
  </si>
  <si>
    <t>tyche@tycheglobal.co.kr</t>
  </si>
  <si>
    <t>(주)티케이글로직스</t>
  </si>
  <si>
    <t>노택균</t>
  </si>
  <si>
    <t>051-442-5333</t>
  </si>
  <si>
    <t>tktotal@naver.com</t>
  </si>
  <si>
    <t>(주)티피오로지스틱스</t>
  </si>
  <si>
    <t>김문성</t>
  </si>
  <si>
    <t>051-711-1350</t>
  </si>
  <si>
    <t>(주)팀버라인</t>
  </si>
  <si>
    <t>박용일</t>
  </si>
  <si>
    <t>02-754-6138~4502-2161-2000</t>
  </si>
  <si>
    <t>general@timberlines.co.kr</t>
  </si>
  <si>
    <t>(주)팀트랜스</t>
  </si>
  <si>
    <t>황보선</t>
  </si>
  <si>
    <t>02-856-3114</t>
  </si>
  <si>
    <t>(주)파로스쉬핑</t>
  </si>
  <si>
    <t>진희정</t>
  </si>
  <si>
    <t>02-2268-9009</t>
  </si>
  <si>
    <t>(주)파로스티제이</t>
  </si>
  <si>
    <t>손태진</t>
  </si>
  <si>
    <t>070-7726-3808</t>
  </si>
  <si>
    <t>(주)파로스해운항공</t>
  </si>
  <si>
    <t>권광현</t>
  </si>
  <si>
    <t>051-463-8228</t>
  </si>
  <si>
    <t>(주)파멕스해운항공</t>
  </si>
  <si>
    <t>차정준</t>
  </si>
  <si>
    <t>02-730-3033</t>
  </si>
  <si>
    <t>(주)파빅스로지스틱스</t>
  </si>
  <si>
    <t>박용찬</t>
  </si>
  <si>
    <t>02-743-1151</t>
  </si>
  <si>
    <t>(주)파스코리아</t>
  </si>
  <si>
    <t>왕연식</t>
  </si>
  <si>
    <t>02-777-9466</t>
  </si>
  <si>
    <t>(주)파워트랜스</t>
  </si>
  <si>
    <t>이종우</t>
  </si>
  <si>
    <t>02-2690-4119</t>
  </si>
  <si>
    <t>(주)파이오니어종합물류</t>
  </si>
  <si>
    <t>배승환</t>
  </si>
  <si>
    <t>02-732-2005</t>
  </si>
  <si>
    <t>(주)파인글로벌로직스</t>
  </si>
  <si>
    <t>송수경</t>
  </si>
  <si>
    <t>02-319-5400</t>
  </si>
  <si>
    <t>(주)파인로직스</t>
  </si>
  <si>
    <t>최봉락</t>
  </si>
  <si>
    <t>02-2661-1170</t>
  </si>
  <si>
    <t>(주)파크인터내셔날</t>
  </si>
  <si>
    <t>02-420-0277</t>
  </si>
  <si>
    <t>parkinter@kornet.net</t>
  </si>
  <si>
    <t>(주)팍스로지스틱스</t>
  </si>
  <si>
    <t>서재하</t>
  </si>
  <si>
    <t>051-464-1002</t>
  </si>
  <si>
    <t>acct@paxlogis.com</t>
  </si>
  <si>
    <t>(주)팍트라인터내셔널</t>
  </si>
  <si>
    <t>박형순·최기태</t>
  </si>
  <si>
    <t>02-2021-7600</t>
  </si>
  <si>
    <t>shuaiman@pactra.co.kr</t>
  </si>
  <si>
    <t>(주)팜코지엘에스</t>
  </si>
  <si>
    <t>황용하</t>
  </si>
  <si>
    <t>02-751-4900</t>
  </si>
  <si>
    <t>farm@garmkogis.com</t>
  </si>
  <si>
    <t>(주)패라건해운항공</t>
  </si>
  <si>
    <t>강성우</t>
  </si>
  <si>
    <t>02-576-6092</t>
  </si>
  <si>
    <t>(주)팬스타</t>
  </si>
  <si>
    <t>김현겸·강상인</t>
  </si>
  <si>
    <t>국제해운대리점업체, 국제물류주선업체, 해운중개업체, 육상화물운송업체, 항만 및 내륙하역업체, 물류창고업체</t>
  </si>
  <si>
    <t>02-756-4500</t>
  </si>
  <si>
    <t>master@panstar.co.kr</t>
  </si>
  <si>
    <t>(주)팬스타라인닷컴</t>
  </si>
  <si>
    <t>김종태</t>
  </si>
  <si>
    <t>외항업체, 국제해운대리점업체, 국제물류주선업체, 해운중개업체, 항만 및 내륙하역업체, 선박임대업체, 물류창고업체</t>
  </si>
  <si>
    <t>051-468-0501</t>
  </si>
  <si>
    <t>master@panstar.kr</t>
  </si>
  <si>
    <t>(주)팬스타신항국제물류센터</t>
  </si>
  <si>
    <t>류익현·오정민</t>
  </si>
  <si>
    <t>국제물류주선업체, 항만 및 내륙하역업체, 물품공급업체, 물류창고업체</t>
  </si>
  <si>
    <t>055-981-3240</t>
  </si>
  <si>
    <t>(주)팬스타트리</t>
  </si>
  <si>
    <t>권재근·최성태</t>
  </si>
  <si>
    <t>해운중개업체, 내항운항업체, 선박관리업체, 항만 및 내륙하역업체</t>
  </si>
  <si>
    <t>(주)팬월드에어앤씨</t>
  </si>
  <si>
    <t>김선아</t>
  </si>
  <si>
    <t>032-508-4141</t>
  </si>
  <si>
    <t>panworld@pwlx.co.kr</t>
  </si>
  <si>
    <t>(주)팬익스프레스</t>
  </si>
  <si>
    <t>이경훈</t>
  </si>
  <si>
    <t>031-401-0734</t>
  </si>
  <si>
    <t>(주)팬컨티넨탈로지스틱스</t>
  </si>
  <si>
    <t>최관옥</t>
  </si>
  <si>
    <t>02-752-2038</t>
  </si>
  <si>
    <t>pancon@pancontinental.co.kr</t>
  </si>
  <si>
    <t>(주)팰콘프레이트</t>
  </si>
  <si>
    <t>손광원</t>
  </si>
  <si>
    <t>02-544-1670</t>
  </si>
  <si>
    <t>(주)퍼스트로지스</t>
  </si>
  <si>
    <t>전진언</t>
  </si>
  <si>
    <t>02-771-4066</t>
  </si>
  <si>
    <t>(주)퍼스트로지스틱스</t>
  </si>
  <si>
    <t>설재춘</t>
  </si>
  <si>
    <t>070-4699-0961~9</t>
  </si>
  <si>
    <t>(주)퍼스트샤인로지스틱</t>
  </si>
  <si>
    <t>070-4677-1880</t>
  </si>
  <si>
    <t>(주)퍼스트클래스</t>
  </si>
  <si>
    <t>02-3283-1002</t>
  </si>
  <si>
    <t>(주)평택해운로지스</t>
  </si>
  <si>
    <t>박해광</t>
  </si>
  <si>
    <t>031-684-8700</t>
  </si>
  <si>
    <t>(주)포미가해운항공</t>
  </si>
  <si>
    <t>민경호</t>
  </si>
  <si>
    <t>070-7123-1553</t>
  </si>
  <si>
    <t>(주)포브익스프레스</t>
  </si>
  <si>
    <t>최덕산</t>
  </si>
  <si>
    <t>02-2233-3940~1</t>
  </si>
  <si>
    <t>(주)포스원로직스</t>
  </si>
  <si>
    <t>이현준</t>
  </si>
  <si>
    <t>02-714-3007</t>
  </si>
  <si>
    <t>(주)포스텍</t>
  </si>
  <si>
    <t>김상용</t>
  </si>
  <si>
    <t>국제해운대리점업체, 국제물류주선업체, 내항운항업체, 항만 및 내륙하역업체</t>
  </si>
  <si>
    <t>055-262-7777</t>
  </si>
  <si>
    <t>(주)포유로직스</t>
  </si>
  <si>
    <t>정인화</t>
  </si>
  <si>
    <t>032-547-8849</t>
  </si>
  <si>
    <t>(주)폰토스해운항공</t>
  </si>
  <si>
    <t>김재형</t>
  </si>
  <si>
    <t>02-3143-5388</t>
  </si>
  <si>
    <t>(주)폴텍</t>
  </si>
  <si>
    <t>권택진</t>
  </si>
  <si>
    <t>054-291-7119</t>
  </si>
  <si>
    <t>(주)퓨멕스</t>
  </si>
  <si>
    <t>차주영</t>
  </si>
  <si>
    <t>02-333-6533</t>
  </si>
  <si>
    <t>cha@pumex.co.kr</t>
  </si>
  <si>
    <t>(주)퓨처로직스</t>
  </si>
  <si>
    <t>한영수</t>
  </si>
  <si>
    <t>070-7098-0804</t>
  </si>
  <si>
    <t>(주)퓨처지엘에스</t>
  </si>
  <si>
    <t>정주만</t>
  </si>
  <si>
    <t>02-712-0410</t>
  </si>
  <si>
    <t>(주)프라임로지스틱스</t>
  </si>
  <si>
    <t>서상훈</t>
  </si>
  <si>
    <t>02-332-9871</t>
  </si>
  <si>
    <t>ops@primelogistics.co.kr</t>
  </si>
  <si>
    <t>(주)프라임오리엔탈투어</t>
  </si>
  <si>
    <t>성경민</t>
  </si>
  <si>
    <t>02-733-2393~5</t>
  </si>
  <si>
    <t>(주)프라임해운항공</t>
  </si>
  <si>
    <t>윤정식</t>
  </si>
  <si>
    <t>070-5015-3030</t>
  </si>
  <si>
    <t>(주)프레이트올카인즈</t>
  </si>
  <si>
    <t>이현정</t>
  </si>
  <si>
    <t>051-257-0088</t>
  </si>
  <si>
    <t>(주)프로라인로지스틱</t>
  </si>
  <si>
    <t>박명수</t>
  </si>
  <si>
    <t>02-338-0526</t>
  </si>
  <si>
    <t>(주)프리덤에어시스템</t>
  </si>
  <si>
    <t>심은정</t>
  </si>
  <si>
    <t>02-772-5400</t>
  </si>
  <si>
    <t>(주)프리웨이국제운송</t>
  </si>
  <si>
    <t>김용석</t>
  </si>
  <si>
    <t>02-325-9111</t>
  </si>
  <si>
    <t>freewaymain1@naver.com</t>
  </si>
  <si>
    <t>(주)플라잉타이거즈</t>
  </si>
  <si>
    <t>손진규</t>
  </si>
  <si>
    <t>02-337-5772~3</t>
  </si>
  <si>
    <t>(주)플러스로지스틱</t>
  </si>
  <si>
    <t>김태주</t>
  </si>
  <si>
    <t>031-919-6891</t>
  </si>
  <si>
    <t>(주)플로지스인터내셔널</t>
  </si>
  <si>
    <t>조현일</t>
  </si>
  <si>
    <t>02-551-5885</t>
  </si>
  <si>
    <t>(주)피닉스로지스틱스</t>
  </si>
  <si>
    <t>박춘·강경호</t>
  </si>
  <si>
    <t>032-834-1557</t>
  </si>
  <si>
    <t>(주)피더블유엘쉬핑</t>
  </si>
  <si>
    <t>천현우</t>
  </si>
  <si>
    <t>02-717-0014</t>
  </si>
  <si>
    <t>pwl@pwlship.com</t>
  </si>
  <si>
    <t>(주)피델리스해운</t>
  </si>
  <si>
    <t>조재환</t>
  </si>
  <si>
    <t>02-6272-7717</t>
  </si>
  <si>
    <t>(주)피사</t>
  </si>
  <si>
    <t>박상민</t>
  </si>
  <si>
    <t>051-744-5743</t>
  </si>
  <si>
    <t>(주)피아이에스국제물류</t>
  </si>
  <si>
    <t>김응래</t>
  </si>
  <si>
    <t>02-322-7397</t>
  </si>
  <si>
    <t>(주)피아이케이</t>
  </si>
  <si>
    <t>여승호</t>
  </si>
  <si>
    <t>02-333-9616</t>
  </si>
  <si>
    <t>ceo@shippingnews.co.kr</t>
  </si>
  <si>
    <t>(주)피알로지스틱</t>
  </si>
  <si>
    <t>최완길</t>
  </si>
  <si>
    <t>032-813-4477</t>
  </si>
  <si>
    <t>(주)피앤에스네트웍스</t>
  </si>
  <si>
    <t>김상현</t>
  </si>
  <si>
    <t>02-2151-6300</t>
  </si>
  <si>
    <t>(주)피에이씨해운항공</t>
  </si>
  <si>
    <t>이은지</t>
  </si>
  <si>
    <t>02-3663-5886</t>
  </si>
  <si>
    <t>(주)피엔엘인터내셔날</t>
  </si>
  <si>
    <t>이재인</t>
  </si>
  <si>
    <t>02-2039-2909</t>
  </si>
  <si>
    <t>admin@pnlinternational.co.kr</t>
  </si>
  <si>
    <t>(주)피엘씨</t>
  </si>
  <si>
    <t>김태수</t>
  </si>
  <si>
    <t>031-315-1620</t>
  </si>
  <si>
    <t>(주)피엠엘</t>
  </si>
  <si>
    <t>정동인</t>
  </si>
  <si>
    <t>031-907-1616</t>
  </si>
  <si>
    <t>(주)피지에스로지스틱스코리아</t>
  </si>
  <si>
    <t>임장혁</t>
  </si>
  <si>
    <t>070-5088-1383</t>
  </si>
  <si>
    <t>(주)피지엠씨로지스틱스</t>
  </si>
  <si>
    <t>홍현철</t>
  </si>
  <si>
    <t>02-2608-4032</t>
  </si>
  <si>
    <t>pes1214@pgmc.co.kr</t>
  </si>
  <si>
    <t>(주)피케이티글로벌로지스틱스</t>
  </si>
  <si>
    <t>이철준</t>
  </si>
  <si>
    <t>02-779-7200</t>
  </si>
  <si>
    <t>(주)피플로지스틱스코리아</t>
  </si>
  <si>
    <t>김봉재</t>
  </si>
  <si>
    <t>051-664-6100</t>
  </si>
  <si>
    <t>(주)필로스</t>
  </si>
  <si>
    <t>이인원</t>
  </si>
  <si>
    <t>외항업체, 국제물류주선업체</t>
  </si>
  <si>
    <t>02-318-1703</t>
  </si>
  <si>
    <t>(주)하나탑카고라인</t>
  </si>
  <si>
    <t>김봉수</t>
  </si>
  <si>
    <t>02-3292-0432</t>
  </si>
  <si>
    <t>(주)하멕스</t>
  </si>
  <si>
    <t>함영주</t>
  </si>
  <si>
    <t>031-8016-7930</t>
  </si>
  <si>
    <t>(주)하바서비스에어엔시</t>
  </si>
  <si>
    <t>김국방</t>
  </si>
  <si>
    <t>02-2234-5566</t>
  </si>
  <si>
    <t>(주)하비스트씨앤에어</t>
  </si>
  <si>
    <t>박병관</t>
  </si>
  <si>
    <t>02-2676-9836</t>
  </si>
  <si>
    <t>(주)하이릴로케이션</t>
  </si>
  <si>
    <t>윤보상</t>
  </si>
  <si>
    <t>02-795-2604</t>
  </si>
  <si>
    <t>(주)하이엔드쉬핑</t>
  </si>
  <si>
    <t>이승재</t>
  </si>
  <si>
    <t>032-425-6068</t>
  </si>
  <si>
    <t>account@hiendshipping.com</t>
  </si>
  <si>
    <t>(주)하이웨이로지스틱</t>
  </si>
  <si>
    <t>02-319-3755</t>
  </si>
  <si>
    <t>(주)하트로트코리아</t>
  </si>
  <si>
    <t>박성복</t>
  </si>
  <si>
    <t>031-907-4024</t>
  </si>
  <si>
    <t>ahk@ahk.co.kr</t>
  </si>
  <si>
    <t>(주)한국이에프아이</t>
  </si>
  <si>
    <t>김창근</t>
  </si>
  <si>
    <t>02-2637-0696</t>
  </si>
  <si>
    <t>(주)한솔해외익스프레스</t>
  </si>
  <si>
    <t>김경봉</t>
  </si>
  <si>
    <t>051-466-2444</t>
  </si>
  <si>
    <t>(주)한스에이전시</t>
  </si>
  <si>
    <t>장혁철</t>
  </si>
  <si>
    <t>02-2135-2005</t>
  </si>
  <si>
    <t>(주)한스월드로지스틱스</t>
  </si>
  <si>
    <t>한기태</t>
  </si>
  <si>
    <t>02-2699-9898</t>
  </si>
  <si>
    <t>hans@hanslogis.com</t>
  </si>
  <si>
    <t>(주)한울해운항공</t>
  </si>
  <si>
    <t>장병열</t>
  </si>
  <si>
    <t>02-6989-9800~5</t>
  </si>
  <si>
    <t>(주)한익스프레스</t>
  </si>
  <si>
    <t>유인철·이석환</t>
  </si>
  <si>
    <t>국제물류주선업체, 택배 및 국제특송업체, 물류창고업체</t>
  </si>
  <si>
    <t>02-3400-5474</t>
  </si>
  <si>
    <t>(주)한큐한신익스프레스코리아</t>
  </si>
  <si>
    <t>변종설</t>
  </si>
  <si>
    <t>02-3455-1553</t>
  </si>
  <si>
    <t>yekim12@hankyu-kor.co.kr</t>
  </si>
  <si>
    <t>(주)항도익스프레스</t>
  </si>
  <si>
    <t>오병환</t>
  </si>
  <si>
    <t>02-723-7613</t>
  </si>
  <si>
    <t>portway@chollian.net</t>
  </si>
  <si>
    <t>(주)해명오션트랜스</t>
  </si>
  <si>
    <t>이명숙</t>
  </si>
  <si>
    <t>051-464-9010</t>
  </si>
  <si>
    <t>(주)해양로지텍</t>
  </si>
  <si>
    <t>오완탁</t>
  </si>
  <si>
    <t>02-319-3061~4</t>
  </si>
  <si>
    <t>(주)해우수출포장</t>
  </si>
  <si>
    <t>신군철</t>
  </si>
  <si>
    <t>032-887-6277</t>
  </si>
  <si>
    <t>(주)헤바로지스</t>
  </si>
  <si>
    <t>장계용</t>
  </si>
  <si>
    <t>02-3275-0323</t>
  </si>
  <si>
    <t>(주)헬만월드와이드로지스틱스</t>
  </si>
  <si>
    <t>김광수</t>
  </si>
  <si>
    <t>02-3663-8363</t>
  </si>
  <si>
    <t>kyhwang@hellmann.net</t>
  </si>
  <si>
    <t>(주)현대글로벌로직스에스엠</t>
  </si>
  <si>
    <t>손문승</t>
  </si>
  <si>
    <t>070-7459-0202</t>
  </si>
  <si>
    <t>hgl@hgl.co.kr</t>
  </si>
  <si>
    <t>(주)현대익스프레스</t>
  </si>
  <si>
    <t>홍성걸</t>
  </si>
  <si>
    <t>국제해운대리점업체, 해운중개업체</t>
  </si>
  <si>
    <t>02-753-0311</t>
  </si>
  <si>
    <t>chartering@hyunex.com</t>
  </si>
  <si>
    <t>(주)현대지엘에스</t>
  </si>
  <si>
    <t>전병복</t>
  </si>
  <si>
    <t>02-3141-9003</t>
  </si>
  <si>
    <t>(주)현대해운</t>
  </si>
  <si>
    <t>조명현</t>
  </si>
  <si>
    <t>02-722-8000</t>
  </si>
  <si>
    <t>hyundai@cyhds.com</t>
  </si>
  <si>
    <t>(주)훼나</t>
  </si>
  <si>
    <t>정기중</t>
  </si>
  <si>
    <t>02-771-2700</t>
  </si>
  <si>
    <t>(주)휴맥스해운항공</t>
  </si>
  <si>
    <t>정준택·구원회</t>
  </si>
  <si>
    <t>02-2025-8600</t>
  </si>
  <si>
    <t>humex@humexcargo.com</t>
  </si>
  <si>
    <t>(주)흥아로지스틱스</t>
  </si>
  <si>
    <t>성낙운</t>
  </si>
  <si>
    <t>국제해운대리점업체, 국제물류주선업체, 해운중개업체, 컨테이너임대업체</t>
  </si>
  <si>
    <t>02-3702-9400</t>
  </si>
  <si>
    <t>hal@halogistics.co.kr</t>
  </si>
  <si>
    <t>(주)희성로지스틱스</t>
  </si>
  <si>
    <t>노성일</t>
  </si>
  <si>
    <t>02-326-2030</t>
  </si>
  <si>
    <t>(주)히스타로지스틱스</t>
  </si>
  <si>
    <t>이희정</t>
  </si>
  <si>
    <t>02-713-7225/7227</t>
  </si>
  <si>
    <t>(주)STX그린로지스</t>
  </si>
  <si>
    <t>설재근</t>
  </si>
  <si>
    <t>02-316-9600</t>
  </si>
  <si>
    <t>가람해운 주식회사</t>
  </si>
  <si>
    <t>공창운</t>
  </si>
  <si>
    <t>02-720-6900</t>
  </si>
  <si>
    <t>garam-shipping@hanmail.net</t>
  </si>
  <si>
    <t>가마물류 주식회사</t>
  </si>
  <si>
    <t>이광만</t>
  </si>
  <si>
    <t>043-881-6160</t>
  </si>
  <si>
    <t>gammasel@unitel.co.kr</t>
  </si>
  <si>
    <t>간코로지스틱스코리아(주)</t>
  </si>
  <si>
    <t>오가타노리오</t>
  </si>
  <si>
    <t>02-3276-3207</t>
  </si>
  <si>
    <t>강산통운 주식회사</t>
  </si>
  <si>
    <t>채병기</t>
  </si>
  <si>
    <t>051-611-1005~7</t>
  </si>
  <si>
    <t>개방물류(주)</t>
  </si>
  <si>
    <t>이용덕</t>
  </si>
  <si>
    <t>051-468-0201~3</t>
  </si>
  <si>
    <t>yd.lee@gaebang.com</t>
  </si>
  <si>
    <t>갤럭시해운(주)</t>
  </si>
  <si>
    <t>강경춘</t>
  </si>
  <si>
    <t>02-337-0696</t>
  </si>
  <si>
    <t>거성종합물류 주식회사</t>
  </si>
  <si>
    <t>박상근</t>
  </si>
  <si>
    <t>02-865-2882</t>
  </si>
  <si>
    <t>ksll@kslogistics.co.kr</t>
  </si>
  <si>
    <t>거성해운항공(주)</t>
  </si>
  <si>
    <t>이영애</t>
  </si>
  <si>
    <t>032-883-3591~4</t>
  </si>
  <si>
    <t>건영종합물류(주)</t>
  </si>
  <si>
    <t>이재성</t>
  </si>
  <si>
    <t>02-6739-0155</t>
  </si>
  <si>
    <t>고려종합국제운송 주식회사</t>
  </si>
  <si>
    <t>권오인</t>
  </si>
  <si>
    <t>02-311-0661</t>
  </si>
  <si>
    <t>seaout@kctcintl.co.kr</t>
  </si>
  <si>
    <t>고려해운 주식회사</t>
  </si>
  <si>
    <t>박정석·신용화</t>
  </si>
  <si>
    <t>외항업체</t>
  </si>
  <si>
    <t>02-311-6114</t>
  </si>
  <si>
    <t>pus@ekmtc.com</t>
  </si>
  <si>
    <t>골드로지스틱스(주)</t>
  </si>
  <si>
    <t>김갑수</t>
  </si>
  <si>
    <t>02-722-6671</t>
  </si>
  <si>
    <t>gold0909@kornet.net</t>
  </si>
  <si>
    <t>골드해상(주)</t>
  </si>
  <si>
    <t>문영석</t>
  </si>
  <si>
    <t>051-941-3955</t>
  </si>
  <si>
    <t>info@goldmarines.com</t>
  </si>
  <si>
    <t>골디락스쉬핑 주식회사</t>
  </si>
  <si>
    <t>김현종</t>
  </si>
  <si>
    <t>051-791-2994</t>
  </si>
  <si>
    <t>공간물류 주식회사</t>
  </si>
  <si>
    <t>최종관</t>
  </si>
  <si>
    <t>02-777-8852</t>
  </si>
  <si>
    <t>광명항공해운 주식회사</t>
  </si>
  <si>
    <t>황춘하</t>
  </si>
  <si>
    <t>02-3141-0891</t>
  </si>
  <si>
    <t>account@kmf94.com</t>
  </si>
  <si>
    <t>국민해운 주식회사</t>
  </si>
  <si>
    <t>정근형</t>
  </si>
  <si>
    <t>02-778-7277</t>
  </si>
  <si>
    <t>국보물류(주)</t>
  </si>
  <si>
    <t>박지언</t>
  </si>
  <si>
    <t>02-2151-9700</t>
  </si>
  <si>
    <t>kbl-ex@kblogix.co.kr</t>
  </si>
  <si>
    <t>국보해운(주)</t>
  </si>
  <si>
    <t>박희준</t>
  </si>
  <si>
    <t>국제해운대리점업체, 국제물류주선업체, 컨테이너임대업체</t>
  </si>
  <si>
    <t>02-771-5513~5</t>
  </si>
  <si>
    <t>국양로지텍(주)</t>
  </si>
  <si>
    <t>최준호</t>
  </si>
  <si>
    <t>051-467-7333</t>
  </si>
  <si>
    <t>국제종합해운(주)</t>
  </si>
  <si>
    <t>장빌립</t>
  </si>
  <si>
    <t>051-442-2224</t>
  </si>
  <si>
    <t>국제해운항공 주식회사</t>
  </si>
  <si>
    <t>한규옹</t>
  </si>
  <si>
    <t>02-566-3900</t>
  </si>
  <si>
    <t>kookjesel@nate.com</t>
  </si>
  <si>
    <t>굿맨지엘에스(주)</t>
  </si>
  <si>
    <t>신현억</t>
  </si>
  <si>
    <t>02-6961-5771</t>
  </si>
  <si>
    <t>굿모닝해운항공(주)</t>
  </si>
  <si>
    <t>박성현</t>
  </si>
  <si>
    <t>051-466-9981</t>
  </si>
  <si>
    <t>굿웨이로지스틱스(주)</t>
  </si>
  <si>
    <t>02-3143-1183</t>
  </si>
  <si>
    <t>그랜드해운항공 주식회사</t>
  </si>
  <si>
    <t>이성무</t>
  </si>
  <si>
    <t>053-471-0070</t>
  </si>
  <si>
    <t>gf@gf0070.co.kr</t>
  </si>
  <si>
    <t>그로발스타해운 주식회사</t>
  </si>
  <si>
    <t>진병수</t>
  </si>
  <si>
    <t>국제해운대리점업체, 지방해운대리점업체, 국제물류주선업체, 항만 및 내륙하역업체, 물품공급업체</t>
  </si>
  <si>
    <t>051-469-3266</t>
  </si>
  <si>
    <t>그린항공해운 주식회사</t>
  </si>
  <si>
    <t>원철희</t>
  </si>
  <si>
    <t>02-326-0888</t>
  </si>
  <si>
    <t>극동항공해운 주식회사</t>
  </si>
  <si>
    <t>함현민</t>
  </si>
  <si>
    <t>02-337-1800</t>
  </si>
  <si>
    <t>fesaco@fesaco.co.kr</t>
  </si>
  <si>
    <t>근대종합물류 주식회사</t>
  </si>
  <si>
    <t>정도용</t>
  </si>
  <si>
    <t>051-255-9806~9</t>
  </si>
  <si>
    <t>근영해운항공(주)</t>
  </si>
  <si>
    <t>박순현</t>
  </si>
  <si>
    <t>051-900-1588</t>
  </si>
  <si>
    <t>글렌코아코리아(주)</t>
  </si>
  <si>
    <t>앨리시아 로즈마리 라이트</t>
  </si>
  <si>
    <t>02-2006-6800</t>
  </si>
  <si>
    <t>글로넷엘엠에스(주)</t>
  </si>
  <si>
    <t>김정철·이준일</t>
  </si>
  <si>
    <t>02-2135-2806</t>
  </si>
  <si>
    <t>글로넷티엘에스(주)</t>
  </si>
  <si>
    <t>051-666-9523</t>
  </si>
  <si>
    <t>글로맥에어엔씨(주)</t>
  </si>
  <si>
    <t>이환원</t>
  </si>
  <si>
    <t>02-757-7774</t>
  </si>
  <si>
    <t>shona@glomc.co.kr</t>
  </si>
  <si>
    <t>글로벌프레이트서비스코리아</t>
  </si>
  <si>
    <t>줘하이장</t>
  </si>
  <si>
    <t>02-3441-6225</t>
  </si>
  <si>
    <t>글로브링크코리아(주)</t>
  </si>
  <si>
    <t>박태준</t>
  </si>
  <si>
    <t>02-757-8878</t>
  </si>
  <si>
    <t>account@globelink-korea.com</t>
  </si>
  <si>
    <t>글로비즈로지스틱스(주)</t>
  </si>
  <si>
    <t>박상홍</t>
  </si>
  <si>
    <t>053-744-3100</t>
  </si>
  <si>
    <t>글로코물류(주)</t>
  </si>
  <si>
    <t>양주화</t>
  </si>
  <si>
    <t>02-6959-4840</t>
  </si>
  <si>
    <t>금양상선 주식회사</t>
  </si>
  <si>
    <t>우방우</t>
  </si>
  <si>
    <t>051-462-2641</t>
  </si>
  <si>
    <t>keumyangbsn@kyshipping.co.kr</t>
  </si>
  <si>
    <t>금천해운(주)</t>
  </si>
  <si>
    <t>최성식</t>
  </si>
  <si>
    <t>02-3148-1400</t>
  </si>
  <si>
    <t>info@kumchun.co.kr</t>
  </si>
  <si>
    <t>금화물류(주)</t>
  </si>
  <si>
    <t>이희승</t>
  </si>
  <si>
    <t>02-774-3377</t>
  </si>
  <si>
    <t>꼬레아포워딩(주)</t>
  </si>
  <si>
    <t>천경</t>
  </si>
  <si>
    <t>051-466-4662</t>
  </si>
  <si>
    <t>나우트랜스(주)</t>
  </si>
  <si>
    <t>황신택</t>
  </si>
  <si>
    <t>02-511-4363</t>
  </si>
  <si>
    <t>남선로지스틱스(주)</t>
  </si>
  <si>
    <t>이종배</t>
  </si>
  <si>
    <t>051-467-1303</t>
  </si>
  <si>
    <t>남중해운 주식회사</t>
  </si>
  <si>
    <t>김병배</t>
  </si>
  <si>
    <t>02-738-4343</t>
  </si>
  <si>
    <t>ncsc@namchoong.co.kr</t>
  </si>
  <si>
    <t>네오코트랜스</t>
  </si>
  <si>
    <t>02-722-3010</t>
  </si>
  <si>
    <t>노아툼로지스틱스코리아 주식회사</t>
  </si>
  <si>
    <t>크라우스크리스티안콜마이어</t>
  </si>
  <si>
    <t>02-719-3993</t>
  </si>
  <si>
    <t>뉴라인씨엔에어(주)</t>
  </si>
  <si>
    <t>정한욱</t>
  </si>
  <si>
    <t>02-488-3730</t>
  </si>
  <si>
    <t>뉴만코리아</t>
  </si>
  <si>
    <t>박홍국</t>
  </si>
  <si>
    <t>02-3275-0551~3</t>
  </si>
  <si>
    <t>뉴오션해운항공(주)</t>
  </si>
  <si>
    <t>방진섭</t>
  </si>
  <si>
    <t>051-717-3067</t>
  </si>
  <si>
    <t>jyyun@newocean.kr</t>
  </si>
  <si>
    <t>뉴월드쉬핑 주식회사</t>
  </si>
  <si>
    <t>김효곤</t>
  </si>
  <si>
    <t>02-774-5811</t>
  </si>
  <si>
    <t>nwsc@nwskorea.com</t>
  </si>
  <si>
    <t>뉴월드트랜스컴퍼니(주)</t>
  </si>
  <si>
    <t>김필중</t>
  </si>
  <si>
    <t>032-501-2003</t>
  </si>
  <si>
    <t>뉴웨이인터내셔널(주)</t>
  </si>
  <si>
    <t>최우령</t>
  </si>
  <si>
    <t>02-2637-1103</t>
  </si>
  <si>
    <t>neway1103@yahoo.co.kr</t>
  </si>
  <si>
    <t>뉴텍알에스아이(주)</t>
  </si>
  <si>
    <t>이의시</t>
  </si>
  <si>
    <t>02-858-0020</t>
  </si>
  <si>
    <t>늘푸른해운항공(주)</t>
  </si>
  <si>
    <t>남극영</t>
  </si>
  <si>
    <t>02-319-7767</t>
  </si>
  <si>
    <t>닛쯔엔이씨로지스틱스(주) 한국지점</t>
  </si>
  <si>
    <t>에비하라 히로시</t>
  </si>
  <si>
    <t>02-713-6560</t>
  </si>
  <si>
    <t>다성해운 주식회사</t>
  </si>
  <si>
    <t>이현우</t>
  </si>
  <si>
    <t>02-324-2781</t>
  </si>
  <si>
    <t>다우리코리아(주)</t>
  </si>
  <si>
    <t>오승주</t>
  </si>
  <si>
    <t>02-738-8830</t>
  </si>
  <si>
    <t>다우지엘에스(주)</t>
  </si>
  <si>
    <t>김규아</t>
  </si>
  <si>
    <t>032-566-6997</t>
  </si>
  <si>
    <t>dow@dowgls.com</t>
  </si>
  <si>
    <t>다원로지스틱(주)</t>
  </si>
  <si>
    <t>최재훈</t>
  </si>
  <si>
    <t>02-6203-8822</t>
  </si>
  <si>
    <t>다음로지스(주)</t>
  </si>
  <si>
    <t>김종문</t>
  </si>
  <si>
    <t>051-466-1492</t>
  </si>
  <si>
    <t>다이호해운항공(주)</t>
  </si>
  <si>
    <t>이영호</t>
  </si>
  <si>
    <t>02-754-1500</t>
  </si>
  <si>
    <t>다인해운</t>
  </si>
  <si>
    <t>황선호</t>
  </si>
  <si>
    <t>031-461-6411</t>
  </si>
  <si>
    <t>닥서코리아 주식회사</t>
  </si>
  <si>
    <t>크리스토프요하네스노박·로만뮐러</t>
  </si>
  <si>
    <t>02-3140-7300</t>
  </si>
  <si>
    <t>dachser.seoul@dachser.com</t>
  </si>
  <si>
    <t>닥터물류(주)</t>
  </si>
  <si>
    <t>인재환</t>
  </si>
  <si>
    <t>02-716-3900</t>
  </si>
  <si>
    <t>대륙항공해운 주식회사</t>
  </si>
  <si>
    <t>이상훈</t>
  </si>
  <si>
    <t>02-710-8888</t>
  </si>
  <si>
    <t>대선해운항공(주)</t>
  </si>
  <si>
    <t>어호선</t>
  </si>
  <si>
    <t>02-713-7419</t>
  </si>
  <si>
    <t>daesunair@daesunair.com</t>
  </si>
  <si>
    <t>대성로지스틱스 주식회사</t>
  </si>
  <si>
    <t>장재근</t>
  </si>
  <si>
    <t>02-325-7811</t>
  </si>
  <si>
    <t>accounting-edir@daesunglogistics.co.kr</t>
  </si>
  <si>
    <t>대신국제특송 주식회사</t>
  </si>
  <si>
    <t>이완섭</t>
  </si>
  <si>
    <t>043-214-9633</t>
  </si>
  <si>
    <t>대신로지스틱스(주)</t>
  </si>
  <si>
    <t>양임석·정종문</t>
  </si>
  <si>
    <t>02-511-2402</t>
  </si>
  <si>
    <t>대운해운항공 주식회사</t>
  </si>
  <si>
    <t>김희수</t>
  </si>
  <si>
    <t>02-755-0222</t>
  </si>
  <si>
    <t>seoul@champexpress.com</t>
  </si>
  <si>
    <t>대인훼리(주)</t>
  </si>
  <si>
    <t>김광용·손수봉</t>
  </si>
  <si>
    <t>032-891-6014</t>
  </si>
  <si>
    <t>대일해운항공 주식회사</t>
  </si>
  <si>
    <t>신동한</t>
  </si>
  <si>
    <t>02-757-0011</t>
  </si>
  <si>
    <t>daeil@daeilinc.co.kr</t>
  </si>
  <si>
    <t>대진항운 주식회사</t>
  </si>
  <si>
    <t>박창현·박제성</t>
  </si>
  <si>
    <t>02-323-2700</t>
  </si>
  <si>
    <t>daijin1@unitel.co.kr</t>
  </si>
  <si>
    <t>대진해운항공(주)</t>
  </si>
  <si>
    <t>조봉섭</t>
  </si>
  <si>
    <t>02-3662-2090</t>
  </si>
  <si>
    <t>대청해운 주식회사</t>
  </si>
  <si>
    <t>이한호</t>
  </si>
  <si>
    <t>02-783-7080</t>
  </si>
  <si>
    <t>dcsweb@daecheong.co.kr</t>
  </si>
  <si>
    <t>대하에스앤에이 주식회사</t>
  </si>
  <si>
    <t>조은숙</t>
  </si>
  <si>
    <t>02-3273-1866</t>
  </si>
  <si>
    <t>대하해상(주)</t>
  </si>
  <si>
    <t>고재철</t>
  </si>
  <si>
    <t>02-734-8552</t>
  </si>
  <si>
    <t>대한벌크쉬핑(주)</t>
  </si>
  <si>
    <t>김종필</t>
  </si>
  <si>
    <t>051-711-1137</t>
  </si>
  <si>
    <t>대해마린</t>
  </si>
  <si>
    <t>백한기</t>
  </si>
  <si>
    <t>02-778-2967</t>
  </si>
  <si>
    <t>daihae@daum.net</t>
  </si>
  <si>
    <t>대현수출포장해운 주식회사</t>
  </si>
  <si>
    <t>정대현</t>
  </si>
  <si>
    <t>070-4699-2336</t>
  </si>
  <si>
    <t>더로지스(주)</t>
  </si>
  <si>
    <t>김인겸</t>
  </si>
  <si>
    <t>032-761-1155</t>
  </si>
  <si>
    <t>더블유에스엘조인해운(주)</t>
  </si>
  <si>
    <t>이만규</t>
  </si>
  <si>
    <t>02-540-3831</t>
  </si>
  <si>
    <t>더톤로지스(주)</t>
  </si>
  <si>
    <t>우수정·김현수</t>
  </si>
  <si>
    <t>02-704-2392</t>
  </si>
  <si>
    <t>acc@ttls.co.kr</t>
  </si>
  <si>
    <t>더해솔</t>
  </si>
  <si>
    <t>박정연</t>
  </si>
  <si>
    <t>02-6929-0704</t>
  </si>
  <si>
    <t>덕상티에스라인즈(주)</t>
  </si>
  <si>
    <t>천태성</t>
  </si>
  <si>
    <t>02-3788-3000</t>
  </si>
  <si>
    <t>tslines@tslines.co.kr</t>
  </si>
  <si>
    <t>델로로지스틱스서울 유한회사</t>
  </si>
  <si>
    <t>ASTAFEV ALEXEY</t>
  </si>
  <si>
    <t>070-4322-6128</t>
  </si>
  <si>
    <t>apteeva@trcontap.com</t>
  </si>
  <si>
    <t>도성해운항공</t>
  </si>
  <si>
    <t>조익현</t>
  </si>
  <si>
    <t>02-6949-0517</t>
  </si>
  <si>
    <t>도암글로벌해운(주)</t>
  </si>
  <si>
    <t>이원준</t>
  </si>
  <si>
    <t>051-466-0993</t>
  </si>
  <si>
    <t>도이그로코리아 주식회사</t>
  </si>
  <si>
    <t>김희철</t>
  </si>
  <si>
    <t>02-3789-8400</t>
  </si>
  <si>
    <t>hee-chul.kim@deugro.com</t>
  </si>
  <si>
    <t>동방기업(주)</t>
  </si>
  <si>
    <t>윤명수</t>
  </si>
  <si>
    <t>02-771-0151</t>
  </si>
  <si>
    <t>yoon0151@chollian.net</t>
  </si>
  <si>
    <t>동방특송(주)</t>
  </si>
  <si>
    <t>윤백호</t>
  </si>
  <si>
    <t>02-579-5790</t>
  </si>
  <si>
    <t>동보국제운송(주)</t>
  </si>
  <si>
    <t>정재흥</t>
  </si>
  <si>
    <t>02-771-0477</t>
  </si>
  <si>
    <t>동서콘솔 주식회사</t>
  </si>
  <si>
    <t>양재생</t>
  </si>
  <si>
    <t>국제물류주선업체, 해운중개업체, 육상화물운송업체</t>
  </si>
  <si>
    <t>051-462-4488</t>
  </si>
  <si>
    <t>동서해운 주식회사</t>
  </si>
  <si>
    <t>서영택</t>
  </si>
  <si>
    <t>02-3788-4000</t>
  </si>
  <si>
    <t>dongsue@dongsue.com</t>
  </si>
  <si>
    <t>동선트랜스(주)</t>
  </si>
  <si>
    <t>신승호</t>
  </si>
  <si>
    <t>02-717-4664</t>
  </si>
  <si>
    <t>동성로지스틱 주식회사</t>
  </si>
  <si>
    <t>장성수</t>
  </si>
  <si>
    <t>02-755-4881</t>
  </si>
  <si>
    <t>동신글로벌마리타임(주)</t>
  </si>
  <si>
    <t>현상규</t>
  </si>
  <si>
    <t>02-706-5993~6</t>
  </si>
  <si>
    <t>동신로지스틱스 주식회사</t>
  </si>
  <si>
    <t>서준형</t>
  </si>
  <si>
    <t>02-702-2640</t>
  </si>
  <si>
    <t>dslc1004@naver.com</t>
  </si>
  <si>
    <t>동신에스앤에프 주식회사</t>
  </si>
  <si>
    <t>강부부·정제영</t>
  </si>
  <si>
    <t>02-3701-1882</t>
  </si>
  <si>
    <t>dongshin@dsif.co.kr</t>
  </si>
  <si>
    <t>동아항공(주)</t>
  </si>
  <si>
    <t>이대만·이호웅</t>
  </si>
  <si>
    <t>02-790-0021~9</t>
  </si>
  <si>
    <t>동아해상 주식회사</t>
  </si>
  <si>
    <t>김현주</t>
  </si>
  <si>
    <t>02-755-2194</t>
  </si>
  <si>
    <t>동안해운(주)</t>
  </si>
  <si>
    <t>신건후</t>
  </si>
  <si>
    <t>02-774-9781~5</t>
  </si>
  <si>
    <t>동양물류 주식회사</t>
  </si>
  <si>
    <t>김일연</t>
  </si>
  <si>
    <t>02-325-6500</t>
  </si>
  <si>
    <t>otskorea@ktnet.co.kr</t>
  </si>
  <si>
    <t>동영해운 주식회사</t>
  </si>
  <si>
    <t>백승교</t>
  </si>
  <si>
    <t>02-753-0661</t>
  </si>
  <si>
    <t>thjung@pcsline.co.kr</t>
  </si>
  <si>
    <t>동우로지스틱스(주)</t>
  </si>
  <si>
    <t>고동욱</t>
  </si>
  <si>
    <t>02-743-0188</t>
  </si>
  <si>
    <t>동원로엑스</t>
  </si>
  <si>
    <t>박성순</t>
  </si>
  <si>
    <t>외항업체, 국제해운대리점업체, 국제물류주선업체, 선박관리업체, 육상화물운송업체, 항만 및 내륙하역업체, 물류창고업체</t>
  </si>
  <si>
    <t>02-6363-2537</t>
  </si>
  <si>
    <t>동주선박 주식회사</t>
  </si>
  <si>
    <t>전종민</t>
  </si>
  <si>
    <t>051-462-4359</t>
  </si>
  <si>
    <t>dongju@ktnet.co.kr</t>
  </si>
  <si>
    <t>동주해상 주식회사</t>
  </si>
  <si>
    <t>이동인</t>
  </si>
  <si>
    <t>02-3455-6900</t>
  </si>
  <si>
    <t>sam@djis.co.kr</t>
  </si>
  <si>
    <t>동진로직스 주식회사</t>
  </si>
  <si>
    <t>오용범</t>
  </si>
  <si>
    <t>051-463-0631~6</t>
  </si>
  <si>
    <t>동진상선 주식회사</t>
  </si>
  <si>
    <t>오융환</t>
  </si>
  <si>
    <t>02-2287-6000</t>
  </si>
  <si>
    <t>동진선박 주식회사</t>
  </si>
  <si>
    <t>정성환·오영록</t>
  </si>
  <si>
    <t>02-756-1821</t>
  </si>
  <si>
    <t>두기해운(주)</t>
  </si>
  <si>
    <t>이기백</t>
  </si>
  <si>
    <t>02-583-7571~2</t>
  </si>
  <si>
    <t>두로로지텍(주)</t>
  </si>
  <si>
    <t>박정규</t>
  </si>
  <si>
    <t>031-338-7411</t>
  </si>
  <si>
    <t>dooro@naver.com</t>
  </si>
  <si>
    <t>두인로지스틱스 주식회사</t>
  </si>
  <si>
    <t>박기완</t>
  </si>
  <si>
    <t>02-3665-8400</t>
  </si>
  <si>
    <t>dooin@doo-in.com</t>
  </si>
  <si>
    <t>둔산해운항공 주식회사</t>
  </si>
  <si>
    <t>강재호</t>
  </si>
  <si>
    <t>02-723-0110</t>
  </si>
  <si>
    <t>jhkang@dslg.co.kr</t>
  </si>
  <si>
    <t>듀얼에어엔씨 주식회사</t>
  </si>
  <si>
    <t>02-3663-5831</t>
  </si>
  <si>
    <t>디아이쉬핑(주)</t>
  </si>
  <si>
    <t>양원환</t>
  </si>
  <si>
    <t>051-463-5522</t>
  </si>
  <si>
    <t>mail@dishipping.com</t>
  </si>
  <si>
    <t>디에스해운항공(주)</t>
  </si>
  <si>
    <t>조인환</t>
  </si>
  <si>
    <t>02-2252-4000</t>
  </si>
  <si>
    <t>디에이치글로벌로지스틱스(주)</t>
  </si>
  <si>
    <t>최형규</t>
  </si>
  <si>
    <t>02-571-1550</t>
  </si>
  <si>
    <t>디에이치씨앤에어</t>
  </si>
  <si>
    <t>김용우</t>
  </si>
  <si>
    <t>053-286-4181</t>
  </si>
  <si>
    <t>dhsa@dhsa.co.kr</t>
  </si>
  <si>
    <t>디에이치엘글로벌포워딩코리아(주)</t>
  </si>
  <si>
    <t>오주희·카르스텐미카엘리스</t>
  </si>
  <si>
    <t>02-2600-5500</t>
  </si>
  <si>
    <t>joseph.lee@dhl.com</t>
  </si>
  <si>
    <t>디에이치엘서플라이체인코리아(주)</t>
  </si>
  <si>
    <t>에드문드흐시웅체휘</t>
  </si>
  <si>
    <t>02-6220-1500</t>
  </si>
  <si>
    <t>디와이디해운항공(주)</t>
  </si>
  <si>
    <t>구철용</t>
  </si>
  <si>
    <t>051-467-7908</t>
  </si>
  <si>
    <t>디원로지스틱</t>
  </si>
  <si>
    <t>윤권한</t>
  </si>
  <si>
    <t>052-261-0432</t>
  </si>
  <si>
    <t>디웰그룹코리아(주)</t>
  </si>
  <si>
    <t>김학범</t>
  </si>
  <si>
    <t>02-6964-8891</t>
  </si>
  <si>
    <t>디제이트란스(주)</t>
  </si>
  <si>
    <t>오일환</t>
  </si>
  <si>
    <t>02-755-9722</t>
  </si>
  <si>
    <t>partexp@chollian.net</t>
  </si>
  <si>
    <t>디지카고 주식회사</t>
  </si>
  <si>
    <t>안정민</t>
  </si>
  <si>
    <t>02-6925-5785</t>
  </si>
  <si>
    <t>디투디로지스틱스(주)</t>
  </si>
  <si>
    <t>이영훈</t>
  </si>
  <si>
    <t>02-558-8856</t>
  </si>
  <si>
    <t>acc@dtdl.co.kr</t>
  </si>
  <si>
    <t>라스코로지스틱(주)</t>
  </si>
  <si>
    <t>윤석민</t>
  </si>
  <si>
    <t>02-322-7700</t>
  </si>
  <si>
    <t>airmart@kornet.net</t>
  </si>
  <si>
    <t>람세스물류(주)</t>
  </si>
  <si>
    <t>박래문</t>
  </si>
  <si>
    <t>02-779-1400</t>
  </si>
  <si>
    <t>레누스로지스틱스코리아(유)</t>
  </si>
  <si>
    <t>패트릭다르겔</t>
  </si>
  <si>
    <t>02-3660-1700</t>
  </si>
  <si>
    <t>레샤코코리아 주식회사</t>
  </si>
  <si>
    <t>김도균</t>
  </si>
  <si>
    <t>02-3444-1879</t>
  </si>
  <si>
    <t>general@leschaco.co.kr</t>
  </si>
  <si>
    <t>레오나해운항공 주식회사</t>
  </si>
  <si>
    <t>김내영</t>
  </si>
  <si>
    <t>051-717-2541</t>
  </si>
  <si>
    <t>레이딕스 주식회사</t>
  </si>
  <si>
    <t>박현진</t>
  </si>
  <si>
    <t>02-720-9922</t>
  </si>
  <si>
    <t>hyunjoo.choi@radixkorea.com</t>
  </si>
  <si>
    <t>레전드쉬핑(주)</t>
  </si>
  <si>
    <t>김보영</t>
  </si>
  <si>
    <t>02-2088-1525</t>
  </si>
  <si>
    <t>렉스유니온 주식회사</t>
  </si>
  <si>
    <t>변규태</t>
  </si>
  <si>
    <t>051-634-9241</t>
  </si>
  <si>
    <t>로드스타씨앤에어(주)</t>
  </si>
  <si>
    <t>변무경</t>
  </si>
  <si>
    <t>02-754-5131</t>
  </si>
  <si>
    <t>로드썬익스프레스</t>
  </si>
  <si>
    <t>이현호</t>
  </si>
  <si>
    <t>070-5101-1540</t>
  </si>
  <si>
    <t>info@roadsun.net</t>
  </si>
  <si>
    <t>로릭코리아 주식회사</t>
  </si>
  <si>
    <t>홍현욱</t>
  </si>
  <si>
    <t>국제물류주선업체, 해운물류컨설팅&amp;솔루션업체, 물류창고업체</t>
  </si>
  <si>
    <t>02-2095-1200</t>
  </si>
  <si>
    <t>syhong@rohlig.co.kr</t>
  </si>
  <si>
    <t>로얄디엔엘인터내셔널(주)</t>
  </si>
  <si>
    <t>김길주</t>
  </si>
  <si>
    <t>051-441-3330</t>
  </si>
  <si>
    <t>로이드해운 주식회사</t>
  </si>
  <si>
    <t>이재섭</t>
  </si>
  <si>
    <t>02-3272-5123</t>
  </si>
  <si>
    <t>lloyd@lloydshipping.com</t>
  </si>
  <si>
    <t>로지인터내셔날(주)</t>
  </si>
  <si>
    <t>02-2694-9128</t>
  </si>
  <si>
    <t>logi@logi-intl.co.kr</t>
  </si>
  <si>
    <t>로프티로지스(주)</t>
  </si>
  <si>
    <t>음태진</t>
  </si>
  <si>
    <t>02-3453-8105</t>
  </si>
  <si>
    <t>romey@loftylogis.com</t>
  </si>
  <si>
    <t>롯데부산신항로지스(주)</t>
  </si>
  <si>
    <t>권순근</t>
  </si>
  <si>
    <t>국제물류주선업체, 컨테이너야드(CY)업체, 물류창고업체</t>
  </si>
  <si>
    <t>051-967-8013</t>
  </si>
  <si>
    <t>링크원로지스틱스 주식회사</t>
  </si>
  <si>
    <t>031-904-9001</t>
  </si>
  <si>
    <t>마리타임허브(주)</t>
  </si>
  <si>
    <t>박성호</t>
  </si>
  <si>
    <t>051-977-1111</t>
  </si>
  <si>
    <t>마린브릿지해운항공(주)</t>
  </si>
  <si>
    <t>윤영길</t>
  </si>
  <si>
    <t>02-771-8900</t>
  </si>
  <si>
    <t>hypark@marinebridge.co.kr</t>
  </si>
  <si>
    <t>마린스타해운(주)</t>
  </si>
  <si>
    <t>권현욱</t>
  </si>
  <si>
    <t>051-462-3226</t>
  </si>
  <si>
    <t>마스콘로지스틱스(주)</t>
  </si>
  <si>
    <t>박동춘</t>
  </si>
  <si>
    <t>051-714-7047</t>
  </si>
  <si>
    <t>마스타해운항공(주)</t>
  </si>
  <si>
    <t>도상민</t>
  </si>
  <si>
    <t>051-465-7900</t>
  </si>
  <si>
    <t>마스터콘라인(주)</t>
  </si>
  <si>
    <t>박동일</t>
  </si>
  <si>
    <t>02-6959-3884~5</t>
  </si>
  <si>
    <t>mastercon@mastercon.co.kr</t>
  </si>
  <si>
    <t>마이더스해운항공(주)</t>
  </si>
  <si>
    <t>곽우진</t>
  </si>
  <si>
    <t>02-2236-3526</t>
  </si>
  <si>
    <t>midas@midassa.co.kr</t>
  </si>
  <si>
    <t>맥스국제운송(주)</t>
  </si>
  <si>
    <t>오선주</t>
  </si>
  <si>
    <t>02-755-5168</t>
  </si>
  <si>
    <t>맥스모아해운항공(주)</t>
  </si>
  <si>
    <t>박태선</t>
  </si>
  <si>
    <t>02-755-8351~2</t>
  </si>
  <si>
    <t>멀티카고(주)</t>
  </si>
  <si>
    <t>송원찬</t>
  </si>
  <si>
    <t>02-756-5665</t>
  </si>
  <si>
    <t>멀티항공해운(주)</t>
  </si>
  <si>
    <t>오명열</t>
  </si>
  <si>
    <t>02-2668-7371</t>
  </si>
  <si>
    <t>메가트랜스해운항공(주)</t>
  </si>
  <si>
    <t>박대우</t>
  </si>
  <si>
    <t>02-2088-0121</t>
  </si>
  <si>
    <t>멘토로지스 주식회사</t>
  </si>
  <si>
    <t>김경훈</t>
  </si>
  <si>
    <t>032-547-8661~2</t>
  </si>
  <si>
    <t>명재해운항공(주)</t>
  </si>
  <si>
    <t>구서재</t>
  </si>
  <si>
    <t>051-463-9224</t>
  </si>
  <si>
    <t>명진종합물류 주식회사</t>
  </si>
  <si>
    <t>송성일</t>
  </si>
  <si>
    <t>02-562-5385</t>
  </si>
  <si>
    <t>mjlog@mjlogistics.co.kr</t>
  </si>
  <si>
    <t>모리슨익스프레스코리아(주)</t>
  </si>
  <si>
    <t>장패림</t>
  </si>
  <si>
    <t>02-3140-5500</t>
  </si>
  <si>
    <t>모비딕해운항공(주)</t>
  </si>
  <si>
    <t>이승로</t>
  </si>
  <si>
    <t>02-3141-3663</t>
  </si>
  <si>
    <t>무브맥스시스템(주)</t>
  </si>
  <si>
    <t>이준원</t>
  </si>
  <si>
    <t>02-2675-6421</t>
  </si>
  <si>
    <t>무한트랜스라인 주식회사</t>
  </si>
  <si>
    <t>김영광</t>
  </si>
  <si>
    <t>02-771-2300</t>
  </si>
  <si>
    <t>muhan@muhantrans.co.kr</t>
  </si>
  <si>
    <t>미르해운 주식회사</t>
  </si>
  <si>
    <t>임남수</t>
  </si>
  <si>
    <t>051-441-6095</t>
  </si>
  <si>
    <t>jyjeong@mirshipping.co.kr</t>
  </si>
  <si>
    <t>미쓰이소꼬코리아 주식회사</t>
  </si>
  <si>
    <t>송준학</t>
  </si>
  <si>
    <t>02-735-3399</t>
  </si>
  <si>
    <t>mskr@mitsui-soko.co.kr</t>
  </si>
  <si>
    <t>바로로지스(주)</t>
  </si>
  <si>
    <t>박영만</t>
  </si>
  <si>
    <t>02-753-5346</t>
  </si>
  <si>
    <t>바롬글로벌로지스틱(주)</t>
  </si>
  <si>
    <t>김광현</t>
  </si>
  <si>
    <t>02-2666-5900</t>
  </si>
  <si>
    <t>minsoo@baromair.com</t>
  </si>
  <si>
    <t>바른로지스틱스(주)</t>
  </si>
  <si>
    <t>김웅기</t>
  </si>
  <si>
    <t>051-466-1020</t>
  </si>
  <si>
    <t>barun@outlook.kr</t>
  </si>
  <si>
    <t>바이월드해운항공(주)</t>
  </si>
  <si>
    <t>02-723-7600</t>
  </si>
  <si>
    <t>박스터인터카고 주식회사</t>
  </si>
  <si>
    <t>고영두</t>
  </si>
  <si>
    <t>02-322-7711</t>
  </si>
  <si>
    <t>jason@boxter.co.kr</t>
  </si>
  <si>
    <t>발코리아(주)</t>
  </si>
  <si>
    <t>문동근</t>
  </si>
  <si>
    <t>051-442-4568</t>
  </si>
  <si>
    <t>밸러스해운항공(주)</t>
  </si>
  <si>
    <t>임용규</t>
  </si>
  <si>
    <t>051-791-0979</t>
  </si>
  <si>
    <t>벌크마린(주)</t>
  </si>
  <si>
    <t>이경희</t>
  </si>
  <si>
    <t>051-441-9031</t>
  </si>
  <si>
    <t>벌크홀코리아(주)</t>
  </si>
  <si>
    <t>리차드앨런·테리잭슨</t>
  </si>
  <si>
    <t>02-7733-110</t>
  </si>
  <si>
    <t>범아해운항공(주)</t>
  </si>
  <si>
    <t>허영진</t>
  </si>
  <si>
    <t>031-398-4040</t>
  </si>
  <si>
    <t>pami7705@ktnet.co.kr</t>
  </si>
  <si>
    <t>범양해운 주식회사</t>
  </si>
  <si>
    <t>김정규</t>
  </si>
  <si>
    <t>02-2093-2093</t>
  </si>
  <si>
    <t>pumyang@pumyang.com</t>
  </si>
  <si>
    <t>범우로지스틱스 주식회사</t>
  </si>
  <si>
    <t>윤주현</t>
  </si>
  <si>
    <t>02-333-5211</t>
  </si>
  <si>
    <t>pflc@intizen.com</t>
  </si>
  <si>
    <t>범주해운 주식회사</t>
  </si>
  <si>
    <t>이상복·노점구</t>
  </si>
  <si>
    <t>02-559-3100</t>
  </si>
  <si>
    <t>gat@pancon.co.kr</t>
  </si>
  <si>
    <t>베가로직스(주)</t>
  </si>
  <si>
    <t>이두현</t>
  </si>
  <si>
    <t>02-723-2600</t>
  </si>
  <si>
    <t>베스트랜스인터내셔날 주식회사</t>
  </si>
  <si>
    <t>유연업</t>
  </si>
  <si>
    <t>031-931-8041</t>
  </si>
  <si>
    <t>bestransintl@hanmail.net</t>
  </si>
  <si>
    <t>베스트카고물류(주)</t>
  </si>
  <si>
    <t>윤현광</t>
  </si>
  <si>
    <t>02-722-6699</t>
  </si>
  <si>
    <t>베스트카고파트너로지스(주)</t>
  </si>
  <si>
    <t>최지영</t>
  </si>
  <si>
    <t>02-336-8300</t>
  </si>
  <si>
    <t>벤마로지스(주)</t>
  </si>
  <si>
    <t>강창주</t>
  </si>
  <si>
    <t>02-6273-0697</t>
  </si>
  <si>
    <t>보그항공해운운송(주)</t>
  </si>
  <si>
    <t>홍성우</t>
  </si>
  <si>
    <t>02-756-0600</t>
  </si>
  <si>
    <t>보명해운항공(주)</t>
  </si>
  <si>
    <t>김동주</t>
  </si>
  <si>
    <t>032-773-1823</t>
  </si>
  <si>
    <t>본덱스글로벌코리아(주)</t>
  </si>
  <si>
    <t>장창훈</t>
  </si>
  <si>
    <t>02-6958-8838</t>
  </si>
  <si>
    <t>부산선박(주)</t>
  </si>
  <si>
    <t>김기수</t>
  </si>
  <si>
    <t>국제해운대리점업체, 지방해운대리점업체, 국제물류주선업체, 선박관리업체</t>
  </si>
  <si>
    <t>051-463-7895</t>
  </si>
  <si>
    <t>busanship@korea.com</t>
  </si>
  <si>
    <t>부성해운항공(주)</t>
  </si>
  <si>
    <t>이송현</t>
  </si>
  <si>
    <t>051-464-5200</t>
  </si>
  <si>
    <t>브라이트해운항공(주)</t>
  </si>
  <si>
    <t>김수용</t>
  </si>
  <si>
    <t>02-393-2111</t>
  </si>
  <si>
    <t>bridgesa@kornet.net</t>
  </si>
  <si>
    <t>브리콘 주식회사</t>
  </si>
  <si>
    <t>이치현·이은미</t>
  </si>
  <si>
    <t>02-753-2600</t>
  </si>
  <si>
    <t>블레스쉬핑(주)</t>
  </si>
  <si>
    <t>안교진</t>
  </si>
  <si>
    <t>02-732-9451</t>
  </si>
  <si>
    <t>비디피로지스틱스코리아(유)</t>
  </si>
  <si>
    <t>입힝킨딕</t>
  </si>
  <si>
    <t>02-3703-6400</t>
  </si>
  <si>
    <t>scan@bdpkr.com</t>
  </si>
  <si>
    <t>비슈어로지스 주식회사</t>
  </si>
  <si>
    <t>이성희</t>
  </si>
  <si>
    <t>02-6941-1119</t>
  </si>
  <si>
    <t>비씨로지스틱스 주식회사</t>
  </si>
  <si>
    <t>이병철</t>
  </si>
  <si>
    <t>02-703-8864</t>
  </si>
  <si>
    <t>master@bclogistics.com</t>
  </si>
  <si>
    <t>비씨티씨엔에어(주)</t>
  </si>
  <si>
    <t>오상무</t>
  </si>
  <si>
    <t>051-949-2047</t>
  </si>
  <si>
    <t>비씨티코리아(주)</t>
  </si>
  <si>
    <t>신상욱</t>
  </si>
  <si>
    <t>055-367-1984~5</t>
  </si>
  <si>
    <t>비아이디씨(주)</t>
  </si>
  <si>
    <t>국제물류주선업체, 내항운항업체, 물류창고업체</t>
  </si>
  <si>
    <t>051-974-7200</t>
  </si>
  <si>
    <t>비앤비로지스틱(주)</t>
  </si>
  <si>
    <t>장병근</t>
  </si>
  <si>
    <t>02-322-0378</t>
  </si>
  <si>
    <t>비앤씨해운항공(주)</t>
  </si>
  <si>
    <t>이송용</t>
  </si>
  <si>
    <t>02-3141-4600</t>
  </si>
  <si>
    <t>jenny@bncsna.com</t>
  </si>
  <si>
    <t>비에프엘(주)</t>
  </si>
  <si>
    <t>김현진</t>
  </si>
  <si>
    <t>02-715-1299</t>
  </si>
  <si>
    <t>비전해운(주)</t>
  </si>
  <si>
    <t>황호문</t>
  </si>
  <si>
    <t>02-3708-8400</t>
  </si>
  <si>
    <t>vision@visionship.co.kr</t>
  </si>
  <si>
    <t>비제이항운 주식회사</t>
  </si>
  <si>
    <t>구본조</t>
  </si>
  <si>
    <t>02-337-3110</t>
  </si>
  <si>
    <t>bjmkt@bjfat.co.kr</t>
  </si>
  <si>
    <t>비지엘해운항공(주)</t>
  </si>
  <si>
    <t>안언학</t>
  </si>
  <si>
    <t>02-780-7961</t>
  </si>
  <si>
    <t>비케이해운항공(주)</t>
  </si>
  <si>
    <t>김정환</t>
  </si>
  <si>
    <t>02-714-7485</t>
  </si>
  <si>
    <t>비투엘물류(주)</t>
  </si>
  <si>
    <t>김창호·최윤범</t>
  </si>
  <si>
    <t>02-785-2250</t>
  </si>
  <si>
    <t>빅오션트랜스(주)</t>
  </si>
  <si>
    <t>박금숙</t>
  </si>
  <si>
    <t>051-291-3787</t>
  </si>
  <si>
    <t>빅웨이아이티(주)</t>
  </si>
  <si>
    <t>임홍주</t>
  </si>
  <si>
    <t>02-2231-4031</t>
  </si>
  <si>
    <t>사우스오션인터내셔날(주)</t>
  </si>
  <si>
    <t>허병옥</t>
  </si>
  <si>
    <t>02-6925-0022</t>
  </si>
  <si>
    <t>삼광조선공업 주식회사</t>
  </si>
  <si>
    <t>이상국</t>
  </si>
  <si>
    <t>조선업체</t>
  </si>
  <si>
    <t>032-763-1521</t>
  </si>
  <si>
    <t>sksec1@kornet.net</t>
  </si>
  <si>
    <t>삼도해운 주식회사</t>
  </si>
  <si>
    <t>유신희</t>
  </si>
  <si>
    <t>02-511-9390~1</t>
  </si>
  <si>
    <t>samdoco@korea.com</t>
  </si>
  <si>
    <t>삼영물류(주)</t>
  </si>
  <si>
    <t>이상근</t>
  </si>
  <si>
    <t>032-886-3003</t>
  </si>
  <si>
    <t>sylogis@sylogis.co.kr</t>
  </si>
  <si>
    <t>삼익물류 주식회사</t>
  </si>
  <si>
    <t>임병야·박영진</t>
  </si>
  <si>
    <t>02-3708-7000</t>
  </si>
  <si>
    <t>info@samik21.com</t>
  </si>
  <si>
    <t>삼인(주)</t>
  </si>
  <si>
    <t>이금실</t>
  </si>
  <si>
    <t>031-681-7552</t>
  </si>
  <si>
    <t>삼조로직스(주)</t>
  </si>
  <si>
    <t>조명래</t>
  </si>
  <si>
    <t>02-2165-0070</t>
  </si>
  <si>
    <t>삼주마리타임(주)</t>
  </si>
  <si>
    <t>김정균</t>
  </si>
  <si>
    <t>02-755-0071</t>
  </si>
  <si>
    <t>sjm@samjoomaritime.com</t>
  </si>
  <si>
    <t>삼천기업 주식회사</t>
  </si>
  <si>
    <t>장동근·장재훈</t>
  </si>
  <si>
    <t>051-463-6689</t>
  </si>
  <si>
    <t>삼통 주식회사</t>
  </si>
  <si>
    <t>곽동현</t>
  </si>
  <si>
    <t>02-3142-7233</t>
  </si>
  <si>
    <t>santoh-kr@santoh.com</t>
  </si>
  <si>
    <t>삼협해운항공(주)</t>
  </si>
  <si>
    <t>유원목</t>
  </si>
  <si>
    <t>02-3663-3030</t>
  </si>
  <si>
    <t>삼화에이전시 주식회사</t>
  </si>
  <si>
    <t>김가권</t>
  </si>
  <si>
    <t>055-286-4333</t>
  </si>
  <si>
    <t>samhwasp@kornet.net</t>
  </si>
  <si>
    <t>상록해운항공(주)</t>
  </si>
  <si>
    <t>정창주</t>
  </si>
  <si>
    <t>051-442-0533</t>
  </si>
  <si>
    <t>상명해운 주식회사</t>
  </si>
  <si>
    <t>김종식</t>
  </si>
  <si>
    <t>02-757-0823</t>
  </si>
  <si>
    <t>상원로지스틱(주)</t>
  </si>
  <si>
    <t>유회상</t>
  </si>
  <si>
    <t>031-378-3801</t>
  </si>
  <si>
    <t>새명씨앤에어(주)</t>
  </si>
  <si>
    <t>최연주</t>
  </si>
  <si>
    <t>02-6925-2880</t>
  </si>
  <si>
    <t>peter@sae-myung.co.kr</t>
  </si>
  <si>
    <t>새명해운항공(주)</t>
  </si>
  <si>
    <t>신관섭</t>
  </si>
  <si>
    <t>02-2038-0110</t>
  </si>
  <si>
    <t>새한국제물류 주식회사</t>
  </si>
  <si>
    <t>최홍선</t>
  </si>
  <si>
    <t>02-6383-5765</t>
  </si>
  <si>
    <t>cargo4989@kukjelogix.com</t>
  </si>
  <si>
    <t>새한종합물류 주식회사</t>
  </si>
  <si>
    <t>강석규</t>
  </si>
  <si>
    <t>02-3143-3333</t>
  </si>
  <si>
    <t>샘스킵로지스틱스코리아(주)</t>
  </si>
  <si>
    <t>조대규</t>
  </si>
  <si>
    <t>051-462-5663</t>
  </si>
  <si>
    <t>rotterdam@samskip.com</t>
  </si>
  <si>
    <t>샤이닝스타씨엔에어코리아(주)</t>
  </si>
  <si>
    <t>이태경</t>
  </si>
  <si>
    <t>02-716-1661</t>
  </si>
  <si>
    <t>서광로지스(주)</t>
  </si>
  <si>
    <t>서정권</t>
  </si>
  <si>
    <t>032-881-7890</t>
  </si>
  <si>
    <t>서도상선 주식회사</t>
  </si>
  <si>
    <t>문정형·문희찬</t>
  </si>
  <si>
    <t>지방해운대리점업체, 국제물류주선업체, 해운중개업체</t>
  </si>
  <si>
    <t>051-603-4050</t>
  </si>
  <si>
    <t>seodo@seodoshipping.com</t>
  </si>
  <si>
    <t>서보해운(주)</t>
  </si>
  <si>
    <t>한창화</t>
  </si>
  <si>
    <t>국제해운대리점업체, 검수·검정·검량업체</t>
  </si>
  <si>
    <t>061-686-0171</t>
  </si>
  <si>
    <t>seobosh@kornet.net</t>
  </si>
  <si>
    <t>서안국제운송 주식회사</t>
  </si>
  <si>
    <t>한상욱</t>
  </si>
  <si>
    <t>032-719-8221</t>
  </si>
  <si>
    <t>ffsait@hanmail.net</t>
  </si>
  <si>
    <t>서영해운항공(주)</t>
  </si>
  <si>
    <t>최지용</t>
  </si>
  <si>
    <t>02-6392-1113</t>
  </si>
  <si>
    <t>서우해운(주)</t>
  </si>
  <si>
    <t>한중환</t>
  </si>
  <si>
    <t>061-660-8800</t>
  </si>
  <si>
    <t>jhhan30@kornet.net</t>
  </si>
  <si>
    <t>서울항공화물(주)</t>
  </si>
  <si>
    <t>박무자</t>
  </si>
  <si>
    <t>02-797-2071</t>
  </si>
  <si>
    <t>서진마리타임에이젠시(주)</t>
  </si>
  <si>
    <t>조영문</t>
  </si>
  <si>
    <t>02-777-0381</t>
  </si>
  <si>
    <t>dwkim@suhjinma.co.kr</t>
  </si>
  <si>
    <t>서진쉬핑(주)</t>
  </si>
  <si>
    <t>유동근</t>
  </si>
  <si>
    <t>02-363-5656</t>
  </si>
  <si>
    <t>서진에스엔엘(주)</t>
  </si>
  <si>
    <t>051-441-5633</t>
  </si>
  <si>
    <t>서진엠엑스엘 주식회사</t>
  </si>
  <si>
    <t>김준용</t>
  </si>
  <si>
    <t>02-735-7474</t>
  </si>
  <si>
    <t>서해</t>
  </si>
  <si>
    <t>이상우</t>
  </si>
  <si>
    <t>041-675-2751</t>
  </si>
  <si>
    <t>선경해운(주)</t>
  </si>
  <si>
    <t>박희균</t>
  </si>
  <si>
    <t>02-755-3333</t>
  </si>
  <si>
    <t>선라이즈마리타임 주식회사</t>
  </si>
  <si>
    <t>임상욱</t>
  </si>
  <si>
    <t>051-806-2001</t>
  </si>
  <si>
    <t>선린해운항공(주)</t>
  </si>
  <si>
    <t>윤광식</t>
  </si>
  <si>
    <t>031-998-0924</t>
  </si>
  <si>
    <t>korseair@kornet.net</t>
  </si>
  <si>
    <t>선민국제물류(주)</t>
  </si>
  <si>
    <t>박준우</t>
  </si>
  <si>
    <t>국제물류주선업체, 항만 및 내륙하역업체, 물품공급업체</t>
  </si>
  <si>
    <t>051-442-1202</t>
  </si>
  <si>
    <t>sunmin@smil.co.kr</t>
  </si>
  <si>
    <t>선양종합물류 주식회사</t>
  </si>
  <si>
    <t>김영우</t>
  </si>
  <si>
    <t>051-462-4480</t>
  </si>
  <si>
    <t>sylkor@kornet.net</t>
  </si>
  <si>
    <t>선우티엔스(주)</t>
  </si>
  <si>
    <t>최석호</t>
  </si>
  <si>
    <t>032-888-5077</t>
  </si>
  <si>
    <t>sunwootns@naver.com</t>
  </si>
  <si>
    <t>선일쉬핑(주)</t>
  </si>
  <si>
    <t>송병찬</t>
  </si>
  <si>
    <t>02-755-1201</t>
  </si>
  <si>
    <t>sunilsel@chollian.net</t>
  </si>
  <si>
    <t>선일티앤티(주)</t>
  </si>
  <si>
    <t>장영길</t>
  </si>
  <si>
    <t>02-752-2121</t>
  </si>
  <si>
    <t>선진로지스틱스(주)</t>
  </si>
  <si>
    <t>정유진</t>
  </si>
  <si>
    <t>02-2225-9600</t>
  </si>
  <si>
    <t>sunjin@sunjinsa.co.kr</t>
  </si>
  <si>
    <t>성공글로벌 주식회사</t>
  </si>
  <si>
    <t>이기동</t>
  </si>
  <si>
    <t>02-775-4455</t>
  </si>
  <si>
    <t>skship@skship.biz</t>
  </si>
  <si>
    <t>성림글로벌 주식회사</t>
  </si>
  <si>
    <t>051-462-9700</t>
  </si>
  <si>
    <t>성민글로벌로지스(주)</t>
  </si>
  <si>
    <t>이규헌</t>
  </si>
  <si>
    <t>02-334-1292</t>
  </si>
  <si>
    <t>성민해운항공(주)</t>
  </si>
  <si>
    <t>오미경</t>
  </si>
  <si>
    <t>02-6674-1292</t>
  </si>
  <si>
    <t>성심인터내셔널(주)</t>
  </si>
  <si>
    <t>김명생</t>
  </si>
  <si>
    <t>02-333-2132</t>
  </si>
  <si>
    <t>성우에이젠시(주)</t>
  </si>
  <si>
    <t>윤현용</t>
  </si>
  <si>
    <t>051-462-2471</t>
  </si>
  <si>
    <t>성우트랜스로드(주)</t>
  </si>
  <si>
    <t>성재민</t>
  </si>
  <si>
    <t>02-2686-0176</t>
  </si>
  <si>
    <t>성우해운항공(주)</t>
  </si>
  <si>
    <t>박순정</t>
  </si>
  <si>
    <t>051-469-2471</t>
  </si>
  <si>
    <t>성일해운항공 주식회사</t>
  </si>
  <si>
    <t>도한수</t>
  </si>
  <si>
    <t>02-3275-0014</t>
  </si>
  <si>
    <t>kmlee.acct@sungiltrans.com</t>
  </si>
  <si>
    <t>성진통상(주)</t>
  </si>
  <si>
    <t>진배송</t>
  </si>
  <si>
    <t>032-889-2324~7</t>
  </si>
  <si>
    <t>세겜해운항공 주식회사</t>
  </si>
  <si>
    <t>김종관·최종현</t>
  </si>
  <si>
    <t>02-757-2540~3</t>
  </si>
  <si>
    <t>segem-inc@hanmail.net</t>
  </si>
  <si>
    <t>세계종합항공해운 주식회사</t>
  </si>
  <si>
    <t>권창일</t>
  </si>
  <si>
    <t>02-773-1334~6</t>
  </si>
  <si>
    <t>wwl@wwl.co.kr</t>
  </si>
  <si>
    <t>세계혼재항공화물 주식회사</t>
  </si>
  <si>
    <t>곽민영·주은평</t>
  </si>
  <si>
    <t>02-3775-1117</t>
  </si>
  <si>
    <t>wac@waclogistics.com</t>
  </si>
  <si>
    <t>세다해운(주)</t>
  </si>
  <si>
    <t>02-777-3103</t>
  </si>
  <si>
    <t>세림종합물류(주)</t>
  </si>
  <si>
    <t>이성인</t>
  </si>
  <si>
    <t>02-779-4652</t>
  </si>
  <si>
    <t>세바코리아 주식회사</t>
  </si>
  <si>
    <t>조윤주</t>
  </si>
  <si>
    <t>02-3270-3184</t>
  </si>
  <si>
    <t>henrry.chang@cevelogistics.com</t>
  </si>
  <si>
    <t>세방(주)</t>
  </si>
  <si>
    <t>최종일</t>
  </si>
  <si>
    <t>국제해운대리점업체, 국제물류주선업체, 해운중개업체, 내항운항업체, 육상화물운송업체, 항만 및 내륙하역업체, 컨테이너야드(CY)업체</t>
  </si>
  <si>
    <t>02-3469-0300</t>
  </si>
  <si>
    <t>세방익스프레스(주)</t>
  </si>
  <si>
    <t>김종선</t>
  </si>
  <si>
    <t>02-3469-0700</t>
  </si>
  <si>
    <t>세븐실즈코리아 주식회사</t>
  </si>
  <si>
    <t>장화석</t>
  </si>
  <si>
    <t>055-221-0921</t>
  </si>
  <si>
    <t>sevenseals@7seals.co.kr</t>
  </si>
  <si>
    <t>세운해상항화 주식회사</t>
  </si>
  <si>
    <t>최영학</t>
  </si>
  <si>
    <t>02-720-0036</t>
  </si>
  <si>
    <t>seoul@swtshipping.com</t>
  </si>
  <si>
    <t>세원에스엘 주식회사</t>
  </si>
  <si>
    <t>02-539-2155~7</t>
  </si>
  <si>
    <t>sewonship@gmail.com</t>
  </si>
  <si>
    <t>세이프지엘에스(주)</t>
  </si>
  <si>
    <t>김정남</t>
  </si>
  <si>
    <t>02-2666-1701</t>
  </si>
  <si>
    <t>finance@safegls.com</t>
  </si>
  <si>
    <t>세일해운 주식회사</t>
  </si>
  <si>
    <t>윤종락</t>
  </si>
  <si>
    <t>02-707-2181</t>
  </si>
  <si>
    <t>seilshipping@korea.com</t>
  </si>
  <si>
    <t>세종해운항공 주식회사</t>
  </si>
  <si>
    <t>진동희·강경성</t>
  </si>
  <si>
    <t>02-558-0013</t>
  </si>
  <si>
    <t>sejongshpg@yahoo.co.kr</t>
  </si>
  <si>
    <t>세주인터내셔날 유한책임회사</t>
  </si>
  <si>
    <t>강창호</t>
  </si>
  <si>
    <t>051-465-7587</t>
  </si>
  <si>
    <t>sejoo@sejoointl.com</t>
  </si>
  <si>
    <t>세중해운 주식회사</t>
  </si>
  <si>
    <t>한명수</t>
  </si>
  <si>
    <t>02-755-7272</t>
  </si>
  <si>
    <t>replee@sejungshipping.co.kr</t>
  </si>
  <si>
    <t>세현로지스틱스(주)</t>
  </si>
  <si>
    <t>김홍범</t>
  </si>
  <si>
    <t>02-543-6735</t>
  </si>
  <si>
    <t>셀로직스(주)</t>
  </si>
  <si>
    <t>이유림</t>
  </si>
  <si>
    <t>02-779-8460</t>
  </si>
  <si>
    <t>소니코리아(주)</t>
  </si>
  <si>
    <t>오쿠라키쿠오</t>
  </si>
  <si>
    <t>02-6001-4053</t>
  </si>
  <si>
    <t>sscsk-hr@sony.co.kr</t>
  </si>
  <si>
    <t>솔로몬글로벌라인(주)</t>
  </si>
  <si>
    <t>정성근</t>
  </si>
  <si>
    <t>02-707-3063</t>
  </si>
  <si>
    <t>solomon@solomongl.com</t>
  </si>
  <si>
    <t>수석해운 주식회사</t>
  </si>
  <si>
    <t>박재혁</t>
  </si>
  <si>
    <t>053-572-1700</t>
  </si>
  <si>
    <t>쉽코트랜스포트(주)</t>
  </si>
  <si>
    <t>김태성</t>
  </si>
  <si>
    <t>02-774-5533</t>
  </si>
  <si>
    <t>스마트글로벌(주)</t>
  </si>
  <si>
    <t>권정국</t>
  </si>
  <si>
    <t>02-578-8887</t>
  </si>
  <si>
    <t>스마트로지템 주식회사</t>
  </si>
  <si>
    <t>박시현</t>
  </si>
  <si>
    <t>051-469-8171</t>
  </si>
  <si>
    <t>스마트해운항공(주)</t>
  </si>
  <si>
    <t>한연식</t>
  </si>
  <si>
    <t>02-765-9800</t>
  </si>
  <si>
    <t>스카이쉬핑 주식회사</t>
  </si>
  <si>
    <t>천창돈</t>
  </si>
  <si>
    <t>02-745-0020</t>
  </si>
  <si>
    <t>info@skyshipping.com</t>
  </si>
  <si>
    <t>스칸웰항운 주식회사</t>
  </si>
  <si>
    <t>박상우</t>
  </si>
  <si>
    <t>02-325-2522</t>
  </si>
  <si>
    <t>스타리온글로벌 주식회사</t>
  </si>
  <si>
    <t>오정민</t>
  </si>
  <si>
    <t>02-538-6850</t>
  </si>
  <si>
    <t>스타콩코드코리아 주식회사</t>
  </si>
  <si>
    <t>필립린(Philip Lin)</t>
  </si>
  <si>
    <t>02-539-7744</t>
  </si>
  <si>
    <t>robin@fpskorea.co.kr</t>
  </si>
  <si>
    <t>스타클러스터(주)</t>
  </si>
  <si>
    <t>고재환(KOH JAY)</t>
  </si>
  <si>
    <t>02-3016-3733</t>
  </si>
  <si>
    <t>스탠리앤드파트너스(주)</t>
  </si>
  <si>
    <t>황하자</t>
  </si>
  <si>
    <t>031-263-5624</t>
  </si>
  <si>
    <t>승화인터내셔날(주)</t>
  </si>
  <si>
    <t>임승호</t>
  </si>
  <si>
    <t>02-3662-3311</t>
  </si>
  <si>
    <t>시노트란스코리아쉬핑(주)</t>
  </si>
  <si>
    <t>가오첸</t>
  </si>
  <si>
    <t>02-3788-8200</t>
  </si>
  <si>
    <t>시리우스글로벌 주식회사</t>
  </si>
  <si>
    <t>김형호</t>
  </si>
  <si>
    <t>02-3275-3333</t>
  </si>
  <si>
    <t>시마로지스(주)</t>
  </si>
  <si>
    <t>김지만</t>
  </si>
  <si>
    <t>02-2658-2600</t>
  </si>
  <si>
    <t>시에이치글로벌로지스틱스(주)</t>
  </si>
  <si>
    <t>최봉연</t>
  </si>
  <si>
    <t>02-565-7836</t>
  </si>
  <si>
    <t>biz@chglb.com</t>
  </si>
  <si>
    <t>시원해운항공 주식회사</t>
  </si>
  <si>
    <t>이동국</t>
  </si>
  <si>
    <t>02-762-3561</t>
  </si>
  <si>
    <t>eximcargo@hananet.net</t>
  </si>
  <si>
    <t>신아항공(주)</t>
  </si>
  <si>
    <t>오세철</t>
  </si>
  <si>
    <t>070-7714-3766</t>
  </si>
  <si>
    <t>신아해운(주)</t>
  </si>
  <si>
    <t>김병호</t>
  </si>
  <si>
    <t>02-3472-6527</t>
  </si>
  <si>
    <t>신조로지텍(주)</t>
  </si>
  <si>
    <t>권순욱</t>
  </si>
  <si>
    <t>051-713-1300</t>
  </si>
  <si>
    <t>shinjopus@shinjoshipping.co.kr</t>
  </si>
  <si>
    <t>신지글로벌(주)</t>
  </si>
  <si>
    <t>오지은</t>
  </si>
  <si>
    <t>국제물류주선업체, 컨테이너임대업체, 컨테이너야드(CY)업체</t>
  </si>
  <si>
    <t>02-718-8750</t>
  </si>
  <si>
    <t>sales@shinjiglobal.com</t>
  </si>
  <si>
    <t>신창해운(주)</t>
  </si>
  <si>
    <t>신건</t>
  </si>
  <si>
    <t>외항업체, 국제해운대리점업체, 국제물류주선업체, 선박관리업체</t>
  </si>
  <si>
    <t>051-441-6036</t>
  </si>
  <si>
    <t>신한종합물류 주식회사</t>
  </si>
  <si>
    <t>이대엽</t>
  </si>
  <si>
    <t>02-582-1100</t>
  </si>
  <si>
    <t>shinhan2000@shinhan2000.co.kr</t>
  </si>
  <si>
    <t>실즈코리아 주식회사</t>
  </si>
  <si>
    <t>후루카와 히로시(FURUKAWA HIROSHI)</t>
  </si>
  <si>
    <t>02-6235-0001</t>
  </si>
  <si>
    <t>sealskorea@seals-korea.co.kr</t>
  </si>
  <si>
    <t>썬라이즈코리아 주식회사</t>
  </si>
  <si>
    <t>김보현</t>
  </si>
  <si>
    <t>02-795-8870</t>
  </si>
  <si>
    <t>sunk8866@esero.go.kr</t>
  </si>
  <si>
    <t>썬트랜스인터내셔널(주)</t>
  </si>
  <si>
    <t>한병욱</t>
  </si>
  <si>
    <t>02-730-4775~6</t>
  </si>
  <si>
    <t>sti@sun-trans.co.kr</t>
  </si>
  <si>
    <t>쎌텍항공해운 주식회사</t>
  </si>
  <si>
    <t>김종성</t>
  </si>
  <si>
    <t>02-3661-4843</t>
  </si>
  <si>
    <t>쓰리웨이로지스틱스(주)</t>
  </si>
  <si>
    <t>남대정</t>
  </si>
  <si>
    <t>02-776-4922~5</t>
  </si>
  <si>
    <t>씨넷쉬핑 주식회사</t>
  </si>
  <si>
    <t>문태욱</t>
  </si>
  <si>
    <t>외항업체, 국제해운대리점업체, 지방해운대리점업체, 국제물류주선업체</t>
  </si>
  <si>
    <t>02-725-8100</t>
  </si>
  <si>
    <t>seanet@seanetshipping.co.kr</t>
  </si>
  <si>
    <t>씨디엠해운항공(주)</t>
  </si>
  <si>
    <t>최재영·송상훈</t>
  </si>
  <si>
    <t>051-243-8380</t>
  </si>
  <si>
    <t>씨레일코리아(주)</t>
  </si>
  <si>
    <t>김성욱</t>
  </si>
  <si>
    <t>02-756-9840</t>
  </si>
  <si>
    <t>srk@searail.co.kr</t>
  </si>
  <si>
    <t>씨로드티씨(주)</t>
  </si>
  <si>
    <t>김재균</t>
  </si>
  <si>
    <t>02-771-3300</t>
  </si>
  <si>
    <t>searoad@searoad.co.kr</t>
  </si>
  <si>
    <t>씨맥스해운항공 주식회사</t>
  </si>
  <si>
    <t>엄선호</t>
  </si>
  <si>
    <t>02-756-5790</t>
  </si>
  <si>
    <t>seamax@unitel.co.kr</t>
  </si>
  <si>
    <t>씨베스트로지스틱 주식회사</t>
  </si>
  <si>
    <t>이현기</t>
  </si>
  <si>
    <t>02-771-0606</t>
  </si>
  <si>
    <t>씨아이지해운(주)</t>
  </si>
  <si>
    <t>김현수</t>
  </si>
  <si>
    <t>국제물류주선업체, 해운중개업체, 물류창고업체</t>
  </si>
  <si>
    <t>02-755-6500</t>
  </si>
  <si>
    <t>씨앤케이마리타임(주)</t>
  </si>
  <si>
    <t>이인섭</t>
  </si>
  <si>
    <t>02-774-3645~6</t>
  </si>
  <si>
    <t>씨에스글로벌로지스틱스(주)</t>
  </si>
  <si>
    <t>최창식</t>
  </si>
  <si>
    <t>02-3789-8770~2</t>
  </si>
  <si>
    <t>cschoi@csgl.co.kr</t>
  </si>
  <si>
    <t>씨에스지엘</t>
  </si>
  <si>
    <t>박명식</t>
  </si>
  <si>
    <t>062-412-0700</t>
  </si>
  <si>
    <t>씨에이치로빈슨코리아(주)</t>
  </si>
  <si>
    <t>정유석(Chung David Yusuk)</t>
  </si>
  <si>
    <t>02-2623-3000</t>
  </si>
  <si>
    <t>khahn@phoenixintl.co.kr</t>
  </si>
  <si>
    <t>씨엔제이로지스(주)</t>
  </si>
  <si>
    <t>권철수</t>
  </si>
  <si>
    <t>02-725-9327</t>
  </si>
  <si>
    <t>씨엘로지스틱스(주)</t>
  </si>
  <si>
    <t>최윤명·이정수</t>
  </si>
  <si>
    <t>02-2269-2200</t>
  </si>
  <si>
    <t>씨엠아이코리아 주식회사</t>
  </si>
  <si>
    <t>임경표</t>
  </si>
  <si>
    <t>02-2069-0055</t>
  </si>
  <si>
    <t>cmi@cargomi.com</t>
  </si>
  <si>
    <t>씨원글로벌네트웍스 주식회사</t>
  </si>
  <si>
    <t>이순임</t>
  </si>
  <si>
    <t>02-736-5480</t>
  </si>
  <si>
    <t>씨제이국제물류(주)</t>
  </si>
  <si>
    <t>051-906-8000~2</t>
  </si>
  <si>
    <t>씨트라스해운(주)</t>
  </si>
  <si>
    <t>김광하·신현묵</t>
  </si>
  <si>
    <t>02-782-4471</t>
  </si>
  <si>
    <t>씨티아이코리아 주식회사</t>
  </si>
  <si>
    <t>남기문</t>
  </si>
  <si>
    <t>02-779-8718</t>
  </si>
  <si>
    <t>ctikorea@kornet.net</t>
  </si>
  <si>
    <t>씨티에스아이로지스틱스코리아 주식회사</t>
  </si>
  <si>
    <t>02-771-5521</t>
  </si>
  <si>
    <t>ctsi-kor@ctsikor.co.kr</t>
  </si>
  <si>
    <t>아너스해운(주)</t>
  </si>
  <si>
    <t>최지환</t>
  </si>
  <si>
    <t>02-725-7825</t>
  </si>
  <si>
    <t>아넥스쉬핑(주)</t>
  </si>
  <si>
    <t>정승일</t>
  </si>
  <si>
    <t>051-463-5331</t>
  </si>
  <si>
    <t>아론익스프레스(주)</t>
  </si>
  <si>
    <t>서유석</t>
  </si>
  <si>
    <t>02-6957-1974</t>
  </si>
  <si>
    <t>아루스해운(주)</t>
  </si>
  <si>
    <t>홍순화</t>
  </si>
  <si>
    <t>02-707-3451</t>
  </si>
  <si>
    <t>아리아물류(주)</t>
  </si>
  <si>
    <t>오태세</t>
  </si>
  <si>
    <t>02-3273-1171~3</t>
  </si>
  <si>
    <t>아메리칸콘솔리데이션서비스(주)</t>
  </si>
  <si>
    <t>김수묵</t>
  </si>
  <si>
    <t>02-738-5000</t>
  </si>
  <si>
    <t>아모스항공해운 주식회사</t>
  </si>
  <si>
    <t>이승복</t>
  </si>
  <si>
    <t>02-784-9996</t>
  </si>
  <si>
    <t>amoss@amossexpress.co.kr</t>
  </si>
  <si>
    <t>아바드로지스틱스(주)</t>
  </si>
  <si>
    <t>안한열</t>
  </si>
  <si>
    <t>02-352-8211</t>
  </si>
  <si>
    <t>abad@abad.com</t>
  </si>
  <si>
    <t>아스타네트웍스(주)</t>
  </si>
  <si>
    <t>문형규</t>
  </si>
  <si>
    <t>070-7841-2475</t>
  </si>
  <si>
    <t>아스트국제운송 주식회사</t>
  </si>
  <si>
    <t>신태완</t>
  </si>
  <si>
    <t>02-761-4251</t>
  </si>
  <si>
    <t>astsel@astintl.co.kr</t>
  </si>
  <si>
    <t>아스트로해운(주)</t>
  </si>
  <si>
    <t>장청용</t>
  </si>
  <si>
    <t>031-8018-0779</t>
  </si>
  <si>
    <t>astro@astroshipping.co.kr</t>
  </si>
  <si>
    <t>아시아쉬핑코리아(주)</t>
  </si>
  <si>
    <t>신태성</t>
  </si>
  <si>
    <t>070-5118-2600</t>
  </si>
  <si>
    <t>아시안링크코리아 주식회사</t>
  </si>
  <si>
    <t>장준호</t>
  </si>
  <si>
    <t>02-771-5757</t>
  </si>
  <si>
    <t>아이비씨로직스(주)</t>
  </si>
  <si>
    <t>안동신</t>
  </si>
  <si>
    <t>02-536-1333</t>
  </si>
  <si>
    <t>아이비에프코리아링크(주)</t>
  </si>
  <si>
    <t>조혜정</t>
  </si>
  <si>
    <t>02-322-7782</t>
  </si>
  <si>
    <t>ibf@ibfkorea.com</t>
  </si>
  <si>
    <t>아이에스에이상운(주)</t>
  </si>
  <si>
    <t>조현행</t>
  </si>
  <si>
    <t>02-3407-3414</t>
  </si>
  <si>
    <t>account@isasel.co.kr</t>
  </si>
  <si>
    <t>아이에스에이씨(주)</t>
  </si>
  <si>
    <t>김광호</t>
  </si>
  <si>
    <t>02-713-0088</t>
  </si>
  <si>
    <t>import@isac1511.co.kr</t>
  </si>
  <si>
    <t>아이엠디지(주)</t>
  </si>
  <si>
    <t>박만</t>
  </si>
  <si>
    <t>02-2666-9911</t>
  </si>
  <si>
    <t>아이지케이(주)</t>
  </si>
  <si>
    <t>박영규</t>
  </si>
  <si>
    <t>02-718-8318</t>
  </si>
  <si>
    <t>sel@igkl.co.kr</t>
  </si>
  <si>
    <t>아이티씨글로벌링크(주)</t>
  </si>
  <si>
    <t>백용길</t>
  </si>
  <si>
    <t>02-326-5788</t>
  </si>
  <si>
    <t>아이페스로지스틱스(주)</t>
  </si>
  <si>
    <t>엄기호</t>
  </si>
  <si>
    <t>02-6357-9988</t>
  </si>
  <si>
    <t>아인로지스(주)</t>
  </si>
  <si>
    <t>박지연</t>
  </si>
  <si>
    <t>02-322-6147</t>
  </si>
  <si>
    <t>아인로직스(주)</t>
  </si>
  <si>
    <t>이길수</t>
  </si>
  <si>
    <t>02-720-9256</t>
  </si>
  <si>
    <t>einlogix@kornet.net</t>
  </si>
  <si>
    <t>아키스로직스(주)</t>
  </si>
  <si>
    <t>최장민</t>
  </si>
  <si>
    <t>02-3665-1199</t>
  </si>
  <si>
    <t>아틀란틱포워딩코리아(주)</t>
  </si>
  <si>
    <t>다니엘마틴바이센베르거</t>
  </si>
  <si>
    <t>02-539-9522~6</t>
  </si>
  <si>
    <t>아펙스물류(주)</t>
  </si>
  <si>
    <t>심명준</t>
  </si>
  <si>
    <t>02-718-0505</t>
  </si>
  <si>
    <t>안신물류(주)</t>
  </si>
  <si>
    <t>김양주</t>
  </si>
  <si>
    <t>02-2608-0091</t>
  </si>
  <si>
    <t>cooksol@hanmail.net</t>
  </si>
  <si>
    <t>알로지스(주)</t>
  </si>
  <si>
    <t>백용기</t>
  </si>
  <si>
    <t>02-734-8855</t>
  </si>
  <si>
    <t>ykpaik@allogi.co.kr</t>
  </si>
  <si>
    <t>알론소포워딩코리아(주)</t>
  </si>
  <si>
    <t>김덕원</t>
  </si>
  <si>
    <t>02-335-7880</t>
  </si>
  <si>
    <t>알파로지스틱스(주)</t>
  </si>
  <si>
    <t>오선호</t>
  </si>
  <si>
    <t>02-2659-5001</t>
  </si>
  <si>
    <t>알피로지스틱</t>
  </si>
  <si>
    <t>손재규</t>
  </si>
  <si>
    <t>070-7537-1953</t>
  </si>
  <si>
    <t>앤비비네트웍스 주식회사</t>
  </si>
  <si>
    <t>이정무·최형섭</t>
  </si>
  <si>
    <t>02-6959-0417</t>
  </si>
  <si>
    <t>앤씨티국제운송(주)</t>
  </si>
  <si>
    <t>우상욱</t>
  </si>
  <si>
    <t>02-3143-6161</t>
  </si>
  <si>
    <t>앤트로지스틱스</t>
  </si>
  <si>
    <t>강후약바야르마(GANKHUYAG BAYARMAA)</t>
  </si>
  <si>
    <t>070-8287-0777</t>
  </si>
  <si>
    <t>에네스해운항공 주식회사</t>
  </si>
  <si>
    <t>이동영</t>
  </si>
  <si>
    <t>02-771-7811</t>
  </si>
  <si>
    <t>ns@nsfs.co.kr</t>
  </si>
  <si>
    <t>에버에이스쉬핑 주식회사</t>
  </si>
  <si>
    <t>홍영란</t>
  </si>
  <si>
    <t>02-6959-9520</t>
  </si>
  <si>
    <t>에버윈마리타임(주)</t>
  </si>
  <si>
    <t>박동진</t>
  </si>
  <si>
    <t>02-3789-6505</t>
  </si>
  <si>
    <t>에스비글로벌로지스(주)</t>
  </si>
  <si>
    <t>정재연</t>
  </si>
  <si>
    <t>054-775-8129</t>
  </si>
  <si>
    <t>에스아이티씨로지코리아(주)</t>
  </si>
  <si>
    <t>박종성</t>
  </si>
  <si>
    <t>02-750-5100</t>
  </si>
  <si>
    <t>에스아이티씨컨테이너라인스코리아(주)</t>
  </si>
  <si>
    <t>02-750-5000</t>
  </si>
  <si>
    <t>에스앤씨로직스(주)</t>
  </si>
  <si>
    <t>윤수일</t>
  </si>
  <si>
    <t>02-6335-2214</t>
  </si>
  <si>
    <t>에스앤씨리미티드(주)</t>
  </si>
  <si>
    <t>최미숙</t>
  </si>
  <si>
    <t>02-704-9644</t>
  </si>
  <si>
    <t>에스앤에이치쉬핑 주식회사</t>
  </si>
  <si>
    <t>노승철</t>
  </si>
  <si>
    <t>02-560-5300</t>
  </si>
  <si>
    <t>snh@snhshipping.com</t>
  </si>
  <si>
    <t>에스앤케이로직스(주)</t>
  </si>
  <si>
    <t>김동규</t>
  </si>
  <si>
    <t>051-442-1953</t>
  </si>
  <si>
    <t>에스앤피글로벌로지스틱스 주식회사</t>
  </si>
  <si>
    <t>조재범</t>
  </si>
  <si>
    <t>02-6952-1050</t>
  </si>
  <si>
    <t>에스에이에스항운 주식회사</t>
  </si>
  <si>
    <t>02-322-2943</t>
  </si>
  <si>
    <t>sas@sascargo.co.kr</t>
  </si>
  <si>
    <t>에스엘네트웍스(주)</t>
  </si>
  <si>
    <t>전창목</t>
  </si>
  <si>
    <t>051-923-8801</t>
  </si>
  <si>
    <t>에스엘앰티(주)</t>
  </si>
  <si>
    <t>박영욱</t>
  </si>
  <si>
    <t>02-771-0196</t>
  </si>
  <si>
    <t>slmarine@slmarine.co.kr</t>
  </si>
  <si>
    <t>에스엠월드와이드코리아(주)</t>
  </si>
  <si>
    <t>장성만</t>
  </si>
  <si>
    <t>02-2101-0615</t>
  </si>
  <si>
    <t>에스와이티앤엘 주식회사</t>
  </si>
  <si>
    <t>문양원</t>
  </si>
  <si>
    <t>063-462-9506</t>
  </si>
  <si>
    <t>에스티엘글로벌(주)</t>
  </si>
  <si>
    <t>황재웅</t>
  </si>
  <si>
    <t>국제해운대리점업체, 국제물류주선업체, 해운중개업체, 물류창고업체</t>
  </si>
  <si>
    <t>02-776-0840</t>
  </si>
  <si>
    <t>seoul@stlkorea.com</t>
  </si>
  <si>
    <t>에스프리트물류 주식회사</t>
  </si>
  <si>
    <t>강타석</t>
  </si>
  <si>
    <t>052-272-0067</t>
  </si>
  <si>
    <t>에스피해운항공(주)</t>
  </si>
  <si>
    <t>황상필</t>
  </si>
  <si>
    <t>051-714-5538</t>
  </si>
  <si>
    <t>에어스타인터내셔널 주식회사</t>
  </si>
  <si>
    <t>김주훈</t>
  </si>
  <si>
    <t>02-333-3933</t>
  </si>
  <si>
    <t>myer@airstarco.com</t>
  </si>
  <si>
    <t>에어콘테이너로지스틱스(주)</t>
  </si>
  <si>
    <t>김현성</t>
  </si>
  <si>
    <t>02-322-1071</t>
  </si>
  <si>
    <t>seoul@aircontainer.co.kr</t>
  </si>
  <si>
    <t>에이디케이인터네셔널</t>
  </si>
  <si>
    <t>박은식</t>
  </si>
  <si>
    <t>070-7439-3140</t>
  </si>
  <si>
    <t>에이디피글로벌(주)</t>
  </si>
  <si>
    <t>최낙현</t>
  </si>
  <si>
    <t>02-2666-9970~1</t>
  </si>
  <si>
    <t>admin@adpair.co.kr</t>
  </si>
  <si>
    <t>에이멧로지스틱스(주)</t>
  </si>
  <si>
    <t>김산</t>
  </si>
  <si>
    <t>051-465-9393</t>
  </si>
  <si>
    <t>에이블씨앤에어(주)</t>
  </si>
  <si>
    <t>이정민</t>
  </si>
  <si>
    <t>02-2064-1522</t>
  </si>
  <si>
    <t>에이스물류(주)</t>
  </si>
  <si>
    <t>황원연</t>
  </si>
  <si>
    <t>031-461-6281</t>
  </si>
  <si>
    <t>에이스코로지스틱스(주)</t>
  </si>
  <si>
    <t>박용묵</t>
  </si>
  <si>
    <t>02-3143-5744</t>
  </si>
  <si>
    <t>에이스해운 주식회사</t>
  </si>
  <si>
    <t>주재건</t>
  </si>
  <si>
    <t>051-465-6623</t>
  </si>
  <si>
    <t>에이스해운(주)</t>
  </si>
  <si>
    <t>어홍선</t>
  </si>
  <si>
    <t>02-3142-3100</t>
  </si>
  <si>
    <t>에이씨에스해운항공(주)</t>
  </si>
  <si>
    <t>이주만</t>
  </si>
  <si>
    <t>02-313-0313</t>
  </si>
  <si>
    <t>에이씨티카고서비스(주)</t>
  </si>
  <si>
    <t>강영숙</t>
  </si>
  <si>
    <t>02-335-3200</t>
  </si>
  <si>
    <t>에이아이티월드와이드로지스틱스코리아(유)</t>
  </si>
  <si>
    <t>김명</t>
  </si>
  <si>
    <t>02-704-1101</t>
  </si>
  <si>
    <t>에이알에이로지스틱스(주)</t>
  </si>
  <si>
    <t>박원확</t>
  </si>
  <si>
    <t>051-255-2112</t>
  </si>
  <si>
    <t>에이에스씨티코리아(주)</t>
  </si>
  <si>
    <t>김학기</t>
  </si>
  <si>
    <t>02-325-4320</t>
  </si>
  <si>
    <t>에이엔에스로지스틱스(주)</t>
  </si>
  <si>
    <t>고경식</t>
  </si>
  <si>
    <t>02-535-4890</t>
  </si>
  <si>
    <t>에이왓글로벌로지스틱스코리아(주)</t>
  </si>
  <si>
    <t>김종현</t>
  </si>
  <si>
    <t>02-6925-7232</t>
  </si>
  <si>
    <t>에이윈월드와이드(주)</t>
  </si>
  <si>
    <t>김정현</t>
  </si>
  <si>
    <t>02-3663-5315</t>
  </si>
  <si>
    <t>에이이이글코리아(주)</t>
  </si>
  <si>
    <t>이기혁</t>
  </si>
  <si>
    <t>02-2666-6990</t>
  </si>
  <si>
    <t>에이지에스포윈즈코리아(주)</t>
  </si>
  <si>
    <t>파곤끌레몽피에르줄리앙</t>
  </si>
  <si>
    <t>02-333-7747</t>
  </si>
  <si>
    <t>jean.jwa@agsfourwinds.com</t>
  </si>
  <si>
    <t>에이지엑스로지스틱스코리아(주)</t>
  </si>
  <si>
    <t>윤재훈</t>
  </si>
  <si>
    <t>02-326-5526</t>
  </si>
  <si>
    <t>에이지엘(주)</t>
  </si>
  <si>
    <t>김진순</t>
  </si>
  <si>
    <t>02-323-6776</t>
  </si>
  <si>
    <t>agl@agl.co.kr</t>
  </si>
  <si>
    <t>에이치로지스 주식회사</t>
  </si>
  <si>
    <t>박치현</t>
  </si>
  <si>
    <t>02-730-3630</t>
  </si>
  <si>
    <t>에이치로지스틱스 주식회사</t>
  </si>
  <si>
    <t>김항우</t>
  </si>
  <si>
    <t>02-3661-1921</t>
  </si>
  <si>
    <t>accounting@hnfriends.com</t>
  </si>
  <si>
    <t>에이치비로직스(주)</t>
  </si>
  <si>
    <t>김형훈</t>
  </si>
  <si>
    <t>02-771-9566</t>
  </si>
  <si>
    <t>에이치앤엠메탈웨어하우징코리아(주)</t>
  </si>
  <si>
    <t>02-6930-2931</t>
  </si>
  <si>
    <t>에이치엔엑스 주식회사</t>
  </si>
  <si>
    <t>오용국</t>
  </si>
  <si>
    <t>070-7204-9089</t>
  </si>
  <si>
    <t>에이치엔티로지스틱스(주)</t>
  </si>
  <si>
    <t>권오익</t>
  </si>
  <si>
    <t>02-421-0117</t>
  </si>
  <si>
    <t>에이치엘에스인터내셔널(주)</t>
  </si>
  <si>
    <t>백용상</t>
  </si>
  <si>
    <t>02-775-6691</t>
  </si>
  <si>
    <t>에이치엘홀딩스(주)</t>
  </si>
  <si>
    <t>김광헌·김준범</t>
  </si>
  <si>
    <t>02-526-8241</t>
  </si>
  <si>
    <t>에이치제이쉬핑(주)</t>
  </si>
  <si>
    <t>이현자</t>
  </si>
  <si>
    <t>02-752-2236</t>
  </si>
  <si>
    <t>에이치제이지엘에스 주식회사</t>
  </si>
  <si>
    <t>박종원</t>
  </si>
  <si>
    <t>051-463-2340</t>
  </si>
  <si>
    <t>에이치케이코리아 주식회사</t>
  </si>
  <si>
    <t>이인재</t>
  </si>
  <si>
    <t>02-730-4981</t>
  </si>
  <si>
    <t>hkkorea@hkkorea.co.kr</t>
  </si>
  <si>
    <t>에이치티물류(주)</t>
  </si>
  <si>
    <t>하영수</t>
  </si>
  <si>
    <t>070-4801-0440</t>
  </si>
  <si>
    <t>에이티앤에프글로벌(주)</t>
  </si>
  <si>
    <t>이용원</t>
  </si>
  <si>
    <t>02-2663-7712</t>
  </si>
  <si>
    <t>에이프로로지스틱스(주)</t>
  </si>
  <si>
    <t>엄정희</t>
  </si>
  <si>
    <t>02-4252-119</t>
  </si>
  <si>
    <t>apro@apro-korea.com</t>
  </si>
  <si>
    <t>에이피엘로지스틱스코리아(주)</t>
  </si>
  <si>
    <t>정병태</t>
  </si>
  <si>
    <t>02-772-0613</t>
  </si>
  <si>
    <t>Jay_Jung@apllogistics.com</t>
  </si>
  <si>
    <t>에프브이푸르마(주)</t>
  </si>
  <si>
    <t>김석모</t>
  </si>
  <si>
    <t>02-899-1771</t>
  </si>
  <si>
    <t>account@puruma.co.kr</t>
  </si>
  <si>
    <t>엑심로지스틱(주)</t>
  </si>
  <si>
    <t>정해권</t>
  </si>
  <si>
    <t>02-6957-0911</t>
  </si>
  <si>
    <t>엔알에스로지스틱스코리아(주)</t>
  </si>
  <si>
    <t>쿠보히로키</t>
  </si>
  <si>
    <t>02-779-7264</t>
  </si>
  <si>
    <t>nrskorea@nrsgroup.co.jp</t>
  </si>
  <si>
    <t>엔와이국제물류(주)</t>
  </si>
  <si>
    <t>김재석·조선희</t>
  </si>
  <si>
    <t>02-322-6801~2</t>
  </si>
  <si>
    <t>엔케이글로벌로지스틱스 주식회사</t>
  </si>
  <si>
    <t>장인영</t>
  </si>
  <si>
    <t>032-834-8300</t>
  </si>
  <si>
    <t>엔티엘나이가이트랜스라인코리아(주)</t>
  </si>
  <si>
    <t>오카다나오키</t>
  </si>
  <si>
    <t>02-319-4050</t>
  </si>
  <si>
    <t>seoul@ntl-naigai.co.kr</t>
  </si>
  <si>
    <t>엘에스마린솔루션(주)</t>
  </si>
  <si>
    <t>구영헌</t>
  </si>
  <si>
    <t>051-709-3300</t>
  </si>
  <si>
    <t>엘에스에스아이엔씨(주)</t>
  </si>
  <si>
    <t>강성원</t>
  </si>
  <si>
    <t>02-739-8230</t>
  </si>
  <si>
    <t>luckystar@luckystar.co.kr</t>
  </si>
  <si>
    <t>엘와이플러스 주식회사</t>
  </si>
  <si>
    <t>이영주</t>
  </si>
  <si>
    <t>032-833-8844</t>
  </si>
  <si>
    <t>엘케이종합물류(주)</t>
  </si>
  <si>
    <t>이종주</t>
  </si>
  <si>
    <t>070-5096-6908</t>
  </si>
  <si>
    <t>엘피스글로발로지스틱스(주)</t>
  </si>
  <si>
    <t>지금희</t>
  </si>
  <si>
    <t>051-461-0701</t>
  </si>
  <si>
    <t>elpis@elpisline.com</t>
  </si>
  <si>
    <t>엠씨로지스틱서비스(주)</t>
  </si>
  <si>
    <t>정한성</t>
  </si>
  <si>
    <t>02-6925-5570</t>
  </si>
  <si>
    <t>엠씨아이글로벌로지스틱스(주)</t>
  </si>
  <si>
    <t>강성린</t>
  </si>
  <si>
    <t>02-3663-0381</t>
  </si>
  <si>
    <t>dcha@mctrans.co.kr</t>
  </si>
  <si>
    <t>엠엘에스피(주)</t>
  </si>
  <si>
    <t>김민기</t>
  </si>
  <si>
    <t>02-2655-2901</t>
  </si>
  <si>
    <t>엠이알로지스(주)</t>
  </si>
  <si>
    <t>문은리</t>
  </si>
  <si>
    <t>02-702-6167</t>
  </si>
  <si>
    <t>엠지에이치로지스틱스</t>
  </si>
  <si>
    <t>아니스아메드</t>
  </si>
  <si>
    <t>02-6959-0970</t>
  </si>
  <si>
    <t>엠크리에이티브물류그룹(주)</t>
  </si>
  <si>
    <t>채민성</t>
  </si>
  <si>
    <t>02-6954-2233</t>
  </si>
  <si>
    <t>ksm@dsecargo.com</t>
  </si>
  <si>
    <t>엠트랜스 주식회사</t>
  </si>
  <si>
    <t>배선철</t>
  </si>
  <si>
    <t>02-717-6020</t>
  </si>
  <si>
    <t>엠티엠해운항공(주)</t>
  </si>
  <si>
    <t>02-774-5590</t>
  </si>
  <si>
    <t>엠피피로지스틱스(주)</t>
  </si>
  <si>
    <t>이준우</t>
  </si>
  <si>
    <t>02-323-7021</t>
  </si>
  <si>
    <t>mpp@mpplogistics.co.kr</t>
  </si>
  <si>
    <t>영로지스 주식회사</t>
  </si>
  <si>
    <t>김영표</t>
  </si>
  <si>
    <t>051-463-1066</t>
  </si>
  <si>
    <t>영성대룡해운 주식회사</t>
  </si>
  <si>
    <t>최준욱</t>
  </si>
  <si>
    <t>02-702-5057</t>
  </si>
  <si>
    <t>영원국제물류(주)</t>
  </si>
  <si>
    <t>이제우</t>
  </si>
  <si>
    <t>053-524-6900</t>
  </si>
  <si>
    <t>영인에스엔 주식회사</t>
  </si>
  <si>
    <t>최석환</t>
  </si>
  <si>
    <t>031-460-9392</t>
  </si>
  <si>
    <t>영지종합물류(주)</t>
  </si>
  <si>
    <t>남장학</t>
  </si>
  <si>
    <t>02-725-2560</t>
  </si>
  <si>
    <t>영진지엘에스(주)</t>
  </si>
  <si>
    <t>송인석</t>
  </si>
  <si>
    <t>032-293-5060</t>
  </si>
  <si>
    <t>영창항공화물 주식회사</t>
  </si>
  <si>
    <t>윤창석</t>
  </si>
  <si>
    <t>02-749-8561~5</t>
  </si>
  <si>
    <t>sel@yesaircargo.com</t>
  </si>
  <si>
    <t>영천항운 주식회사</t>
  </si>
  <si>
    <t>권병헌</t>
  </si>
  <si>
    <t>02-3663-9009</t>
  </si>
  <si>
    <t>ycl@yclcargo.com</t>
  </si>
  <si>
    <t>영해해운 주식회사</t>
  </si>
  <si>
    <t>송유정</t>
  </si>
  <si>
    <t>02-730-8839</t>
  </si>
  <si>
    <t>wkyou@pacocean.co.kr</t>
  </si>
  <si>
    <t>예성엘엔에스</t>
  </si>
  <si>
    <t>안상헌</t>
  </si>
  <si>
    <t>02-456-1477</t>
  </si>
  <si>
    <t>예일글로벌로지스틱스</t>
  </si>
  <si>
    <t>차형도</t>
  </si>
  <si>
    <t>02-2135-9176</t>
  </si>
  <si>
    <t>오너래인로지스틱스(주)</t>
  </si>
  <si>
    <t>이남규</t>
  </si>
  <si>
    <t>02-3789-5397</t>
  </si>
  <si>
    <t>오르카에스앤에이(주)</t>
  </si>
  <si>
    <t>공상봉</t>
  </si>
  <si>
    <t>02-3664-8330</t>
  </si>
  <si>
    <t>오리엔탈쉬핑(주)</t>
  </si>
  <si>
    <t>유인효</t>
  </si>
  <si>
    <t>051-743-6434</t>
  </si>
  <si>
    <t>오리엔트해운 주식회사</t>
  </si>
  <si>
    <t>권영대</t>
  </si>
  <si>
    <t>02-716-9500</t>
  </si>
  <si>
    <t>orient@orientship.co.kr</t>
  </si>
  <si>
    <t>오스콘코리아(주)</t>
  </si>
  <si>
    <t>박정기</t>
  </si>
  <si>
    <t>02-755-8686</t>
  </si>
  <si>
    <t>오이씨프레이트코리아 주식회사</t>
  </si>
  <si>
    <t>김태식</t>
  </si>
  <si>
    <t>02-3275-1900~5</t>
  </si>
  <si>
    <t>oeckorea@oeckorea.co.kr</t>
  </si>
  <si>
    <t>오케이물류(주)</t>
  </si>
  <si>
    <t>이근호</t>
  </si>
  <si>
    <t>051-977-7770</t>
  </si>
  <si>
    <t>온누리해운항공 주식회사</t>
  </si>
  <si>
    <t>김갑열</t>
  </si>
  <si>
    <t>02-779-2581</t>
  </si>
  <si>
    <t>onnuri94@chollian.net</t>
  </si>
  <si>
    <t>올뉴드림(주)</t>
  </si>
  <si>
    <t>성태수</t>
  </si>
  <si>
    <t>02-796-7622</t>
  </si>
  <si>
    <t>와이비해운항공 주식회사</t>
  </si>
  <si>
    <t>선종민</t>
  </si>
  <si>
    <t>051-441-2072~4</t>
  </si>
  <si>
    <t>youbest@yblogistics.com</t>
  </si>
  <si>
    <t>와이에스엘쉬핑</t>
  </si>
  <si>
    <t>조동제</t>
  </si>
  <si>
    <t>02-734-1742</t>
  </si>
  <si>
    <t>와이엘물류(주)</t>
  </si>
  <si>
    <t>양창훈</t>
  </si>
  <si>
    <t>032-888-6600</t>
  </si>
  <si>
    <t>와이엠로지텍(주)</t>
  </si>
  <si>
    <t>반태경</t>
  </si>
  <si>
    <t>051-946-5600</t>
  </si>
  <si>
    <t>와이와이에어엔씨(주)</t>
  </si>
  <si>
    <t>박선주</t>
  </si>
  <si>
    <t>02-332-0030</t>
  </si>
  <si>
    <t>와이즈티엔에스(주)</t>
  </si>
  <si>
    <t>이강훈</t>
  </si>
  <si>
    <t>051-418-6888</t>
  </si>
  <si>
    <t>와이케이쉬핑(주)</t>
  </si>
  <si>
    <t>송영기</t>
  </si>
  <si>
    <t>02-771-8813</t>
  </si>
  <si>
    <t>yksong@ykshipping.co.kr</t>
  </si>
  <si>
    <t>용마로지스(주)</t>
  </si>
  <si>
    <t>이종철</t>
  </si>
  <si>
    <t>02-3290-6400</t>
  </si>
  <si>
    <t>master@yongmalogis.co.kr</t>
  </si>
  <si>
    <t>용성씨엔에어(주)</t>
  </si>
  <si>
    <t>박철홍</t>
  </si>
  <si>
    <t>051-645-8002</t>
  </si>
  <si>
    <t>용성종합물류(주)</t>
  </si>
  <si>
    <t>권영상</t>
  </si>
  <si>
    <t>02-2664-4032</t>
  </si>
  <si>
    <t>admin@yslogic.co.kr</t>
  </si>
  <si>
    <t>용진쉬핑 주식회사</t>
  </si>
  <si>
    <t>김장수·손현주</t>
  </si>
  <si>
    <t>02-318-8866</t>
  </si>
  <si>
    <t>jhlee@yongjinshipping.com</t>
  </si>
  <si>
    <t>우리상선(주)</t>
  </si>
  <si>
    <t>이우성</t>
  </si>
  <si>
    <t>외항업체, 국제물류주선업체, 해운중개업체</t>
  </si>
  <si>
    <t>02-774-9324</t>
  </si>
  <si>
    <t>wship@wship.co.kr</t>
  </si>
  <si>
    <t>우성에어엔씨 주식회사</t>
  </si>
  <si>
    <t>황자연</t>
  </si>
  <si>
    <t>02-704-0096</t>
  </si>
  <si>
    <t>우성해운 주식회사</t>
  </si>
  <si>
    <t>박순연·홍준표</t>
  </si>
  <si>
    <t>02-3704-4800</t>
  </si>
  <si>
    <t>우원해운항공 주식회사</t>
  </si>
  <si>
    <t>윤왕용</t>
  </si>
  <si>
    <t>02-3272-1414</t>
  </si>
  <si>
    <t>wyyoon@wsa.co.kr</t>
  </si>
  <si>
    <t>우진글로벌로지스틱스 주식회사</t>
  </si>
  <si>
    <t>신형석</t>
  </si>
  <si>
    <t>02-3706-3423</t>
  </si>
  <si>
    <t>울산해운(주)</t>
  </si>
  <si>
    <t>이운우</t>
  </si>
  <si>
    <t>052-261-8811</t>
  </si>
  <si>
    <t>원명해운 주식회사</t>
  </si>
  <si>
    <t>오아춘</t>
  </si>
  <si>
    <t>02-567-1171</t>
  </si>
  <si>
    <t>원해운(주)</t>
  </si>
  <si>
    <t>곽철호</t>
  </si>
  <si>
    <t>051-463-7770</t>
  </si>
  <si>
    <t>월드글로비스</t>
  </si>
  <si>
    <t>강대형</t>
  </si>
  <si>
    <t>032-212-9115</t>
  </si>
  <si>
    <t>월드런코퍼레이션 주식회사</t>
  </si>
  <si>
    <t>김창기</t>
  </si>
  <si>
    <t>02-734-8820</t>
  </si>
  <si>
    <t>월드로드항공해운 주식회사</t>
  </si>
  <si>
    <t>황해영</t>
  </si>
  <si>
    <t>02-3439-2009</t>
  </si>
  <si>
    <t>wrec@worldroad.co.kr</t>
  </si>
  <si>
    <t>웰빙로지스틱스(주)</t>
  </si>
  <si>
    <t>우태균</t>
  </si>
  <si>
    <t>02-3147-0234,5,9</t>
  </si>
  <si>
    <t>위너스로지코(주)</t>
  </si>
  <si>
    <t>안상훈</t>
  </si>
  <si>
    <t>051-715-0615</t>
  </si>
  <si>
    <t>위드림로지스틱스(주)</t>
  </si>
  <si>
    <t>김순태</t>
  </si>
  <si>
    <t>031-466-3658</t>
  </si>
  <si>
    <t>윈윈로지스틱스코리아(주)</t>
  </si>
  <si>
    <t>김근철</t>
  </si>
  <si>
    <t>02-701-1127</t>
  </si>
  <si>
    <t>윌헴슨협운포트서비스(주)</t>
  </si>
  <si>
    <t>마상곤·마성훈</t>
  </si>
  <si>
    <t>02-3703-0703</t>
  </si>
  <si>
    <t>WSS.SEOUL@wilhelmsen.com</t>
  </si>
  <si>
    <t>유나이티드트란스포트 주식회사</t>
  </si>
  <si>
    <t>02-572-8570</t>
  </si>
  <si>
    <t>uni8657@ktnet.co.kr</t>
  </si>
  <si>
    <t>유니글로벌로지스틱스(주)</t>
  </si>
  <si>
    <t>임종윤</t>
  </si>
  <si>
    <t>02-761-9777</t>
  </si>
  <si>
    <t>유니슨해운항공(주)</t>
  </si>
  <si>
    <t>김병섭</t>
  </si>
  <si>
    <t>02-2279-5633</t>
  </si>
  <si>
    <t>유니월드해운항공(주)</t>
  </si>
  <si>
    <t>김성숙</t>
  </si>
  <si>
    <t>02-2214-8200</t>
  </si>
  <si>
    <t>noel@uniworldkr.com</t>
  </si>
  <si>
    <t>유니코로지스틱스 주식회사</t>
  </si>
  <si>
    <t>박형주</t>
  </si>
  <si>
    <t>02-3708-1530~3</t>
  </si>
  <si>
    <t>biz@unicoshpg.com</t>
  </si>
  <si>
    <t>유니콘쉬핑 주식회사</t>
  </si>
  <si>
    <t>반기승</t>
  </si>
  <si>
    <t>02-776-8031</t>
  </si>
  <si>
    <t>유니프로스해운 주식회사</t>
  </si>
  <si>
    <t>황호영</t>
  </si>
  <si>
    <t>02-720-5442</t>
  </si>
  <si>
    <t>agency@uniprosmarine.com</t>
  </si>
  <si>
    <t>유니플랩라인(주)</t>
  </si>
  <si>
    <t>심미행</t>
  </si>
  <si>
    <t>051-714-7064</t>
  </si>
  <si>
    <t>uflc@uniflapline.com</t>
  </si>
  <si>
    <t>유로라인글로벌(주)</t>
  </si>
  <si>
    <t>김성현</t>
  </si>
  <si>
    <t>02-771-0705</t>
  </si>
  <si>
    <t>유로지텍 주식회사</t>
  </si>
  <si>
    <t>김성웅</t>
  </si>
  <si>
    <t>02-6339-8849</t>
  </si>
  <si>
    <t>유로코로지스 주식회사</t>
  </si>
  <si>
    <t>김성돈</t>
  </si>
  <si>
    <t>02-3445-9785</t>
  </si>
  <si>
    <t>eurokor@eurokor.co.kr</t>
  </si>
  <si>
    <t>유림해운 주식회사</t>
  </si>
  <si>
    <t>박철웅</t>
  </si>
  <si>
    <t>02-777-1467</t>
  </si>
  <si>
    <t>유비에프에스(주)</t>
  </si>
  <si>
    <t>곽문선</t>
  </si>
  <si>
    <t>02-2604-4122</t>
  </si>
  <si>
    <t>유비지엘에스(주)</t>
  </si>
  <si>
    <t>이상석</t>
  </si>
  <si>
    <t>052-256-8122~4</t>
  </si>
  <si>
    <t>유성물류 주식회사</t>
  </si>
  <si>
    <t>김한수</t>
  </si>
  <si>
    <t>031-491-3282</t>
  </si>
  <si>
    <t>유센로지스틱스코리아(주)</t>
  </si>
  <si>
    <t>김태우·세키오카 마코토</t>
  </si>
  <si>
    <t>02-2077-3095</t>
  </si>
  <si>
    <t>ylkr.ml.salest@kr.yusen-logistics.com</t>
  </si>
  <si>
    <t>유스타해운 주식회사</t>
  </si>
  <si>
    <t>성경훈</t>
  </si>
  <si>
    <t>051-441-7591</t>
  </si>
  <si>
    <t>유에이앤코리아(주)</t>
  </si>
  <si>
    <t>임창일</t>
  </si>
  <si>
    <t>02-736-8768</t>
  </si>
  <si>
    <t>유엔아이라인 주식회사</t>
  </si>
  <si>
    <t>장현기</t>
  </si>
  <si>
    <t>02-3665-4112</t>
  </si>
  <si>
    <t>uni@unilines.co.kr</t>
  </si>
  <si>
    <t>유엘피(주)</t>
  </si>
  <si>
    <t>백준석</t>
  </si>
  <si>
    <t>02-565-8454</t>
  </si>
  <si>
    <t>mdc623@ulp.co.kr</t>
  </si>
  <si>
    <t>유원해상 주식회사</t>
  </si>
  <si>
    <t>김회영</t>
  </si>
  <si>
    <t>051-464-6221</t>
  </si>
  <si>
    <t>유정해운항공(주)</t>
  </si>
  <si>
    <t>길태완</t>
  </si>
  <si>
    <t>02-324-2460</t>
  </si>
  <si>
    <t>doisnea1@hotmail.com</t>
  </si>
  <si>
    <t>유진로지스틱스 주식회사</t>
  </si>
  <si>
    <t>우찬</t>
  </si>
  <si>
    <t>02-2038-3795</t>
  </si>
  <si>
    <t>유토피아라인(주)</t>
  </si>
  <si>
    <t>02-771-4701</t>
  </si>
  <si>
    <t>유토피아물류(주)</t>
  </si>
  <si>
    <t>김영진</t>
  </si>
  <si>
    <t>031-487-6230</t>
  </si>
  <si>
    <t>유트라해운항공 주식회사</t>
  </si>
  <si>
    <t>최성아</t>
  </si>
  <si>
    <t>02-776-0168</t>
  </si>
  <si>
    <t>shjung@utra.co.kr</t>
  </si>
  <si>
    <t>유피에스에스씨에스코리아(주)</t>
  </si>
  <si>
    <t>리와이킷애니타</t>
  </si>
  <si>
    <t>1588-6886</t>
  </si>
  <si>
    <t>유한회사 폴트랜스</t>
  </si>
  <si>
    <t>최의수</t>
  </si>
  <si>
    <t>02-858-0234</t>
  </si>
  <si>
    <t>은산해운항공 주식회사</t>
  </si>
  <si>
    <t>051-441-9966</t>
  </si>
  <si>
    <t>info@eunsan.co.kr</t>
  </si>
  <si>
    <t>은하쉬핑(주)</t>
  </si>
  <si>
    <t>송기석·최정현</t>
  </si>
  <si>
    <t>02-333-6116</t>
  </si>
  <si>
    <t>이글쉬핑 주식회사</t>
  </si>
  <si>
    <t>윤희광</t>
  </si>
  <si>
    <t>02-773-2431</t>
  </si>
  <si>
    <t>이글에이전시(주)</t>
  </si>
  <si>
    <t>오은수</t>
  </si>
  <si>
    <t>02-2149-0088</t>
  </si>
  <si>
    <t>eagle@eagle-korea.co.kr</t>
  </si>
  <si>
    <t>이모트랜스코리아(주)</t>
  </si>
  <si>
    <t>김태희</t>
  </si>
  <si>
    <t>02-2638-5257</t>
  </si>
  <si>
    <t>이산글로벌로지스틱(주)</t>
  </si>
  <si>
    <t>곽경호</t>
  </si>
  <si>
    <t>032-885-4284~5</t>
  </si>
  <si>
    <t>moonsw@esanglobal.co.kr</t>
  </si>
  <si>
    <t>이산로지스틱 주식회사</t>
  </si>
  <si>
    <t>권오승</t>
  </si>
  <si>
    <t>02-852-5076</t>
  </si>
  <si>
    <t>이스턴카라이너(주)</t>
  </si>
  <si>
    <t>아라타메시로(ARATAME SHIRO)</t>
  </si>
  <si>
    <t>02-3276-2727</t>
  </si>
  <si>
    <t>이스트웨스트해운항공 주식회사</t>
  </si>
  <si>
    <t>임병우</t>
  </si>
  <si>
    <t>02-752-4372</t>
  </si>
  <si>
    <t>east22@unitel.co.kr</t>
  </si>
  <si>
    <t>이씨유월드와이드코리아 주식회사</t>
  </si>
  <si>
    <t>02-2165-0080</t>
  </si>
  <si>
    <t>Infokorea@ecuworldwide.com</t>
  </si>
  <si>
    <t>이앤씨아이앤씨(주)</t>
  </si>
  <si>
    <t>우유석</t>
  </si>
  <si>
    <t>02-706-5540</t>
  </si>
  <si>
    <t>이앤에스로지스틱스(주)</t>
  </si>
  <si>
    <t>이상수</t>
  </si>
  <si>
    <t>055-713-5170</t>
  </si>
  <si>
    <t>이에스해운항공(주)</t>
  </si>
  <si>
    <t>어윤홍</t>
  </si>
  <si>
    <t>051-745-8545</t>
  </si>
  <si>
    <t>이에이에스쉬핑코리아(주)</t>
  </si>
  <si>
    <t>양빙</t>
  </si>
  <si>
    <t>02-706-7921, 070-7012-3801</t>
  </si>
  <si>
    <t>이엔알해운항공 주식회사</t>
  </si>
  <si>
    <t>노희섭</t>
  </si>
  <si>
    <t>02-337-7200</t>
  </si>
  <si>
    <t>enr@enr.co.kr</t>
  </si>
  <si>
    <t>이엠글로벌(주)</t>
  </si>
  <si>
    <t>장인선</t>
  </si>
  <si>
    <t>070-4848-1686</t>
  </si>
  <si>
    <t>이지종합물류 주식회사</t>
  </si>
  <si>
    <t>02-733-3571</t>
  </si>
  <si>
    <t>이코노해운 주식회사</t>
  </si>
  <si>
    <t>남규석·조동제</t>
  </si>
  <si>
    <t>econco@econco.co.kr</t>
  </si>
  <si>
    <t>이펙트해운무역(주)</t>
  </si>
  <si>
    <t>백용현</t>
  </si>
  <si>
    <t>051-464-0051</t>
  </si>
  <si>
    <t>effect02@chollian.net</t>
  </si>
  <si>
    <t>인주로지스(주)서울지점</t>
  </si>
  <si>
    <t>이성우</t>
  </si>
  <si>
    <t>02-2273-2455</t>
  </si>
  <si>
    <t>인터모달탱크트랜스포트코리아</t>
  </si>
  <si>
    <t>존에릭헐시</t>
  </si>
  <si>
    <t>02-730-3800</t>
  </si>
  <si>
    <t>인터지스(주)</t>
  </si>
  <si>
    <t>박동호</t>
  </si>
  <si>
    <t>외항업체, 국제물류주선업체, 내항운항업체, 선박관리업체, 육상화물운송업체, 항만 및 내륙하역업체, 컨테이너야드(CY)업체</t>
  </si>
  <si>
    <t>051-604-3333</t>
  </si>
  <si>
    <t>인터포트코리아 주식회사</t>
  </si>
  <si>
    <t>허철호</t>
  </si>
  <si>
    <t>02-773-9700</t>
  </si>
  <si>
    <t>interport-korea@interport-korea.com</t>
  </si>
  <si>
    <t>일류해운항공 주식회사</t>
  </si>
  <si>
    <t>양근모</t>
  </si>
  <si>
    <t>02-776-1933</t>
  </si>
  <si>
    <t>fcshipping@hanmail.net</t>
  </si>
  <si>
    <t>일본국제상선 주식회사</t>
  </si>
  <si>
    <t>나가타미노루</t>
  </si>
  <si>
    <t>02-756-9036</t>
  </si>
  <si>
    <t>jotsl1@kornet.net</t>
  </si>
  <si>
    <t>일원해운항공 주식회사</t>
  </si>
  <si>
    <t>강수남</t>
  </si>
  <si>
    <t>02-569-6531</t>
  </si>
  <si>
    <t>express@hanmail.net</t>
  </si>
  <si>
    <t>일이삼해운항공 주식회사</t>
  </si>
  <si>
    <t>02-779-6115</t>
  </si>
  <si>
    <t>ottlogis@hanmail.net</t>
  </si>
  <si>
    <t>일진기업(주)</t>
  </si>
  <si>
    <t>백진옥·백정훈</t>
  </si>
  <si>
    <t>02-2628-5225</t>
  </si>
  <si>
    <t>일진전기 주식회사</t>
  </si>
  <si>
    <t>황수</t>
  </si>
  <si>
    <t>02-707-9295</t>
  </si>
  <si>
    <t>자유로해운항공(주)</t>
  </si>
  <si>
    <t>신중철</t>
  </si>
  <si>
    <t>02-3272-0021</t>
  </si>
  <si>
    <t>자이언트인터내셔날 주식회사</t>
  </si>
  <si>
    <t>김희섭</t>
  </si>
  <si>
    <t>02-2652-4747</t>
  </si>
  <si>
    <t>재스퍼국제운송 주식회사</t>
  </si>
  <si>
    <t>유병인</t>
  </si>
  <si>
    <t>02-3141-1795</t>
  </si>
  <si>
    <t>jasper@jasif.co.kr</t>
  </si>
  <si>
    <t>전국화물자동차운송주선사업연합회</t>
  </si>
  <si>
    <t>최윤호</t>
  </si>
  <si>
    <t>해사물류관련단체</t>
  </si>
  <si>
    <t>02-2082-8484</t>
  </si>
  <si>
    <t>정금로지스틱스</t>
  </si>
  <si>
    <t>이현진</t>
  </si>
  <si>
    <t>02-739-0112</t>
  </si>
  <si>
    <t>정우씨앤에어(주)</t>
  </si>
  <si>
    <t>최은진</t>
  </si>
  <si>
    <t>02-755-5143</t>
  </si>
  <si>
    <t>정진코리아로지스(주)</t>
  </si>
  <si>
    <t>김경덕</t>
  </si>
  <si>
    <t>032-887-4477</t>
  </si>
  <si>
    <t>정트랜스월드(주)</t>
  </si>
  <si>
    <t>이주호</t>
  </si>
  <si>
    <t>051-441-0033</t>
  </si>
  <si>
    <t>제나로지스틱스(주)</t>
  </si>
  <si>
    <t>02-723-3024</t>
  </si>
  <si>
    <t>제니스해운항공(주)</t>
  </si>
  <si>
    <t>이창석</t>
  </si>
  <si>
    <t>02-544-6705</t>
  </si>
  <si>
    <t>제원마린 주식회사</t>
  </si>
  <si>
    <t>정기욱</t>
  </si>
  <si>
    <t>02-738-5599</t>
  </si>
  <si>
    <t>jewon@jewonexpress.co.kr</t>
  </si>
  <si>
    <t>제이더블유스페셜로직스 주식회사</t>
  </si>
  <si>
    <t>고은하</t>
  </si>
  <si>
    <t>02-6271-7771</t>
  </si>
  <si>
    <t>제이더블유제이로지스틱스(주)</t>
  </si>
  <si>
    <t>이상환</t>
  </si>
  <si>
    <t>02-756-8100</t>
  </si>
  <si>
    <t>yongyun@jwjlogistics.com</t>
  </si>
  <si>
    <t>제이디항공해운(주)</t>
  </si>
  <si>
    <t>김태우</t>
  </si>
  <si>
    <t>02-6959-2755</t>
  </si>
  <si>
    <t>제이루사해운항공(주)</t>
  </si>
  <si>
    <t>황응영</t>
  </si>
  <si>
    <t>02-3142-7100</t>
  </si>
  <si>
    <t>제이아이해운항공(주)</t>
  </si>
  <si>
    <t>최수철</t>
  </si>
  <si>
    <t>051-442-1689</t>
  </si>
  <si>
    <t>제이앤제이</t>
  </si>
  <si>
    <t>최종진</t>
  </si>
  <si>
    <t>02-777-4088</t>
  </si>
  <si>
    <t>제이앤제이국제항공해운(주)</t>
  </si>
  <si>
    <t>문종주</t>
  </si>
  <si>
    <t>02-2616-8361</t>
  </si>
  <si>
    <t>제이앤제이로지스(주)</t>
  </si>
  <si>
    <t>박대식</t>
  </si>
  <si>
    <t>031-574-1482</t>
  </si>
  <si>
    <t>제이앤지엘에스(주)</t>
  </si>
  <si>
    <t>박재일</t>
  </si>
  <si>
    <t>02-6956-7927</t>
  </si>
  <si>
    <t>account@jngls.co.kr</t>
  </si>
  <si>
    <t>제이에스글로벌해운항공(주)</t>
  </si>
  <si>
    <t>엄정일</t>
  </si>
  <si>
    <t>051-464-8831</t>
  </si>
  <si>
    <t>제이에스라인</t>
  </si>
  <si>
    <t>이태곤</t>
  </si>
  <si>
    <t>02-6956-1835</t>
  </si>
  <si>
    <t>제이에이치로지스틱스(주)</t>
  </si>
  <si>
    <t>최식</t>
  </si>
  <si>
    <t>055-382-2278</t>
  </si>
  <si>
    <t>animahun@nate.com</t>
  </si>
  <si>
    <t>제이엠씨로지스틱스(주)</t>
  </si>
  <si>
    <t>정철원</t>
  </si>
  <si>
    <t>02-716-0617</t>
  </si>
  <si>
    <t>jmclogistics@hanmail.net</t>
  </si>
  <si>
    <t>제이엠티씨글로벌익스플로직스(주)</t>
  </si>
  <si>
    <t>02-6335-0031</t>
  </si>
  <si>
    <t>jmtcseoul@hanmail.net</t>
  </si>
  <si>
    <t>제이제이종합물류(주)</t>
  </si>
  <si>
    <t>김범신</t>
  </si>
  <si>
    <t>032-889-1714~5</t>
  </si>
  <si>
    <t>제이케이로지스</t>
  </si>
  <si>
    <t>김재욱</t>
  </si>
  <si>
    <t>054-465-4288</t>
  </si>
  <si>
    <t>제이티에스쉬핑</t>
  </si>
  <si>
    <t>염세준·전한준</t>
  </si>
  <si>
    <t>02-6952-1101</t>
  </si>
  <si>
    <t>제이피지엘에스 주식회사</t>
  </si>
  <si>
    <t>박지현</t>
  </si>
  <si>
    <t>02-332-8996</t>
  </si>
  <si>
    <t>제일글로비스(주)</t>
  </si>
  <si>
    <t>이광원</t>
  </si>
  <si>
    <t>02-562-5022</t>
  </si>
  <si>
    <t>제일항역 주식회사</t>
  </si>
  <si>
    <t>박광현</t>
  </si>
  <si>
    <t>02-3141-0123</t>
  </si>
  <si>
    <t>sea@firstexp.co.kr</t>
  </si>
  <si>
    <t>제일항운 주식회사</t>
  </si>
  <si>
    <t>이철환</t>
  </si>
  <si>
    <t>031-387-2102</t>
  </si>
  <si>
    <t>제트항운 주식회사</t>
  </si>
  <si>
    <t>박갑수</t>
  </si>
  <si>
    <t>02-332-2535</t>
  </si>
  <si>
    <t>jetsc@hanmail.net</t>
  </si>
  <si>
    <t>제프코코리아(유)</t>
  </si>
  <si>
    <t>박용석</t>
  </si>
  <si>
    <t>02-6925-3784</t>
  </si>
  <si>
    <t>조선해운(주)</t>
  </si>
  <si>
    <t>정종기</t>
  </si>
  <si>
    <t>02-773-2244</t>
  </si>
  <si>
    <t>chosun@aecx.co.kr</t>
  </si>
  <si>
    <t>조양국제종합물류(주)</t>
  </si>
  <si>
    <t>이재현</t>
  </si>
  <si>
    <t>02-530-0051</t>
  </si>
  <si>
    <t>조운종합운수(주)</t>
  </si>
  <si>
    <t>김진규</t>
  </si>
  <si>
    <t>051-918-4116</t>
  </si>
  <si>
    <t>조은해운</t>
  </si>
  <si>
    <t>변윤도</t>
  </si>
  <si>
    <t>02-565-3500</t>
  </si>
  <si>
    <t>mkshipping@hanmail.net</t>
  </si>
  <si>
    <t>조흥통운 주식회사</t>
  </si>
  <si>
    <t>김영갑</t>
  </si>
  <si>
    <t>02-733-5071</t>
  </si>
  <si>
    <t>choexp@unitel.co.kr</t>
  </si>
  <si>
    <t>주성씨앤에어 주식회사</t>
  </si>
  <si>
    <t>02-756-3994</t>
  </si>
  <si>
    <t>주식회사 가나해운</t>
  </si>
  <si>
    <t>이기보</t>
  </si>
  <si>
    <t>02-756-8981</t>
  </si>
  <si>
    <t>kana@kanashipping.com</t>
  </si>
  <si>
    <t>주식회사 가바코레아</t>
  </si>
  <si>
    <t>김남곤</t>
  </si>
  <si>
    <t>02-704-8988</t>
  </si>
  <si>
    <t>gavaseldir@gavakorea.co.kr</t>
  </si>
  <si>
    <t>주식회사 갤럭시해운항공</t>
  </si>
  <si>
    <t>허재원</t>
  </si>
  <si>
    <t>02-2668-8961</t>
  </si>
  <si>
    <t>주식회사 경도종합물류</t>
  </si>
  <si>
    <t>안동균</t>
  </si>
  <si>
    <t>02-517-7380</t>
  </si>
  <si>
    <t>주식회사 경성물류</t>
  </si>
  <si>
    <t>송우달</t>
  </si>
  <si>
    <t>053-756-8100</t>
  </si>
  <si>
    <t>주식회사 경성아이엔티엘</t>
  </si>
  <si>
    <t>이용로·이성진</t>
  </si>
  <si>
    <t>02-2022-7500</t>
  </si>
  <si>
    <t>kssna@kssna.co.kr</t>
  </si>
  <si>
    <t>주식회사 광진티엘에스</t>
  </si>
  <si>
    <t>김경호</t>
  </si>
  <si>
    <t>국제해운대리점업체, 국제물류주선업체, 육상화물운송업체, 택배 및 국제특송업체</t>
  </si>
  <si>
    <t>051-621-9222</t>
  </si>
  <si>
    <t>주식회사 국제로지스틱</t>
  </si>
  <si>
    <t>나승진</t>
  </si>
  <si>
    <t>02-3143-5555</t>
  </si>
  <si>
    <t>korea@kukjae.com</t>
  </si>
  <si>
    <t>주식회사 귀빈해운항공</t>
  </si>
  <si>
    <t>서인숙</t>
  </si>
  <si>
    <t>054-462-1188</t>
  </si>
  <si>
    <t>kwibin@chollian.net</t>
  </si>
  <si>
    <t>주식회사 글로발코리아</t>
  </si>
  <si>
    <t>허성국</t>
  </si>
  <si>
    <t>051-464-2280</t>
  </si>
  <si>
    <t>주식회사 글로벌트라비스</t>
  </si>
  <si>
    <t>김선택</t>
  </si>
  <si>
    <t>02-780-6605</t>
  </si>
  <si>
    <t>주식회사 글로벡스</t>
  </si>
  <si>
    <t>왕성곤</t>
  </si>
  <si>
    <t>02-2038-8417</t>
  </si>
  <si>
    <t>주식회사 금문국제에프엔씨</t>
  </si>
  <si>
    <t>02-3663-7895</t>
  </si>
  <si>
    <t>주식회사 나라익스프레스</t>
  </si>
  <si>
    <t>김진석</t>
  </si>
  <si>
    <t>031-432-3400</t>
  </si>
  <si>
    <t>sel@naraexp.co.kr</t>
  </si>
  <si>
    <t>주식회사 나라해운</t>
  </si>
  <si>
    <t>02-757-7975</t>
  </si>
  <si>
    <t>narashpg@kornet.net</t>
  </si>
  <si>
    <t>주식회사 나루인터내셔날</t>
  </si>
  <si>
    <t>윤귀만</t>
  </si>
  <si>
    <t>02-775-0671</t>
  </si>
  <si>
    <t>naruintl@kornet.net</t>
  </si>
  <si>
    <t>주식회사 나우리해운항공</t>
  </si>
  <si>
    <t>장순철·문종석</t>
  </si>
  <si>
    <t>02-737-9090</t>
  </si>
  <si>
    <t>admin@naurilog.co.kr</t>
  </si>
  <si>
    <t>주식회사 남성해상</t>
  </si>
  <si>
    <t>김종택</t>
  </si>
  <si>
    <t>02-756-5141</t>
  </si>
  <si>
    <t>jtkim@knamsung.com</t>
  </si>
  <si>
    <t>주식회사 네슈라항운</t>
  </si>
  <si>
    <t>권오덕</t>
  </si>
  <si>
    <t>02-2654-8801</t>
  </si>
  <si>
    <t>kogang@nesura.co.kr</t>
  </si>
  <si>
    <t>주식회사 네오트랜스해운항공</t>
  </si>
  <si>
    <t>손재연</t>
  </si>
  <si>
    <t>02-776-8200</t>
  </si>
  <si>
    <t>neotrans@neotrans.co.kr</t>
  </si>
  <si>
    <t>주식회사 네옴글로벌</t>
  </si>
  <si>
    <t>이서형</t>
  </si>
  <si>
    <t>02-587-3325</t>
  </si>
  <si>
    <t>주식회사 누리해운항공</t>
  </si>
  <si>
    <t>조정형</t>
  </si>
  <si>
    <t>02-414-4789</t>
  </si>
  <si>
    <t>nuri@nurisa.co.kr</t>
  </si>
  <si>
    <t>주식회사 다우해상</t>
  </si>
  <si>
    <t>곽동원·류정심</t>
  </si>
  <si>
    <t>02-736-4200</t>
  </si>
  <si>
    <t>dhow@dhowkorea.com</t>
  </si>
  <si>
    <t>주식회사 대림</t>
  </si>
  <si>
    <t>배원복</t>
  </si>
  <si>
    <t>02-3708-3491</t>
  </si>
  <si>
    <t>주식회사 대신운송</t>
  </si>
  <si>
    <t>김종인</t>
  </si>
  <si>
    <t>051-645-5822</t>
  </si>
  <si>
    <t>주식회사 대아트랜스</t>
  </si>
  <si>
    <t>박흥준</t>
  </si>
  <si>
    <t>02-779-2345</t>
  </si>
  <si>
    <t>fwdg@daea-trans.co.kr</t>
  </si>
  <si>
    <t>주식회사 대영국제운송</t>
  </si>
  <si>
    <t>이호석</t>
  </si>
  <si>
    <t>032-508-0055</t>
  </si>
  <si>
    <t>dyint@dyintl.com</t>
  </si>
  <si>
    <t>주식회사 대한국제종합물류</t>
  </si>
  <si>
    <t>02-2693-6600</t>
  </si>
  <si>
    <t>dhe@daehanexps.co.kr</t>
  </si>
  <si>
    <t>주식회사 더웨이</t>
  </si>
  <si>
    <t>전진기</t>
  </si>
  <si>
    <t>02-548-1852~3</t>
  </si>
  <si>
    <t>thewayco@korea.com</t>
  </si>
  <si>
    <t>주식회사 덴하토코리아</t>
  </si>
  <si>
    <t>02-720-7063</t>
  </si>
  <si>
    <t>주식회사 동남익스프레스</t>
  </si>
  <si>
    <t>성낙청</t>
  </si>
  <si>
    <t>02-337-6001</t>
  </si>
  <si>
    <t>주식회사 동방항공해운</t>
  </si>
  <si>
    <t>박영규·임창현</t>
  </si>
  <si>
    <t>02-718-3691~7</t>
  </si>
  <si>
    <t>주식회사 동서로지스틱스</t>
  </si>
  <si>
    <t>02-775-7200</t>
  </si>
  <si>
    <t>dongsuero@dongsuero.com</t>
  </si>
  <si>
    <t>주식회사 동양해운항공</t>
  </si>
  <si>
    <t>이복근</t>
  </si>
  <si>
    <t>051-465-3900</t>
  </si>
  <si>
    <t>dongyang@naver.com</t>
  </si>
  <si>
    <t>주식회사 동우국제</t>
  </si>
  <si>
    <t>조철호·조철용</t>
  </si>
  <si>
    <t>02-369-7700</t>
  </si>
  <si>
    <t>dwi@dongwoo.com</t>
  </si>
  <si>
    <t>주식회사 디더블유인터내셔날</t>
  </si>
  <si>
    <t>권오민·정미영</t>
  </si>
  <si>
    <t>02-752-8000</t>
  </si>
  <si>
    <t>dwintl@dwintl.co.kr</t>
  </si>
  <si>
    <t>주식회사 디에스브이에어앤씨</t>
  </si>
  <si>
    <t>최문호</t>
  </si>
  <si>
    <t>02-323-1313</t>
  </si>
  <si>
    <t>kr.sha.korea@kr.dsv.com</t>
  </si>
  <si>
    <t>주식회사 디에스엘라인</t>
  </si>
  <si>
    <t>이대영</t>
  </si>
  <si>
    <t>02-6356-2600</t>
  </si>
  <si>
    <t>dylee@dslkorea.com</t>
  </si>
  <si>
    <t>주식회사 디와이엔터프라이즈</t>
  </si>
  <si>
    <t>엄수관</t>
  </si>
  <si>
    <t>051-465-4180</t>
  </si>
  <si>
    <t>주식회사 디와이유엘씨</t>
  </si>
  <si>
    <t>양재도</t>
  </si>
  <si>
    <t>02-752-7462</t>
  </si>
  <si>
    <t>주식회사 디케이물류</t>
  </si>
  <si>
    <t>최성환</t>
  </si>
  <si>
    <t>02-2237-0052</t>
  </si>
  <si>
    <t>seoul@dklogis.com</t>
  </si>
  <si>
    <t>주식회사 디티인터내셔날</t>
  </si>
  <si>
    <t>정은우</t>
  </si>
  <si>
    <t>02-2051-7150</t>
  </si>
  <si>
    <t>주식회사 디피인터내셔날</t>
  </si>
  <si>
    <t>손동우</t>
  </si>
  <si>
    <t>02-6328-5001</t>
  </si>
  <si>
    <t>주식회사 렉스국제운송</t>
  </si>
  <si>
    <t>장희범</t>
  </si>
  <si>
    <t>02-6309-5200</t>
  </si>
  <si>
    <t>주식회사 로고스글로벌</t>
  </si>
  <si>
    <t>김종익</t>
  </si>
  <si>
    <t>051-742-7777</t>
  </si>
  <si>
    <t>주식회사 로그윈에어앤오션코리아</t>
  </si>
  <si>
    <t>볼프강라우브</t>
  </si>
  <si>
    <t>02-330-7200</t>
  </si>
  <si>
    <t>주식회사 로얄지엘에스</t>
  </si>
  <si>
    <t>김환용</t>
  </si>
  <si>
    <t>02-598-0066</t>
  </si>
  <si>
    <t>chchoi@royalans.co.kr</t>
  </si>
  <si>
    <t>주식회사 로지스타</t>
  </si>
  <si>
    <t>장지수</t>
  </si>
  <si>
    <t>02-323-7477</t>
  </si>
  <si>
    <t>logistar@kornet.net</t>
  </si>
  <si>
    <t>주식회사 로커스로지스틱스</t>
  </si>
  <si>
    <t>염관석</t>
  </si>
  <si>
    <t>02-2661-2320</t>
  </si>
  <si>
    <t>주식회사 로타</t>
  </si>
  <si>
    <t>김창복</t>
  </si>
  <si>
    <t>070-4279-3237</t>
  </si>
  <si>
    <t>james@jctl.co.kr</t>
  </si>
  <si>
    <t>주식회사 로파스익스프레스</t>
  </si>
  <si>
    <t>이정학</t>
  </si>
  <si>
    <t>02-6925-6639</t>
  </si>
  <si>
    <t>주식회사 록스코리아로지스</t>
  </si>
  <si>
    <t>채영수</t>
  </si>
  <si>
    <t>032-851-4200</t>
  </si>
  <si>
    <t>주식회사 마스로지스틱</t>
  </si>
  <si>
    <t>권오석</t>
  </si>
  <si>
    <t>02-718-7245</t>
  </si>
  <si>
    <t>maslogis@empal.com</t>
  </si>
  <si>
    <t>주식회사 맥스트랜스</t>
  </si>
  <si>
    <t>02-773-8161</t>
  </si>
  <si>
    <t>maxtrans1988@yahoo.co.kr</t>
  </si>
  <si>
    <t>주식회사 메가트랜스</t>
  </si>
  <si>
    <t>이상익</t>
  </si>
  <si>
    <t>02-3141-6141~3</t>
  </si>
  <si>
    <t>megatran@unitel.co.kr</t>
  </si>
  <si>
    <t>주식회사 명성해운</t>
  </si>
  <si>
    <t>권민조</t>
  </si>
  <si>
    <t>032-891-7003</t>
  </si>
  <si>
    <t>mssp@msshipping.kr</t>
  </si>
  <si>
    <t>주식회사 명호해운항공</t>
  </si>
  <si>
    <t>김욱환</t>
  </si>
  <si>
    <t>02-3453-8181</t>
  </si>
  <si>
    <t>myhosa@kornet.net</t>
  </si>
  <si>
    <t>주식회사 모락스</t>
  </si>
  <si>
    <t>이재욱</t>
  </si>
  <si>
    <t>02-310-4402</t>
  </si>
  <si>
    <t>admin@molax.co.kr</t>
  </si>
  <si>
    <t>주식회사 모아국제물류</t>
  </si>
  <si>
    <t>홍상수</t>
  </si>
  <si>
    <t>02-706-6886</t>
  </si>
  <si>
    <t>moretrans@moretrans.co.kr</t>
  </si>
  <si>
    <t>주식회사 미래카고솔루션</t>
  </si>
  <si>
    <t>배지현</t>
  </si>
  <si>
    <t>031-924-1500</t>
  </si>
  <si>
    <t>주식회사 미르국제운송</t>
  </si>
  <si>
    <t>권병훈</t>
  </si>
  <si>
    <t>053-525-0027</t>
  </si>
  <si>
    <t>mir10060@hanmail.net</t>
  </si>
  <si>
    <t>주식회사 바모스종합물류</t>
  </si>
  <si>
    <t>최대현</t>
  </si>
  <si>
    <t>02-3288-5153</t>
  </si>
  <si>
    <t>cargo@vamoslogistics.co.kr</t>
  </si>
  <si>
    <t>주식회사 베스트웨이트랜스포트</t>
  </si>
  <si>
    <t>안창환</t>
  </si>
  <si>
    <t>02-323-7111~4</t>
  </si>
  <si>
    <t>bestway@ppp.kornet21.net</t>
  </si>
  <si>
    <t>주식회사 보고항공해운</t>
  </si>
  <si>
    <t>손주영</t>
  </si>
  <si>
    <t>02-3272-1671</t>
  </si>
  <si>
    <t>bogou@chollian.net</t>
  </si>
  <si>
    <t>주식회사 보림티엔엘</t>
  </si>
  <si>
    <t>이우종</t>
  </si>
  <si>
    <t>02-325-0714~5</t>
  </si>
  <si>
    <t>borim2@unitel.co.kr</t>
  </si>
  <si>
    <t>주식회사 본머스해운항공</t>
  </si>
  <si>
    <t>02-334-9354</t>
  </si>
  <si>
    <t>주식회사 블루웨이스</t>
  </si>
  <si>
    <t>02-2664-0590</t>
  </si>
  <si>
    <t>bluewaycokr@kornet.net</t>
  </si>
  <si>
    <t>주식회사 비엔씨로지스틱</t>
  </si>
  <si>
    <t>02-3272-5300</t>
  </si>
  <si>
    <t>info@mail.co.kr</t>
  </si>
  <si>
    <t>주식회사 비전해운항공</t>
  </si>
  <si>
    <t>김재영</t>
  </si>
  <si>
    <t>051-465-4881</t>
  </si>
  <si>
    <t>visaco@visaco.co.kr</t>
  </si>
  <si>
    <t>주식회사 비투비로직스</t>
  </si>
  <si>
    <t>서금호</t>
  </si>
  <si>
    <t>02-414-2372</t>
  </si>
  <si>
    <t>주식회사 사비노델베네코리아</t>
  </si>
  <si>
    <t>세르지오바트로</t>
  </si>
  <si>
    <t>02-2188-7000</t>
  </si>
  <si>
    <t>parkys@shinbiro.com</t>
  </si>
  <si>
    <t>주식회사 삼미국제로직스</t>
  </si>
  <si>
    <t>김민채</t>
  </si>
  <si>
    <t>032-567-1425</t>
  </si>
  <si>
    <t>주식회사 삼영익스프레스</t>
  </si>
  <si>
    <t>정은구</t>
  </si>
  <si>
    <t>02-710-6700</t>
  </si>
  <si>
    <t>info@samyoungexp.co.kr</t>
  </si>
  <si>
    <t>주식회사 상업국제운송</t>
  </si>
  <si>
    <t>김윤태</t>
  </si>
  <si>
    <t>02-2668-3677</t>
  </si>
  <si>
    <t>ytkim@airmec.co.kr</t>
  </si>
  <si>
    <t>주식회사 서진해상</t>
  </si>
  <si>
    <t>민순기</t>
  </si>
  <si>
    <t>02-771-2255</t>
  </si>
  <si>
    <t>suhjinsk@kornet.net</t>
  </si>
  <si>
    <t>주식회사 선광</t>
  </si>
  <si>
    <t>이도희</t>
  </si>
  <si>
    <t>내항운항업체, 육상화물운송업체, 항만 및 내륙하역업체</t>
  </si>
  <si>
    <t>032-880-6500</t>
  </si>
  <si>
    <t>sk-kh01@sun-kwang.co.kr</t>
  </si>
  <si>
    <t>주식회사 성림종합물류</t>
  </si>
  <si>
    <t>황현숙</t>
  </si>
  <si>
    <t>국제물류주선업체, 검수·검정·검량업체</t>
  </si>
  <si>
    <t>051-461-0532</t>
  </si>
  <si>
    <t>sunglim0533@empal.com</t>
  </si>
  <si>
    <t>주식회사 성원해운항공</t>
  </si>
  <si>
    <t>김경옥</t>
  </si>
  <si>
    <t>053-568-0808</t>
  </si>
  <si>
    <t>주식회사 세기특수</t>
  </si>
  <si>
    <t>고명구</t>
  </si>
  <si>
    <t>육상화물운송업체</t>
  </si>
  <si>
    <t>051-621-2535</t>
  </si>
  <si>
    <t>주식회사 세연항운</t>
  </si>
  <si>
    <t>김홍정</t>
  </si>
  <si>
    <t>02-3662-1344</t>
  </si>
  <si>
    <t>daniel@global-link.co.kr</t>
  </si>
  <si>
    <t>주식회사 센토인터내셔날</t>
  </si>
  <si>
    <t>김정동</t>
  </si>
  <si>
    <t>02-784-4001</t>
  </si>
  <si>
    <t>centaurmaster@centaur.co.kr</t>
  </si>
  <si>
    <t>주식회사 셀</t>
  </si>
  <si>
    <t>박현동</t>
  </si>
  <si>
    <t>02-516-3522</t>
  </si>
  <si>
    <t>주식회사 솔레이</t>
  </si>
  <si>
    <t>오대한</t>
  </si>
  <si>
    <t>054-715-5500</t>
  </si>
  <si>
    <t>주식회사 쇼카고로지스틱스</t>
  </si>
  <si>
    <t>서광석</t>
  </si>
  <si>
    <t>02-2065-6980</t>
  </si>
  <si>
    <t>ho@showcargo.com</t>
  </si>
  <si>
    <t>주식회사 스카이로드</t>
  </si>
  <si>
    <t>김영찬</t>
  </si>
  <si>
    <t>02-3665-1671</t>
  </si>
  <si>
    <t>주식회사 스카이항운</t>
  </si>
  <si>
    <t>이종묵</t>
  </si>
  <si>
    <t>02-2659-1071</t>
  </si>
  <si>
    <t>sfisel@unitel.co.kr</t>
  </si>
  <si>
    <t>주식회사 스피드해운항공</t>
  </si>
  <si>
    <t>남기훈</t>
  </si>
  <si>
    <t>02-777-3811</t>
  </si>
  <si>
    <t>speedship@chollian.net</t>
  </si>
  <si>
    <t>주식회사 시노로지스</t>
  </si>
  <si>
    <t>최민지</t>
  </si>
  <si>
    <t>031-926-4080</t>
  </si>
  <si>
    <t>주식회사 시노션코리아</t>
  </si>
  <si>
    <t>신민철</t>
  </si>
  <si>
    <t>02-3663-0483</t>
  </si>
  <si>
    <t>주식회사 신센코리아</t>
  </si>
  <si>
    <t>짜오원져(ZHAO WENZHE)</t>
  </si>
  <si>
    <t>051-469-7604</t>
  </si>
  <si>
    <t>주식회사 신주해운항공</t>
  </si>
  <si>
    <t>박윤수</t>
  </si>
  <si>
    <t>02-778-9421</t>
  </si>
  <si>
    <t>sinjoosea@netsgo.com</t>
  </si>
  <si>
    <t>주식회사 신한상운</t>
  </si>
  <si>
    <t>국제해운대리점업체, 국제물류주선업체, 육상화물운송업체</t>
  </si>
  <si>
    <t>02-3703-0866</t>
  </si>
  <si>
    <t>hws@hyopwoon.co.kr</t>
  </si>
  <si>
    <t>주식회사 실크게이트인터내셔날</t>
  </si>
  <si>
    <t>정용수</t>
  </si>
  <si>
    <t>02-2663-9700</t>
  </si>
  <si>
    <t>silkgate@korea.com</t>
  </si>
  <si>
    <t>주식회사 썬글로벌로지스틱스</t>
  </si>
  <si>
    <t>김윤선</t>
  </si>
  <si>
    <t>052-297-5507</t>
  </si>
  <si>
    <t>sun@sungls.co.kr</t>
  </si>
  <si>
    <t>주식회사 쎈트란스인터내셔날</t>
  </si>
  <si>
    <t>김범석</t>
  </si>
  <si>
    <t>02-3700-6100</t>
  </si>
  <si>
    <t>ghkim@centrans.co.kr</t>
  </si>
  <si>
    <t>주식회사 씨알항운</t>
  </si>
  <si>
    <t>구병우</t>
  </si>
  <si>
    <t>02-2631-7262</t>
  </si>
  <si>
    <t>seeall@kornet.net</t>
  </si>
  <si>
    <t>주식회사 씨엔에스원</t>
  </si>
  <si>
    <t>송기문·최원형</t>
  </si>
  <si>
    <t>02-6951-4981</t>
  </si>
  <si>
    <t>주식회사 씨엘케이인터내셔널</t>
  </si>
  <si>
    <t>이수복</t>
  </si>
  <si>
    <t>02-6959-2970</t>
  </si>
  <si>
    <t>주식회사 씨지엘해운항공</t>
  </si>
  <si>
    <t>02-6405-4343</t>
  </si>
  <si>
    <t>주식회사 씨티아이글로발</t>
  </si>
  <si>
    <t>전채환</t>
  </si>
  <si>
    <t>051-463-4343</t>
  </si>
  <si>
    <t>info@ctiglobal.co.kr</t>
  </si>
  <si>
    <t>주식회사 아나로지텍</t>
  </si>
  <si>
    <t>김지영</t>
  </si>
  <si>
    <t>02-2065-0231</t>
  </si>
  <si>
    <t>주식회사 아림항공해운</t>
  </si>
  <si>
    <t>이진규</t>
  </si>
  <si>
    <t>02-335-0806</t>
  </si>
  <si>
    <t>operation@arimexpress.com</t>
  </si>
  <si>
    <t>주식회사 아스타로지텍코리아</t>
  </si>
  <si>
    <t>이승일</t>
  </si>
  <si>
    <t>02-6268-8850</t>
  </si>
  <si>
    <t>주식회사 아이맥스물류</t>
  </si>
  <si>
    <t>김재윤</t>
  </si>
  <si>
    <t>02-3452-0700</t>
  </si>
  <si>
    <t>주식회사 아이맥스에프씨네트워크</t>
  </si>
  <si>
    <t>배정옥</t>
  </si>
  <si>
    <t>051-442-0802</t>
  </si>
  <si>
    <t>주식회사 아이멕스인터내셔널</t>
  </si>
  <si>
    <t>02-2088-2203</t>
  </si>
  <si>
    <t>주식회사 아이피동서통운</t>
  </si>
  <si>
    <t>김광엽</t>
  </si>
  <si>
    <t>02-322-1061</t>
  </si>
  <si>
    <t>info@dongsoh.com</t>
  </si>
  <si>
    <t>주식회사 아진트랜스</t>
  </si>
  <si>
    <t>안균배</t>
  </si>
  <si>
    <t>02-796-8703</t>
  </si>
  <si>
    <t>ajtc@ahjin.co.kr</t>
  </si>
  <si>
    <t>주식회사 아토해운항공</t>
  </si>
  <si>
    <t>김홍준</t>
  </si>
  <si>
    <t>02-730-9991</t>
  </si>
  <si>
    <t>atoseair@yahoo.co.kr</t>
  </si>
  <si>
    <t>주식회사 아트라스해운</t>
  </si>
  <si>
    <t>정호성</t>
  </si>
  <si>
    <t>02-508-4411</t>
  </si>
  <si>
    <t>atlasch@kornet.net</t>
  </si>
  <si>
    <t>주식회사 알피코리아</t>
  </si>
  <si>
    <t>신광현</t>
  </si>
  <si>
    <t>02-3662-8093~7</t>
  </si>
  <si>
    <t>주식회사 앤씨엘</t>
  </si>
  <si>
    <t>이정</t>
  </si>
  <si>
    <t>02-320-8200</t>
  </si>
  <si>
    <t>주식회사 에스더쉬핑</t>
  </si>
  <si>
    <t>강성호</t>
  </si>
  <si>
    <t>02-2069-3446</t>
  </si>
  <si>
    <t>주식회사 에스아이씨</t>
  </si>
  <si>
    <t>김근식</t>
  </si>
  <si>
    <t>02-3707-4300</t>
  </si>
  <si>
    <t>sic@sicship.com</t>
  </si>
  <si>
    <t>주식회사 에스앤엘코리아</t>
  </si>
  <si>
    <t>최정내</t>
  </si>
  <si>
    <t>02-2663-8181</t>
  </si>
  <si>
    <t>주식회사 에스엔이인터내셔날</t>
  </si>
  <si>
    <t>성단경</t>
  </si>
  <si>
    <t>02-2098-1805</t>
  </si>
  <si>
    <t>주식회사 에스엘글로벌로직스</t>
  </si>
  <si>
    <t>유재식</t>
  </si>
  <si>
    <t>02-777-2229</t>
  </si>
  <si>
    <t>acc@slgl.co.kr</t>
  </si>
  <si>
    <t>주식회사 에스지케이</t>
  </si>
  <si>
    <t>손병우</t>
  </si>
  <si>
    <t>051-469-8111</t>
  </si>
  <si>
    <t>export@sgkm.co.kr</t>
  </si>
  <si>
    <t>주식회사 에어비즈니스</t>
  </si>
  <si>
    <t>장경한</t>
  </si>
  <si>
    <t>02-334-0116</t>
  </si>
  <si>
    <t>manp@airbusiness.co.kr</t>
  </si>
  <si>
    <t>주식회사 에이블글로벌로지스틱스</t>
  </si>
  <si>
    <t>이민철</t>
  </si>
  <si>
    <t>02-3789-1950</t>
  </si>
  <si>
    <t>주식회사 에이씨에스컴퍼니</t>
  </si>
  <si>
    <t>한상용</t>
  </si>
  <si>
    <t>02-717-1181</t>
  </si>
  <si>
    <t>acsair@acsair.co.kr</t>
  </si>
  <si>
    <t>주식회사 에이에스엠케이</t>
  </si>
  <si>
    <t>이광선</t>
  </si>
  <si>
    <t>02-515-9772</t>
  </si>
  <si>
    <t>hyun@asmkorea.net</t>
  </si>
  <si>
    <t>주식회사 에이엔씨에스씨엠</t>
  </si>
  <si>
    <t>이희경</t>
  </si>
  <si>
    <t>02-2661-9777</t>
  </si>
  <si>
    <t>주식회사 에이엔씨인터내셔날</t>
  </si>
  <si>
    <t>이상원·이상훈</t>
  </si>
  <si>
    <t>02-2666-0114</t>
  </si>
  <si>
    <t>maywood5@ancintl.com</t>
  </si>
  <si>
    <t>주식회사 에이치에스엘코리아</t>
  </si>
  <si>
    <t>송민석</t>
  </si>
  <si>
    <t>02-2039-3485</t>
  </si>
  <si>
    <t>주식회사 에이티에스로지스틱스</t>
  </si>
  <si>
    <t>안상현</t>
  </si>
  <si>
    <t>02-597-8550</t>
  </si>
  <si>
    <t>info@atslogix.com</t>
  </si>
  <si>
    <t>주식회사 에이티에스쉬핑</t>
  </si>
  <si>
    <t>이미자</t>
  </si>
  <si>
    <t>02-707-0244</t>
  </si>
  <si>
    <t>주식회사 에이티지코리아</t>
  </si>
  <si>
    <t>유진호</t>
  </si>
  <si>
    <t>070-7124-8252</t>
  </si>
  <si>
    <t>주식회사 에이펙스로지스틱스인터네셔널코리아</t>
  </si>
  <si>
    <t>김두수</t>
  </si>
  <si>
    <t>02-3142-3718~9</t>
  </si>
  <si>
    <t>aliceyun@apexglobe.com</t>
  </si>
  <si>
    <t>주식회사 에즈컨</t>
  </si>
  <si>
    <t>권수진</t>
  </si>
  <si>
    <t>02-547-1005/1011</t>
  </si>
  <si>
    <t>account@asconkr.com</t>
  </si>
  <si>
    <t>주식회사 에크미해운항공</t>
  </si>
  <si>
    <t>홍성득</t>
  </si>
  <si>
    <t>02-755-8090</t>
  </si>
  <si>
    <t>general@acmekorea.net</t>
  </si>
  <si>
    <t>주식회사 엔엔알글로벌로지스틱스코리아</t>
  </si>
  <si>
    <t>아나이히로키</t>
  </si>
  <si>
    <t>02-714-5995</t>
  </si>
  <si>
    <t>yjkim@nnrkorea.co.kr</t>
  </si>
  <si>
    <t>주식회사 엔티아이국제운송</t>
  </si>
  <si>
    <t>유덕종</t>
  </si>
  <si>
    <t>02-3143-5100</t>
  </si>
  <si>
    <t>nti@nti-korea.com</t>
  </si>
  <si>
    <t>주식회사 엘리트콩코드프레이트</t>
  </si>
  <si>
    <t>이현수</t>
  </si>
  <si>
    <t>02-713-3370</t>
  </si>
  <si>
    <t>주식회사 엘케이로지스틱</t>
  </si>
  <si>
    <t>이상훈·김주극·김재평</t>
  </si>
  <si>
    <t>02-3661-4811</t>
  </si>
  <si>
    <t>lkl@lkl.co.kr</t>
  </si>
  <si>
    <t>주식회사 엘케이피앤피</t>
  </si>
  <si>
    <t>김주석</t>
  </si>
  <si>
    <t>02-743-9230</t>
  </si>
  <si>
    <t>주식회사 엠지엘</t>
  </si>
  <si>
    <t>강정유</t>
  </si>
  <si>
    <t>02-6951-1113</t>
  </si>
  <si>
    <t>주식회사 엠트랙</t>
  </si>
  <si>
    <t>02-3471-0324~5</t>
  </si>
  <si>
    <t>eclogix@naver.com</t>
  </si>
  <si>
    <t>주식회사 영원해상</t>
  </si>
  <si>
    <t>권경진</t>
  </si>
  <si>
    <t>02-756-9600</t>
  </si>
  <si>
    <t>yosc@youngoneshipping.com</t>
  </si>
  <si>
    <t>주식회사 영코트란스</t>
  </si>
  <si>
    <t>정홍구</t>
  </si>
  <si>
    <t>02-710-6752</t>
  </si>
  <si>
    <t>china@samyoungexp.co.kr</t>
  </si>
  <si>
    <t>주식회사 오에스티</t>
  </si>
  <si>
    <t>02-319-9901</t>
  </si>
  <si>
    <t>ost@ostworld.co.kr</t>
  </si>
  <si>
    <t>주식회사 온라인월드</t>
  </si>
  <si>
    <t>송병철</t>
  </si>
  <si>
    <t>02-2247-6966</t>
  </si>
  <si>
    <t>olw21@kornet.net</t>
  </si>
  <si>
    <t>주식회사 온타임해운항공</t>
  </si>
  <si>
    <t>노희정</t>
  </si>
  <si>
    <t>02-6956-7756</t>
  </si>
  <si>
    <t>주식회사 올프레이트</t>
  </si>
  <si>
    <t>윤철영·박정호</t>
  </si>
  <si>
    <t>02-6352-5644</t>
  </si>
  <si>
    <t>allfreight@allfreight.co.kr</t>
  </si>
  <si>
    <t>주식회사 와이엘</t>
  </si>
  <si>
    <t>안윤환</t>
  </si>
  <si>
    <t>041-557-5700~1</t>
  </si>
  <si>
    <t>yl@ylco.com</t>
  </si>
  <si>
    <t>주식회사 와이케이로지스</t>
  </si>
  <si>
    <t>이정원</t>
  </si>
  <si>
    <t>053-742-8081</t>
  </si>
  <si>
    <t>주식회사 와이피엘해운항공</t>
  </si>
  <si>
    <t>박영호</t>
  </si>
  <si>
    <t>02-702-8888</t>
  </si>
  <si>
    <t>admin@yplkorea.com</t>
  </si>
  <si>
    <t>주식회사 우성에프아이</t>
  </si>
  <si>
    <t>라원주</t>
  </si>
  <si>
    <t>02-3661-5135</t>
  </si>
  <si>
    <t>hjlee@wsfi.co.kr</t>
  </si>
  <si>
    <t>주식회사 우성항운</t>
  </si>
  <si>
    <t>02-730-2301~7</t>
  </si>
  <si>
    <t>주식회사 우영종합물류</t>
  </si>
  <si>
    <t>이성수</t>
  </si>
  <si>
    <t>02-3445-4008</t>
  </si>
  <si>
    <t>sstark@wycl.co.kr</t>
  </si>
  <si>
    <t>주식회사 월드넷로지스틱스</t>
  </si>
  <si>
    <t>이진영</t>
  </si>
  <si>
    <t>02-322-0484</t>
  </si>
  <si>
    <t>주식회사 월드익스프레스</t>
  </si>
  <si>
    <t>김호태</t>
  </si>
  <si>
    <t>02-322-2580</t>
  </si>
  <si>
    <t>webmaster@worldex.biz</t>
  </si>
  <si>
    <t>주식회사 위너스해운항공</t>
  </si>
  <si>
    <t>공면석</t>
  </si>
  <si>
    <t>02-775-6194~8</t>
  </si>
  <si>
    <t>swchoi@winners-trans.co.kr</t>
  </si>
  <si>
    <t>주식회사 위니로지스</t>
  </si>
  <si>
    <t>배연종</t>
  </si>
  <si>
    <t>02-576-5533</t>
  </si>
  <si>
    <t>주식회사 위버로지스틱스</t>
  </si>
  <si>
    <t>신인선</t>
  </si>
  <si>
    <t>032-212-2200</t>
  </si>
  <si>
    <t>주식회사 유나이티드서비스</t>
  </si>
  <si>
    <t>이준</t>
  </si>
  <si>
    <t>02-784-3001</t>
  </si>
  <si>
    <t>usix@kornet.net</t>
  </si>
  <si>
    <t>주식회사 유니슨로지텍</t>
  </si>
  <si>
    <t>최연정·임호규</t>
  </si>
  <si>
    <t>02-6959-4450</t>
  </si>
  <si>
    <t>주식회사 유니월드트랜스</t>
  </si>
  <si>
    <t>배성준·배성은</t>
  </si>
  <si>
    <t>02-540-2031</t>
  </si>
  <si>
    <t>bsahm@uniworldtrans.com</t>
  </si>
  <si>
    <t>주식회사 유니코항운</t>
  </si>
  <si>
    <t>이규화</t>
  </si>
  <si>
    <t>02-3143-4433</t>
  </si>
  <si>
    <t>unicoexpress@netsgo.com</t>
  </si>
  <si>
    <t>주식회사 유니트란스</t>
  </si>
  <si>
    <t>02-317-5600</t>
  </si>
  <si>
    <t>utl@unitrans.co.kr</t>
  </si>
  <si>
    <t>주식회사 유라</t>
  </si>
  <si>
    <t>엄병윤·엄대열</t>
  </si>
  <si>
    <t>070-7878-1871</t>
  </si>
  <si>
    <t>주식회사 유트랜스</t>
  </si>
  <si>
    <t>02-318-0101</t>
  </si>
  <si>
    <t>khlee@kornet.net</t>
  </si>
  <si>
    <t>주식회사 유프레이트코리아</t>
  </si>
  <si>
    <t>정동호</t>
  </si>
  <si>
    <t>02-776-4472</t>
  </si>
  <si>
    <t>danielc@ufreight.com</t>
  </si>
  <si>
    <t>주식회사 이로지스아시아</t>
  </si>
  <si>
    <t>한창환</t>
  </si>
  <si>
    <t>02-6949-1340</t>
  </si>
  <si>
    <t>주식회사 이엔아이해운</t>
  </si>
  <si>
    <t>이춘희</t>
  </si>
  <si>
    <t>070-7731-5501</t>
  </si>
  <si>
    <t>ekhan@eniship.co.kr</t>
  </si>
  <si>
    <t>주식회사 이지항운</t>
  </si>
  <si>
    <t>허창우·조용란</t>
  </si>
  <si>
    <t>02-3144-2093~4</t>
  </si>
  <si>
    <t>주식회사 이카고로지스틱스</t>
  </si>
  <si>
    <t>김종헌</t>
  </si>
  <si>
    <t>031-463-3040</t>
  </si>
  <si>
    <t>ecargo@e-cargo.co.kr</t>
  </si>
  <si>
    <t>주식회사 익스피다이터스코리아</t>
  </si>
  <si>
    <t>왕젠릉</t>
  </si>
  <si>
    <t>02-3475-5900</t>
  </si>
  <si>
    <t>주식회사 인성지엘</t>
  </si>
  <si>
    <t>조정민·박균배</t>
  </si>
  <si>
    <t>02-6959-3630</t>
  </si>
  <si>
    <t>주식회사 일성해운</t>
  </si>
  <si>
    <t>서영일</t>
  </si>
  <si>
    <t>02-3276-2900</t>
  </si>
  <si>
    <t>주식회사 일양익스프레스</t>
  </si>
  <si>
    <t>배상현</t>
  </si>
  <si>
    <t>국제해운대리점업체, 국제물류주선업체, 택배 및 국제특송업체</t>
  </si>
  <si>
    <t>02-710-5831</t>
  </si>
  <si>
    <t>주식회사 일우에이젠시</t>
  </si>
  <si>
    <t>배호성</t>
  </si>
  <si>
    <t>해상보험업체</t>
  </si>
  <si>
    <t>02-771-1300</t>
  </si>
  <si>
    <t>uniglee@nuri.net</t>
  </si>
  <si>
    <t>주식회사 일케미</t>
  </si>
  <si>
    <t>유종우</t>
  </si>
  <si>
    <t>02-773-0410</t>
  </si>
  <si>
    <t>주식회사 임팩스종합물류</t>
  </si>
  <si>
    <t>이재호</t>
  </si>
  <si>
    <t>031-494-5006~7</t>
  </si>
  <si>
    <t>sea@impexkorea.com</t>
  </si>
  <si>
    <t>주식회사 제스트인터내셔널</t>
  </si>
  <si>
    <t>심기섭</t>
  </si>
  <si>
    <t>02-730-2201</t>
  </si>
  <si>
    <t>zest@hanafos.com</t>
  </si>
  <si>
    <t>주식회사 제이모로지스</t>
  </si>
  <si>
    <t>양준모</t>
  </si>
  <si>
    <t>02-6272-2200</t>
  </si>
  <si>
    <t>cargo@jmologis.co.kr</t>
  </si>
  <si>
    <t>주식회사 제이엔비종합물류</t>
  </si>
  <si>
    <t>황성필</t>
  </si>
  <si>
    <t>02-744-8630</t>
  </si>
  <si>
    <t>jblline@chollian.net</t>
  </si>
  <si>
    <t>주식회사 제이투씨앤에어</t>
  </si>
  <si>
    <t>채인석</t>
  </si>
  <si>
    <t>02-2663-2207</t>
  </si>
  <si>
    <t>주식회사 제임스포워딩</t>
  </si>
  <si>
    <t>정재원</t>
  </si>
  <si>
    <t>02-567-0330</t>
  </si>
  <si>
    <t>james@james.co.kr</t>
  </si>
  <si>
    <t>주식회사 제청로직스</t>
  </si>
  <si>
    <t>구본윤</t>
  </si>
  <si>
    <t>02-6383-7000</t>
  </si>
  <si>
    <t>주식회사 쥬피터익스프레스</t>
  </si>
  <si>
    <t>추동화</t>
  </si>
  <si>
    <t>1588-1725</t>
  </si>
  <si>
    <t>juasel@nuri.net</t>
  </si>
  <si>
    <t>주식회사 지디로지비스</t>
  </si>
  <si>
    <t>최주연</t>
  </si>
  <si>
    <t>02-2662-5563</t>
  </si>
  <si>
    <t>주식회사 지앤엘에스티</t>
  </si>
  <si>
    <t>김한용</t>
  </si>
  <si>
    <t>02-733-9001/3778</t>
  </si>
  <si>
    <t>주식회사 지에스로지스틱</t>
  </si>
  <si>
    <t>02-2167-3600</t>
  </si>
  <si>
    <t>gsl@gslogistics.com</t>
  </si>
  <si>
    <t>주식회사 지엔글로벌로지스틱스</t>
  </si>
  <si>
    <t>남래균</t>
  </si>
  <si>
    <t>02-6406-2500</t>
  </si>
  <si>
    <t>helen@gngl.kr</t>
  </si>
  <si>
    <t>주식회사 지엘코리아</t>
  </si>
  <si>
    <t>공병용</t>
  </si>
  <si>
    <t>02-6954-7671</t>
  </si>
  <si>
    <t>주식회사 진청국제물류</t>
  </si>
  <si>
    <t>쩌우쿤(ZHOU KUN)</t>
  </si>
  <si>
    <t>032-666-2789</t>
  </si>
  <si>
    <t>주식회사 천일</t>
  </si>
  <si>
    <t>이근재</t>
  </si>
  <si>
    <t>031-491-2994</t>
  </si>
  <si>
    <t>chun2994@chollian.net</t>
  </si>
  <si>
    <t>주식회사 청우국제운송</t>
  </si>
  <si>
    <t>우종환</t>
  </si>
  <si>
    <t>053-753-1905</t>
  </si>
  <si>
    <t>cwqing@public.qd.sd.cn</t>
  </si>
  <si>
    <t>주식회사 청우물류</t>
  </si>
  <si>
    <t>김천일</t>
  </si>
  <si>
    <t>053-986-4008</t>
  </si>
  <si>
    <t>주식회사 카고게이트</t>
  </si>
  <si>
    <t>02-2628-5588</t>
  </si>
  <si>
    <t>mkp@cargogate.co.kr</t>
  </si>
  <si>
    <t>주식회사 카고네트워크</t>
  </si>
  <si>
    <t>김성빈·김홍근</t>
  </si>
  <si>
    <t>02-576-3423</t>
  </si>
  <si>
    <t>cgonet@cgonet.co.kr</t>
  </si>
  <si>
    <t>주식회사 카고솔루션부산</t>
  </si>
  <si>
    <t>강경원</t>
  </si>
  <si>
    <t>051-710-2396</t>
  </si>
  <si>
    <t>주식회사 카고존</t>
  </si>
  <si>
    <t>김영욱</t>
  </si>
  <si>
    <t>02-539-0409</t>
  </si>
  <si>
    <t>KELine@kel21.com</t>
  </si>
  <si>
    <t>주식회사 카리스해운</t>
  </si>
  <si>
    <t>안효성</t>
  </si>
  <si>
    <t>02-711-9050</t>
  </si>
  <si>
    <t>seoul@kharis.co.kr</t>
  </si>
  <si>
    <t>주식회사 캐미리</t>
  </si>
  <si>
    <t>이형진</t>
  </si>
  <si>
    <t>02-561-5268~9</t>
  </si>
  <si>
    <t>info@kemi-lee.co.kr</t>
  </si>
  <si>
    <t>주식회사 케니인터내셔날</t>
  </si>
  <si>
    <t>공지양</t>
  </si>
  <si>
    <t>02-3142-5800</t>
  </si>
  <si>
    <t>kennyocean@kennyint.co.kr</t>
  </si>
  <si>
    <t>주식회사 케이라인코리아</t>
  </si>
  <si>
    <t>타키마사히코</t>
  </si>
  <si>
    <t>02-397-8200/8282</t>
  </si>
  <si>
    <t>주식회사 케이로지스틱스</t>
  </si>
  <si>
    <t>김유정</t>
  </si>
  <si>
    <t>032-266-7100</t>
  </si>
  <si>
    <t>주식회사 케이씨티시</t>
  </si>
  <si>
    <t>류주환</t>
  </si>
  <si>
    <t>국제물류주선업체, 내항운항업체, 육상화물운송업체, 항만 및 내륙하역업체, 컨테이너야드(CY)업체</t>
  </si>
  <si>
    <t>02-310-0700</t>
  </si>
  <si>
    <t>주식회사 케이에스익스프레스</t>
  </si>
  <si>
    <t>노갑수</t>
  </si>
  <si>
    <t>02-720-0212</t>
  </si>
  <si>
    <t>주식회사 케이엔씨로지스</t>
  </si>
  <si>
    <t>이경순</t>
  </si>
  <si>
    <t>02-2062-0090</t>
  </si>
  <si>
    <t>info@knclogis.com</t>
  </si>
  <si>
    <t>주식회사 케이엘씨</t>
  </si>
  <si>
    <t>이희숙</t>
  </si>
  <si>
    <t>051-466-5869/70</t>
  </si>
  <si>
    <t>주식회사 케이오티</t>
  </si>
  <si>
    <t>은성수</t>
  </si>
  <si>
    <t>02-778-3011</t>
  </si>
  <si>
    <t>주식회사 케이와이엘</t>
  </si>
  <si>
    <t>김명진</t>
  </si>
  <si>
    <t>02-711-7170</t>
  </si>
  <si>
    <t>주식회사 케이인터내셔날항운</t>
  </si>
  <si>
    <t>이종규</t>
  </si>
  <si>
    <t>051-465-4328</t>
  </si>
  <si>
    <t>kintl@chollian.net</t>
  </si>
  <si>
    <t>주식회사 케이제이엔터프라이즈</t>
  </si>
  <si>
    <t>이선영</t>
  </si>
  <si>
    <t>02-3141-4131</t>
  </si>
  <si>
    <t>forwarder@kjenterprise.co.kr</t>
  </si>
  <si>
    <t>주식회사 케이제이티티</t>
  </si>
  <si>
    <t>이관재·유영복</t>
  </si>
  <si>
    <t>02-2666-1491</t>
  </si>
  <si>
    <t>main@kjtt.co.kr</t>
  </si>
  <si>
    <t>주식회사 케이트란스</t>
  </si>
  <si>
    <t>곽호영</t>
  </si>
  <si>
    <t>02-6746-4152</t>
  </si>
  <si>
    <t>주식회사 코리아나트랜스포트</t>
  </si>
  <si>
    <t>오득호</t>
  </si>
  <si>
    <t>031-901-0123</t>
  </si>
  <si>
    <t>koreana2@hanafos.com</t>
  </si>
  <si>
    <t>주식회사 코리아로지스틱</t>
  </si>
  <si>
    <t>최현규</t>
  </si>
  <si>
    <t>02-779-6341</t>
  </si>
  <si>
    <t>Logistic@kornet.net</t>
  </si>
  <si>
    <t>주식회사 코리아브이익스프레스</t>
  </si>
  <si>
    <t>우수옥·이용선</t>
  </si>
  <si>
    <t>051-465-1031</t>
  </si>
  <si>
    <t>주식회사 코리아인터링크</t>
  </si>
  <si>
    <t>안병현</t>
  </si>
  <si>
    <t>02-786-5251</t>
  </si>
  <si>
    <t>bh_ahn@kiisel.co.kr</t>
  </si>
  <si>
    <t>주식회사 클로이인터내셔널</t>
  </si>
  <si>
    <t>02-571-7655</t>
  </si>
  <si>
    <t>주식회사 탑에이스마린</t>
  </si>
  <si>
    <t>윤종영</t>
  </si>
  <si>
    <t>02-717-1747</t>
  </si>
  <si>
    <t>주식회사 탑월드쉬핑</t>
  </si>
  <si>
    <t>홍성일</t>
  </si>
  <si>
    <t>02-529-3394</t>
  </si>
  <si>
    <t>twsx01@unitel.co.kr</t>
  </si>
  <si>
    <t>주식회사 태오로지스</t>
  </si>
  <si>
    <t>권남오</t>
  </si>
  <si>
    <t>02-706-8585</t>
  </si>
  <si>
    <t>주식회사 태웅로직스</t>
  </si>
  <si>
    <t>한재동·조용준</t>
  </si>
  <si>
    <t>02-2029-4300</t>
  </si>
  <si>
    <t>twsc@twsc.co.kr</t>
  </si>
  <si>
    <t>주식회사 토마스로지스틱스</t>
  </si>
  <si>
    <t>안강운·이경숙</t>
  </si>
  <si>
    <t>02-3663-1119</t>
  </si>
  <si>
    <t>tomas@itomas.co.kr</t>
  </si>
  <si>
    <t>주식회사 통인인터내셔날</t>
  </si>
  <si>
    <t>김완규</t>
  </si>
  <si>
    <t>02-385-7551, 02-383-1741~4</t>
  </si>
  <si>
    <t>tongin@tonginkorea.com</t>
  </si>
  <si>
    <t>주식회사 투컴글로벌</t>
  </si>
  <si>
    <t>조창규</t>
  </si>
  <si>
    <t>051-463-1212</t>
  </si>
  <si>
    <t>주식회사 트라이톤퍼시픽</t>
  </si>
  <si>
    <t>탁현재</t>
  </si>
  <si>
    <t>051-463-2981</t>
  </si>
  <si>
    <t>ksyoon@tritonpacific.net</t>
  </si>
  <si>
    <t>주식회사 트랜스마트</t>
  </si>
  <si>
    <t>김원상</t>
  </si>
  <si>
    <t>02-338-8223</t>
  </si>
  <si>
    <t>tsmt@smart-kr.com</t>
  </si>
  <si>
    <t>주식회사 트랜스올</t>
  </si>
  <si>
    <t>신윤선</t>
  </si>
  <si>
    <t>02-706-9671~8</t>
  </si>
  <si>
    <t>kangsi@transall.co.kr</t>
  </si>
  <si>
    <t>주식회사 티비엘</t>
  </si>
  <si>
    <t>이재윤</t>
  </si>
  <si>
    <t>02-6232-4535</t>
  </si>
  <si>
    <t>주식회사 티에이치로지스</t>
  </si>
  <si>
    <t>천호진</t>
  </si>
  <si>
    <t>02-875-0922</t>
  </si>
  <si>
    <t>tim@th-logis.co.kr</t>
  </si>
  <si>
    <t>주식회사 티엔알인터내셔날</t>
  </si>
  <si>
    <t>이현비</t>
  </si>
  <si>
    <t>051-865-3510~3</t>
  </si>
  <si>
    <t>주식회사 티지엘</t>
  </si>
  <si>
    <t>김수미</t>
  </si>
  <si>
    <t>02-6959-5087</t>
  </si>
  <si>
    <t>주식회사 팬브릿지</t>
  </si>
  <si>
    <t>차명훈</t>
  </si>
  <si>
    <t>02-777-9091</t>
  </si>
  <si>
    <t>master@panbridge.net</t>
  </si>
  <si>
    <t>주식회사 퍼시픽브리지</t>
  </si>
  <si>
    <t>이대원</t>
  </si>
  <si>
    <t>02-704-5070</t>
  </si>
  <si>
    <t>account@pacificbridge.co.kr</t>
  </si>
  <si>
    <t>주식회사 퍼시픽익스프레스라인</t>
  </si>
  <si>
    <t>오중근</t>
  </si>
  <si>
    <t>02-319-8474</t>
  </si>
  <si>
    <t>pelxkor@hanmail.net</t>
  </si>
  <si>
    <t>주식회사 퍼시픽지엘에스</t>
  </si>
  <si>
    <t>김현석</t>
  </si>
  <si>
    <t>02-6365-4800</t>
  </si>
  <si>
    <t>pacificgls@pacificgls.com</t>
  </si>
  <si>
    <t>주식회사 포맨해운항공</t>
  </si>
  <si>
    <t>서봉진</t>
  </si>
  <si>
    <t>02-775-9550</t>
  </si>
  <si>
    <t>account@iforman.co.kr</t>
  </si>
  <si>
    <t>주식회사 프라임글로벌네트워크</t>
  </si>
  <si>
    <t>02-338-9425</t>
  </si>
  <si>
    <t>prime@primef.co.kr</t>
  </si>
  <si>
    <t>주식회사 프라임에어앤씨</t>
  </si>
  <si>
    <t>나경문</t>
  </si>
  <si>
    <t>031-901-9551</t>
  </si>
  <si>
    <t>주식회사 피닉스국제물류</t>
  </si>
  <si>
    <t>이상기</t>
  </si>
  <si>
    <t>02-333-1024</t>
  </si>
  <si>
    <t>주식회사 피앤비쉬핑</t>
  </si>
  <si>
    <t>오두현</t>
  </si>
  <si>
    <t>02-313-1173~4</t>
  </si>
  <si>
    <t>주식회사 핀로직스</t>
  </si>
  <si>
    <t>도진수·김정남</t>
  </si>
  <si>
    <t>02-586-9122</t>
  </si>
  <si>
    <t>주식회사 한도종합물류</t>
  </si>
  <si>
    <t>윤원정</t>
  </si>
  <si>
    <t>국제물류주선업체, 항만용역업체</t>
  </si>
  <si>
    <t>051-441-3945~6</t>
  </si>
  <si>
    <t>주식회사 한림마린서비스</t>
  </si>
  <si>
    <t>박현훈</t>
  </si>
  <si>
    <t>02-322-2220</t>
  </si>
  <si>
    <t>hanmas@unitel.co.kr</t>
  </si>
  <si>
    <t>주식회사 한성라인</t>
  </si>
  <si>
    <t>구현철</t>
  </si>
  <si>
    <t>외항업체, 국제해운대리점업체</t>
  </si>
  <si>
    <t>02-3455-9600</t>
  </si>
  <si>
    <t>주식회사 한양국제운송</t>
  </si>
  <si>
    <t>조병승</t>
  </si>
  <si>
    <t>02-717-3900</t>
  </si>
  <si>
    <t>monica@hanyang-int.co.kr</t>
  </si>
  <si>
    <t>주식회사 한오션</t>
  </si>
  <si>
    <t>김관영</t>
  </si>
  <si>
    <t>02-318-5400</t>
  </si>
  <si>
    <t>hanocean@kornet.net</t>
  </si>
  <si>
    <t>주식회사 해공물류</t>
  </si>
  <si>
    <t>노진호</t>
  </si>
  <si>
    <t>02-777-6414~7</t>
  </si>
  <si>
    <t>snalco@snalco.co.kr</t>
  </si>
  <si>
    <t>주식회사 해냄통운</t>
  </si>
  <si>
    <t>051-710-2378</t>
  </si>
  <si>
    <t>주식회사 해덕익스프레스</t>
  </si>
  <si>
    <t>전대우·우기탁</t>
  </si>
  <si>
    <t>02-732-5601</t>
  </si>
  <si>
    <t>주식회사 해동엘앤디</t>
  </si>
  <si>
    <t>강동훈</t>
  </si>
  <si>
    <t>02-318-8300</t>
  </si>
  <si>
    <t>주식회사 해성로직스</t>
  </si>
  <si>
    <t>남경필</t>
  </si>
  <si>
    <t>02-2039-7427</t>
  </si>
  <si>
    <t>info@haesunglogix.com</t>
  </si>
  <si>
    <t>주식회사 해우GLS</t>
  </si>
  <si>
    <t>김진일</t>
  </si>
  <si>
    <t>국제물류주선업체, 육상화물운송업체, 택배 및 국제특송업체, 물류창고업체</t>
  </si>
  <si>
    <t>02-3663-9100</t>
  </si>
  <si>
    <t>haewoo@haewoo.com</t>
  </si>
  <si>
    <t>주식회사 허브종합물류</t>
  </si>
  <si>
    <t>박정수</t>
  </si>
  <si>
    <t>051-462-9191</t>
  </si>
  <si>
    <t>hubsna@paran.com</t>
  </si>
  <si>
    <t>주식회사 현진티엘에스</t>
  </si>
  <si>
    <t>조덕진</t>
  </si>
  <si>
    <t>02-2602-6700</t>
  </si>
  <si>
    <t>주식회사 혜미항공해운</t>
  </si>
  <si>
    <t>엄기용</t>
  </si>
  <si>
    <t>02-715-7598</t>
  </si>
  <si>
    <t>hyemiexp@hanafos.com</t>
  </si>
  <si>
    <t>주식회사 호성국제운송</t>
  </si>
  <si>
    <t>김호길</t>
  </si>
  <si>
    <t>02-2662-7161</t>
  </si>
  <si>
    <t>yh.lee@hosungit.co.kr</t>
  </si>
  <si>
    <t>주식회사 화인엑스국제운송</t>
  </si>
  <si>
    <t>이상봉</t>
  </si>
  <si>
    <t>031-927-9278</t>
  </si>
  <si>
    <t>주식회사 화정엘엔티</t>
  </si>
  <si>
    <t>권오연</t>
  </si>
  <si>
    <t>032-887-9713</t>
  </si>
  <si>
    <t>cyj372@hanmail.net</t>
  </si>
  <si>
    <t>주식회사 후지글로벌로지스틱</t>
  </si>
  <si>
    <t>이배명</t>
  </si>
  <si>
    <t>051-714-0099</t>
  </si>
  <si>
    <t>주식회사 훼밀리익스프레스</t>
  </si>
  <si>
    <t>전성용</t>
  </si>
  <si>
    <t>02-783-6181</t>
  </si>
  <si>
    <t>Famsel@unitel.co.kr</t>
  </si>
  <si>
    <t>주식회사 휘닉스에어로씨</t>
  </si>
  <si>
    <t>장우원</t>
  </si>
  <si>
    <t>02-598-0113</t>
  </si>
  <si>
    <t>wchang@phoenix-aerosea.co.kr</t>
  </si>
  <si>
    <t>주영종합물류 주식회사</t>
  </si>
  <si>
    <t>강복재</t>
  </si>
  <si>
    <t>02-558-1235</t>
  </si>
  <si>
    <t>airsea@juyoungtrans.com</t>
  </si>
  <si>
    <t>중앙국제운송 주식회사</t>
  </si>
  <si>
    <t>문상권</t>
  </si>
  <si>
    <t>02-711-0550</t>
  </si>
  <si>
    <t>centralx@centralx.co.kr</t>
  </si>
  <si>
    <t>중통해운 주식회사</t>
  </si>
  <si>
    <t>민정식</t>
  </si>
  <si>
    <t>02-2095-2800</t>
  </si>
  <si>
    <t>sohn@chungtong.co.kr</t>
  </si>
  <si>
    <t>지니항운(주)</t>
  </si>
  <si>
    <t>02-6959-3706</t>
  </si>
  <si>
    <t>지디에이코리아(주)</t>
  </si>
  <si>
    <t>김봉호</t>
  </si>
  <si>
    <t>02-334-8200</t>
  </si>
  <si>
    <t>지맥스해운항공(주)</t>
  </si>
  <si>
    <t>차경일</t>
  </si>
  <si>
    <t>051-465-2964</t>
  </si>
  <si>
    <t>지비엘해운항공(주)</t>
  </si>
  <si>
    <t>02-756-1731</t>
  </si>
  <si>
    <t>지알로지스틱(주)</t>
  </si>
  <si>
    <t>박승운</t>
  </si>
  <si>
    <t>02-6959-4664</t>
  </si>
  <si>
    <t>지앤티로지스틱스(주)</t>
  </si>
  <si>
    <t>김주환</t>
  </si>
  <si>
    <t>032-623-6735</t>
  </si>
  <si>
    <t>tax@gntlogic.co.kr</t>
  </si>
  <si>
    <t>지에스엘스타(주)</t>
  </si>
  <si>
    <t>김선후</t>
  </si>
  <si>
    <t>02-2063-0262</t>
  </si>
  <si>
    <t>gslstar@gslstar.com</t>
  </si>
  <si>
    <t>지에엘(주)</t>
  </si>
  <si>
    <t>김은수</t>
  </si>
  <si>
    <t>02-501-2970</t>
  </si>
  <si>
    <t>erick.kim@gal-korea.com</t>
  </si>
  <si>
    <t>지에프에스글로벌로지스틱스(주)</t>
  </si>
  <si>
    <t>임성택</t>
  </si>
  <si>
    <t>02-6952-0360</t>
  </si>
  <si>
    <t>지엘링크코리아 주식회사</t>
  </si>
  <si>
    <t>홍성철</t>
  </si>
  <si>
    <t>02-6281-6206</t>
  </si>
  <si>
    <t>지오디스코리아(주)</t>
  </si>
  <si>
    <t>브누아 피에르 브륄레</t>
  </si>
  <si>
    <t>02-3780-6200</t>
  </si>
  <si>
    <t>지존로지스(주)</t>
  </si>
  <si>
    <t>남명철</t>
  </si>
  <si>
    <t>02-353-6114</t>
  </si>
  <si>
    <t>marcusnam@zizonekorea.com</t>
  </si>
  <si>
    <t>지티씨로지스(주)</t>
  </si>
  <si>
    <t>박노겸</t>
  </si>
  <si>
    <t>02-3474-0011</t>
  </si>
  <si>
    <t>지티에스국제물류(주) / 부산</t>
  </si>
  <si>
    <t>이광수</t>
  </si>
  <si>
    <t>051-464-0644</t>
  </si>
  <si>
    <t>지티에스국제물류(주) / 창원</t>
  </si>
  <si>
    <t>오수한</t>
  </si>
  <si>
    <t>055-251-0003</t>
  </si>
  <si>
    <t>진디에프에스 주식회사</t>
  </si>
  <si>
    <t>김태건</t>
  </si>
  <si>
    <t>02-776-1208</t>
  </si>
  <si>
    <t>진보글로직스(주)</t>
  </si>
  <si>
    <t>김세종</t>
  </si>
  <si>
    <t>02-753-7008</t>
  </si>
  <si>
    <t>진선지엘에스</t>
  </si>
  <si>
    <t>김건</t>
  </si>
  <si>
    <t>02-6953-2925</t>
  </si>
  <si>
    <t>docu@jsgl.co.kr</t>
  </si>
  <si>
    <t>진선해운(주)</t>
  </si>
  <si>
    <t>이희대</t>
  </si>
  <si>
    <t>02-754-1115</t>
  </si>
  <si>
    <t>진성트랜스월드 주식회사</t>
  </si>
  <si>
    <t>02-778-2242</t>
  </si>
  <si>
    <t>jstw@jstw.com</t>
  </si>
  <si>
    <t>진솔해운(주)</t>
  </si>
  <si>
    <t>이창규</t>
  </si>
  <si>
    <t>02-780-1297</t>
  </si>
  <si>
    <t>진원로지스틱스(주)</t>
  </si>
  <si>
    <t>조은희</t>
  </si>
  <si>
    <t>02-322-7395</t>
  </si>
  <si>
    <t>창성국제운송 주식회사</t>
  </si>
  <si>
    <t>김극수</t>
  </si>
  <si>
    <t>02-714-9325</t>
  </si>
  <si>
    <t>changsungintl@hanmail.net</t>
  </si>
  <si>
    <t>천일해운 주식회사</t>
  </si>
  <si>
    <t>정연통·정동형</t>
  </si>
  <si>
    <t>02-3144-1001</t>
  </si>
  <si>
    <t>eunjoo@chunilgroup.com</t>
  </si>
  <si>
    <t>천지에이젠시(주)</t>
  </si>
  <si>
    <t>김일섭</t>
  </si>
  <si>
    <t>02-3671-0666</t>
  </si>
  <si>
    <t>chun-jee@chun-jee.co.kr</t>
  </si>
  <si>
    <t>천지해운 주식회사</t>
  </si>
  <si>
    <t>조경숙</t>
  </si>
  <si>
    <t>02-3671-0600</t>
  </si>
  <si>
    <t>청구종합물류(주)</t>
  </si>
  <si>
    <t>이현구</t>
  </si>
  <si>
    <t>02-807-7860</t>
  </si>
  <si>
    <t>청도국제운송 주식회사</t>
  </si>
  <si>
    <t>서경자</t>
  </si>
  <si>
    <t>051-469-5465</t>
  </si>
  <si>
    <t>청해해운항공(주)</t>
  </si>
  <si>
    <t>한원흠</t>
  </si>
  <si>
    <t>02-777-2703</t>
  </si>
  <si>
    <t>카고라인(주)</t>
  </si>
  <si>
    <t>이수향</t>
  </si>
  <si>
    <t>02-3663-6600</t>
  </si>
  <si>
    <t>카고로월드 주식회사</t>
  </si>
  <si>
    <t>조권호</t>
  </si>
  <si>
    <t>02-722-0397</t>
  </si>
  <si>
    <t>카고메이트 주식회사</t>
  </si>
  <si>
    <t>전성호</t>
  </si>
  <si>
    <t>02-3141-1315</t>
  </si>
  <si>
    <t>shjun@cargomate.co.kr</t>
  </si>
  <si>
    <t>카고메카로지스틱스(주)</t>
  </si>
  <si>
    <t>02-757-1071</t>
  </si>
  <si>
    <t>카고브릿지코리아(주)</t>
  </si>
  <si>
    <t>민양식</t>
  </si>
  <si>
    <t>02-3661-8841</t>
  </si>
  <si>
    <t>카고솔루션서비스(주)</t>
  </si>
  <si>
    <t>경만선</t>
  </si>
  <si>
    <t>02-716-2850</t>
  </si>
  <si>
    <t>카고플랜 주식회사</t>
  </si>
  <si>
    <t>02-6497-8054</t>
  </si>
  <si>
    <t>cs@cargoplan.co.kr</t>
  </si>
  <si>
    <t>카스글로벌항운(주)</t>
  </si>
  <si>
    <t>02-508-1961</t>
  </si>
  <si>
    <t>kas@kasglobal.com</t>
  </si>
  <si>
    <t>카스피해운항공(주)</t>
  </si>
  <si>
    <t>김진기</t>
  </si>
  <si>
    <t>02-325-0730</t>
  </si>
  <si>
    <t>caspi@caspisna.com</t>
  </si>
  <si>
    <t>카스해운(주)</t>
  </si>
  <si>
    <t>김정희</t>
  </si>
  <si>
    <t>02-326-3233~5</t>
  </si>
  <si>
    <t>kastank@kastank.com</t>
  </si>
  <si>
    <t>칼트로지스부산(주)</t>
  </si>
  <si>
    <t>박천일</t>
  </si>
  <si>
    <t>051-366-8000</t>
  </si>
  <si>
    <t>케넥스인터내셔널(주)</t>
  </si>
  <si>
    <t>이영하</t>
  </si>
  <si>
    <t>02-2638-0233</t>
  </si>
  <si>
    <t>kenexsel@hotmail.com</t>
  </si>
  <si>
    <t>케리항운(주)</t>
  </si>
  <si>
    <t>스텍만마티아스</t>
  </si>
  <si>
    <t>02-3664-0303</t>
  </si>
  <si>
    <t>케이더블유씨티(주)</t>
  </si>
  <si>
    <t>최진영</t>
  </si>
  <si>
    <t>055-552-1000</t>
  </si>
  <si>
    <t>케이디아이로지스틱(주)</t>
  </si>
  <si>
    <t>진혜영</t>
  </si>
  <si>
    <t>031-955-1570</t>
  </si>
  <si>
    <t>master@kdlogis.co.kr</t>
  </si>
  <si>
    <t>케이비씨앤에어(주)</t>
  </si>
  <si>
    <t>조성배</t>
  </si>
  <si>
    <t>02-719-2912</t>
  </si>
  <si>
    <t>케이시엘해운(주)</t>
  </si>
  <si>
    <t>표정택</t>
  </si>
  <si>
    <t>02-333-2801</t>
  </si>
  <si>
    <t>케이씨씨성우수출포장(주)</t>
  </si>
  <si>
    <t>서정식</t>
  </si>
  <si>
    <t>032-561-9444</t>
  </si>
  <si>
    <t>케이씨에스로직스(주)</t>
  </si>
  <si>
    <t>최진춘</t>
  </si>
  <si>
    <t>02-771-5484</t>
  </si>
  <si>
    <t>케이아이에프(주)</t>
  </si>
  <si>
    <t>한동현</t>
  </si>
  <si>
    <t>02-720-1482</t>
  </si>
  <si>
    <t>케이아이지엘에스(주)</t>
  </si>
  <si>
    <t>이선이</t>
  </si>
  <si>
    <t>032-428-7011</t>
  </si>
  <si>
    <t>kigls@hanmail.net</t>
  </si>
  <si>
    <t>케이앤제이로지스(주)</t>
  </si>
  <si>
    <t>안기민</t>
  </si>
  <si>
    <t>02-6052-4741</t>
  </si>
  <si>
    <t>케이엔토탈 주식회사</t>
  </si>
  <si>
    <t>02-993-3216</t>
  </si>
  <si>
    <t>케이엠티씨로지스틱스(주)</t>
  </si>
  <si>
    <t>노기룡</t>
  </si>
  <si>
    <t>02-788-9500</t>
  </si>
  <si>
    <t>airimp@kmtclogistics.com</t>
  </si>
  <si>
    <t>케이원인터내셔날로지스틱스(주)</t>
  </si>
  <si>
    <t>박진숙</t>
  </si>
  <si>
    <t>02-3662-6565</t>
  </si>
  <si>
    <t>케이웨이로지스(주)</t>
  </si>
  <si>
    <t>김영무</t>
  </si>
  <si>
    <t>02-2027-2570</t>
  </si>
  <si>
    <t>케이인뎁항공해운(주)</t>
  </si>
  <si>
    <t>김익준</t>
  </si>
  <si>
    <t>02-2093-3140</t>
  </si>
  <si>
    <t>케이지엘(주)</t>
  </si>
  <si>
    <t>문병도·김봉회</t>
  </si>
  <si>
    <t>02-733-0311</t>
  </si>
  <si>
    <t>케이투로직스(주)</t>
  </si>
  <si>
    <t>정훈채</t>
  </si>
  <si>
    <t>02-722-3155</t>
  </si>
  <si>
    <t>케이티로지스틱스(주)</t>
  </si>
  <si>
    <t>이강태</t>
  </si>
  <si>
    <t>02-779-6690~4</t>
  </si>
  <si>
    <t>케이티엘글로벌로지스틱스(주)</t>
  </si>
  <si>
    <t>이봉수</t>
  </si>
  <si>
    <t>02-749-1639</t>
  </si>
  <si>
    <t>ktl7491639@gmail.com</t>
  </si>
  <si>
    <t>케이피에스해운 주식회사</t>
  </si>
  <si>
    <t>02-757-2111</t>
  </si>
  <si>
    <t>jsmin@kpslogistics.co.kr</t>
  </si>
  <si>
    <t>케이피엠글로벌(주)</t>
  </si>
  <si>
    <t>김영운</t>
  </si>
  <si>
    <t>02-516-5630</t>
  </si>
  <si>
    <t>코델리아라인</t>
  </si>
  <si>
    <t>이희철·이경윤</t>
  </si>
  <si>
    <t>02-318-7000</t>
  </si>
  <si>
    <t>코레일로지스(주)</t>
  </si>
  <si>
    <t>02-390-5900</t>
  </si>
  <si>
    <t>코로스해운항공(주)</t>
  </si>
  <si>
    <t>김용순</t>
  </si>
  <si>
    <t>02-703-7546</t>
  </si>
  <si>
    <t>코리아지엘에스(주)</t>
  </si>
  <si>
    <t>02-575-1533</t>
  </si>
  <si>
    <t>코리아콘셉트 주식회사</t>
  </si>
  <si>
    <t>이상응</t>
  </si>
  <si>
    <t>051-462-6337~8</t>
  </si>
  <si>
    <t>코리아트랜스라인(주)</t>
  </si>
  <si>
    <t>김봉석</t>
  </si>
  <si>
    <t>051-463-4628</t>
  </si>
  <si>
    <t>코센코물류(주)</t>
  </si>
  <si>
    <t>이국동</t>
  </si>
  <si>
    <t>055-716-0082</t>
  </si>
  <si>
    <t>코스모항운 주식회사</t>
  </si>
  <si>
    <t>김기범</t>
  </si>
  <si>
    <t>02-701-0381</t>
  </si>
  <si>
    <t>cosmoair@ktnet.co.kr</t>
  </si>
  <si>
    <t>코스코쉬핑라인스한국(주)</t>
  </si>
  <si>
    <t>sbkim@coshan.co.kr</t>
  </si>
  <si>
    <t>코스타로지스틱(주)</t>
  </si>
  <si>
    <t>김덕은</t>
  </si>
  <si>
    <t>02-3788-3113</t>
  </si>
  <si>
    <t>코스타해운항공(주)</t>
  </si>
  <si>
    <t>02-728-5200</t>
  </si>
  <si>
    <t>jwjung@korstar.co.kr</t>
  </si>
  <si>
    <t>코아로지스틱스(주)</t>
  </si>
  <si>
    <t>권창근</t>
  </si>
  <si>
    <t>031-8059-3137~9</t>
  </si>
  <si>
    <t>코아로지텍(주)</t>
  </si>
  <si>
    <t>이익훈</t>
  </si>
  <si>
    <t>02-715-2550</t>
  </si>
  <si>
    <t>코아쉬핑 주식회사</t>
  </si>
  <si>
    <t>김귀광</t>
  </si>
  <si>
    <t>031-711-8141</t>
  </si>
  <si>
    <t>kwangkkk@core-ship.com</t>
  </si>
  <si>
    <t>코어트랜스(주)</t>
  </si>
  <si>
    <t>이철동</t>
  </si>
  <si>
    <t>02-774-0026</t>
  </si>
  <si>
    <t>modern@mologis.com</t>
  </si>
  <si>
    <t>콘테이너라인 주식회사</t>
  </si>
  <si>
    <t>박종민</t>
  </si>
  <si>
    <t>02-777-4933</t>
  </si>
  <si>
    <t>lcc@kornet.net</t>
  </si>
  <si>
    <t>콜럼버스국제운송 주식회사</t>
  </si>
  <si>
    <t>이성원</t>
  </si>
  <si>
    <t>02-2665-8333</t>
  </si>
  <si>
    <t>columbus3@hanafos.net</t>
  </si>
  <si>
    <t>콤파스해운(주)</t>
  </si>
  <si>
    <t>윤광종</t>
  </si>
  <si>
    <t>02-757-9420</t>
  </si>
  <si>
    <t>퀴네앤드나겔 주식회사</t>
  </si>
  <si>
    <t>피크 사이먼 브로슨</t>
  </si>
  <si>
    <t>02-2078-8700</t>
  </si>
  <si>
    <t>ys.chung@kuehne-nagel.com</t>
  </si>
  <si>
    <t>퀸스인터내셔널 주식회사</t>
  </si>
  <si>
    <t>박효근·손홍섭</t>
  </si>
  <si>
    <t>02-3663-5361</t>
  </si>
  <si>
    <t>큐에스디코리아(주)</t>
  </si>
  <si>
    <t>김문주</t>
  </si>
  <si>
    <t>051-991-1172</t>
  </si>
  <si>
    <t>큐익스프레스(주)</t>
  </si>
  <si>
    <t>02-2620-1189</t>
  </si>
  <si>
    <t>타스해운 주식회사</t>
  </si>
  <si>
    <t>허정환</t>
  </si>
  <si>
    <t>02-779-4866</t>
  </si>
  <si>
    <t>tasinc@hotmail.com</t>
  </si>
  <si>
    <t>태강로지스</t>
  </si>
  <si>
    <t>김찬수</t>
  </si>
  <si>
    <t>051-463-4041</t>
  </si>
  <si>
    <t>dhship@kornet.net</t>
  </si>
  <si>
    <t>태경해운항공 주식회사</t>
  </si>
  <si>
    <t>김병진</t>
  </si>
  <si>
    <t>051-469-7200</t>
  </si>
  <si>
    <t>Tksa7200@hanmail.net</t>
  </si>
  <si>
    <t>태남홀딩스(주)</t>
  </si>
  <si>
    <t>조택래</t>
  </si>
  <si>
    <t>051-832-0070</t>
  </si>
  <si>
    <t>태두해운항공 주식회사</t>
  </si>
  <si>
    <t>유석희</t>
  </si>
  <si>
    <t>032-831-1313</t>
  </si>
  <si>
    <t>태방물류 주식회사</t>
  </si>
  <si>
    <t>박동국</t>
  </si>
  <si>
    <t>02-3142-8514</t>
  </si>
  <si>
    <t>taibang77@naver.com</t>
  </si>
  <si>
    <t>태성해운항공 주식회사</t>
  </si>
  <si>
    <t>정순길</t>
  </si>
  <si>
    <t>02-325-8645</t>
  </si>
  <si>
    <t>tsship@naver.com</t>
  </si>
  <si>
    <t>태영산구국제물류 주식회사</t>
  </si>
  <si>
    <t>박영안</t>
  </si>
  <si>
    <t>02-2139-0300</t>
  </si>
  <si>
    <t>tsl@taiyoung-sankyu.co.kr</t>
  </si>
  <si>
    <t>태웅글로벌(주)</t>
  </si>
  <si>
    <t>염기운</t>
  </si>
  <si>
    <t>061-795-5125</t>
  </si>
  <si>
    <t>태웅티엘에스(주)</t>
  </si>
  <si>
    <t>박종호</t>
  </si>
  <si>
    <t>062-946-3101~4</t>
  </si>
  <si>
    <t>태한글로벌로지스틱스(주)</t>
  </si>
  <si>
    <t>김석규</t>
  </si>
  <si>
    <t>02-3144-0008</t>
  </si>
  <si>
    <t>태화엘앤씨 주식회사</t>
  </si>
  <si>
    <t>임경훈</t>
  </si>
  <si>
    <t>02-2006-7500</t>
  </si>
  <si>
    <t>taehwa@taf.com</t>
  </si>
  <si>
    <t>태흥해운(주)</t>
  </si>
  <si>
    <t>마성봉</t>
  </si>
  <si>
    <t>02-774-7889</t>
  </si>
  <si>
    <t>테일러해운항공(주)</t>
  </si>
  <si>
    <t>김선오</t>
  </si>
  <si>
    <t>051-465-5355</t>
  </si>
  <si>
    <t>gina@tailorseaair.com</t>
  </si>
  <si>
    <t>토다카고솔루션 주식회사</t>
  </si>
  <si>
    <t>이윤범</t>
  </si>
  <si>
    <t>031-796-8865</t>
  </si>
  <si>
    <t>토러스에스엔에이(주)</t>
  </si>
  <si>
    <t>김태완</t>
  </si>
  <si>
    <t>02-2231-5005</t>
  </si>
  <si>
    <t>토탈로지스(주)</t>
  </si>
  <si>
    <t>정홍용</t>
  </si>
  <si>
    <t>051-463-9806</t>
  </si>
  <si>
    <t>토탈월드해운항공(주)</t>
  </si>
  <si>
    <t>신제식</t>
  </si>
  <si>
    <t>02-3482-0678</t>
  </si>
  <si>
    <t>톨글로벌로지스틱스코리아(주)</t>
  </si>
  <si>
    <t>조나단코테고다브레덴</t>
  </si>
  <si>
    <t>02-2179-2200</t>
  </si>
  <si>
    <t>투에스엠해운(주)</t>
  </si>
  <si>
    <t>이상현</t>
  </si>
  <si>
    <t>02-3276-3830</t>
  </si>
  <si>
    <t>트란스퍼시픽쉬핑코리아 주식회사</t>
  </si>
  <si>
    <t>이수권</t>
  </si>
  <si>
    <t>051-464-9297</t>
  </si>
  <si>
    <t>트래닉스(주)</t>
  </si>
  <si>
    <t>이준석</t>
  </si>
  <si>
    <t>051-256-6400,6488</t>
  </si>
  <si>
    <t>트랜스로(주)</t>
  </si>
  <si>
    <t>양주환</t>
  </si>
  <si>
    <t>02-2671-0371</t>
  </si>
  <si>
    <t>트랜스브릿지라인(주)</t>
  </si>
  <si>
    <t>이영헌</t>
  </si>
  <si>
    <t>02-733-9242~3</t>
  </si>
  <si>
    <t>jhlim@transbridge-line.co.kr</t>
  </si>
  <si>
    <t>트랜스월드로지스틱스 주식회사</t>
  </si>
  <si>
    <t>김홍일</t>
  </si>
  <si>
    <t>02-2224-3000</t>
  </si>
  <si>
    <t>ktwl@trans4u.co.kr</t>
  </si>
  <si>
    <t>트러스트씨앤에어 주식회사</t>
  </si>
  <si>
    <t>정성철</t>
  </si>
  <si>
    <t>02-775-0300</t>
  </si>
  <si>
    <t>scjung@trust7.co.kr</t>
  </si>
  <si>
    <t>티고윌쉬핑(주)</t>
  </si>
  <si>
    <t>최재우</t>
  </si>
  <si>
    <t>02-583-8772~3</t>
  </si>
  <si>
    <t>티비엠해운</t>
  </si>
  <si>
    <t>권효석</t>
  </si>
  <si>
    <t>031-965-3336</t>
  </si>
  <si>
    <t>티아이씨로지스틱스(주)</t>
  </si>
  <si>
    <t>이형수</t>
  </si>
  <si>
    <t>02-323-1070</t>
  </si>
  <si>
    <t>티에스익스프레스</t>
  </si>
  <si>
    <t>권진선</t>
  </si>
  <si>
    <t>031-8054-8283</t>
  </si>
  <si>
    <t>secret@secretin.co.kr</t>
  </si>
  <si>
    <t>티엔씨글로벌(주)</t>
  </si>
  <si>
    <t>손영철</t>
  </si>
  <si>
    <t>052-240-8330</t>
  </si>
  <si>
    <t>tnclogis@yahoo.co.kr</t>
  </si>
  <si>
    <t>티엠아이물류 주식회사</t>
  </si>
  <si>
    <t>옥유진</t>
  </si>
  <si>
    <t>02-785-4411</t>
  </si>
  <si>
    <t>utopark@e-tmi.com</t>
  </si>
  <si>
    <t>티와이솔루션(주)</t>
  </si>
  <si>
    <t>이용기</t>
  </si>
  <si>
    <t>02-6957-1805</t>
  </si>
  <si>
    <t>팀로지스틱스(주)</t>
  </si>
  <si>
    <t>김은경</t>
  </si>
  <si>
    <t>02-518-7835~6</t>
  </si>
  <si>
    <t>team@teamls.co.kr</t>
  </si>
  <si>
    <t>파라마운트물류(주)</t>
  </si>
  <si>
    <t>한상구</t>
  </si>
  <si>
    <t>02-2606-6191</t>
  </si>
  <si>
    <t>파루스쉬핑에이젠시(주)</t>
  </si>
  <si>
    <t>김창윤</t>
  </si>
  <si>
    <t>02-332-0143~5</t>
  </si>
  <si>
    <t>파스트쉬핑(주)</t>
  </si>
  <si>
    <t>02-775-0400</t>
  </si>
  <si>
    <t>판월드로지스틱(주)</t>
  </si>
  <si>
    <t>샨용치양</t>
  </si>
  <si>
    <t>032-858-7011</t>
  </si>
  <si>
    <t>팜앤인터내셔널(주)</t>
  </si>
  <si>
    <t>신미라</t>
  </si>
  <si>
    <t>02-6417-0411</t>
  </si>
  <si>
    <t>패로스코리아(주)</t>
  </si>
  <si>
    <t>박한준</t>
  </si>
  <si>
    <t>02-467-0370</t>
  </si>
  <si>
    <t>팩마린익스프레스 주식회사</t>
  </si>
  <si>
    <t>최재형</t>
  </si>
  <si>
    <t>02-599-6689</t>
  </si>
  <si>
    <t>퍼스트앤트랜스(주)</t>
  </si>
  <si>
    <t>구창회</t>
  </si>
  <si>
    <t>02-6341-9360</t>
  </si>
  <si>
    <t>퍼스트해운항공(주)</t>
  </si>
  <si>
    <t>김기원</t>
  </si>
  <si>
    <t>02-775-5100</t>
  </si>
  <si>
    <t>퍼플오션인터내셔널(주)</t>
  </si>
  <si>
    <t>박현미</t>
  </si>
  <si>
    <t>051-467-5010</t>
  </si>
  <si>
    <t>페스코라인즈코리아(주)</t>
  </si>
  <si>
    <t>장민구</t>
  </si>
  <si>
    <t>02-730-2212</t>
  </si>
  <si>
    <t>페어콘라인(주)</t>
  </si>
  <si>
    <t>김상열</t>
  </si>
  <si>
    <t>02-778-5077</t>
  </si>
  <si>
    <t>account@faircon.co.kr</t>
  </si>
  <si>
    <t>펜타곤프레이트서비스코리아 주식회사</t>
  </si>
  <si>
    <t>정세윤</t>
  </si>
  <si>
    <t>02-572-4420</t>
  </si>
  <si>
    <t>korea@pentagonfreight.com</t>
  </si>
  <si>
    <t>포윈드지엘에스(주)</t>
  </si>
  <si>
    <t>윤원모</t>
  </si>
  <si>
    <t>02-313-8950</t>
  </si>
  <si>
    <t>포유지엘에스</t>
  </si>
  <si>
    <t>김선희</t>
  </si>
  <si>
    <t>02-2661-8123</t>
  </si>
  <si>
    <t>폰토스해운항공(주)</t>
  </si>
  <si>
    <t>정재규</t>
  </si>
  <si>
    <t>051-464-0579</t>
  </si>
  <si>
    <t>폴스타로지스틱(주)</t>
  </si>
  <si>
    <t>손만섭</t>
  </si>
  <si>
    <t>02-2605-3636</t>
  </si>
  <si>
    <t>풍래해운항공(주)</t>
  </si>
  <si>
    <t>김세원</t>
  </si>
  <si>
    <t>02-3141-4200</t>
  </si>
  <si>
    <t>퓨마스로지스틱스(주)</t>
  </si>
  <si>
    <t>배경한</t>
  </si>
  <si>
    <t>02-715-3731</t>
  </si>
  <si>
    <t>프라임지엘에스(주)</t>
  </si>
  <si>
    <t>이재익</t>
  </si>
  <si>
    <t>051-467-2000</t>
  </si>
  <si>
    <t>프레이트만로지스틱스코리아(주)</t>
  </si>
  <si>
    <t>한챠오</t>
  </si>
  <si>
    <t>02-3667-9188</t>
  </si>
  <si>
    <t>프로라인해운 주식회사</t>
  </si>
  <si>
    <t>고성재</t>
  </si>
  <si>
    <t>02-338-7972</t>
  </si>
  <si>
    <t>프로밴해운 주식회사</t>
  </si>
  <si>
    <t>송영석</t>
  </si>
  <si>
    <t>02-775-9411</t>
  </si>
  <si>
    <t>프로페셔널로지스틱스 주식회사</t>
  </si>
  <si>
    <t>032-518-5695</t>
  </si>
  <si>
    <t>프롬해운 주식회사</t>
  </si>
  <si>
    <t>김종학</t>
  </si>
  <si>
    <t>02-332-2757</t>
  </si>
  <si>
    <t>플렉스해운항공 주식회사</t>
  </si>
  <si>
    <t>김태연</t>
  </si>
  <si>
    <t>02-2280-1400</t>
  </si>
  <si>
    <t>plex@plexlogistics.com</t>
  </si>
  <si>
    <t>피더블유그룹</t>
  </si>
  <si>
    <t>송윤철</t>
  </si>
  <si>
    <t>02-326-5283</t>
  </si>
  <si>
    <t>sales@pwg.co.kr</t>
  </si>
  <si>
    <t>피알아이로지스틱 주식회사</t>
  </si>
  <si>
    <t>한성철</t>
  </si>
  <si>
    <t>053-584-0330</t>
  </si>
  <si>
    <t>피에스글로벌로지스틱스(주)</t>
  </si>
  <si>
    <t>천순봉</t>
  </si>
  <si>
    <t>02-3448-4725</t>
  </si>
  <si>
    <t>피에스해운항공(주)</t>
  </si>
  <si>
    <t>김영권</t>
  </si>
  <si>
    <t>02-326-1450</t>
  </si>
  <si>
    <t>피지에스이스트아시아피티이엘티디</t>
  </si>
  <si>
    <t>장희주</t>
  </si>
  <si>
    <t>02-720-3326</t>
  </si>
  <si>
    <t>hj.chang@pacoroni.com</t>
  </si>
  <si>
    <t>필오션라인 주식회사</t>
  </si>
  <si>
    <t>이태연</t>
  </si>
  <si>
    <t>02-6399-6780</t>
  </si>
  <si>
    <t>phil@philocean.com</t>
  </si>
  <si>
    <t>하나로TNS</t>
  </si>
  <si>
    <t>윤건병</t>
  </si>
  <si>
    <t>031-888-5500</t>
  </si>
  <si>
    <t>하나물류(주)</t>
  </si>
  <si>
    <t>노정산</t>
  </si>
  <si>
    <t>02-778-5842</t>
  </si>
  <si>
    <t>하나포워딩(주)</t>
  </si>
  <si>
    <t>진해숙</t>
  </si>
  <si>
    <t>국제해운대리점업체, 국제물류주선업체, 물품공급업체</t>
  </si>
  <si>
    <t>02-332-7315</t>
  </si>
  <si>
    <t>하머니해운항공(주)</t>
  </si>
  <si>
    <t>이국섭</t>
  </si>
  <si>
    <t>02-778-9293</t>
  </si>
  <si>
    <t>하버글로벌로지스틱스</t>
  </si>
  <si>
    <t>정수익</t>
  </si>
  <si>
    <t>02-3789-6205</t>
  </si>
  <si>
    <t>하베무스메가무버 주식회사</t>
  </si>
  <si>
    <t>오태정</t>
  </si>
  <si>
    <t>02-739-4501</t>
  </si>
  <si>
    <t>하이원해운항공(주)</t>
  </si>
  <si>
    <t>임성국</t>
  </si>
  <si>
    <t>051-442-6326~8</t>
  </si>
  <si>
    <t>하이트랜스로지스틱스(주)</t>
  </si>
  <si>
    <t>02-719-4260</t>
  </si>
  <si>
    <t>sel@hitrans.co.kr</t>
  </si>
  <si>
    <t>한강상선(주)</t>
  </si>
  <si>
    <t>이민기</t>
  </si>
  <si>
    <t>02-720-3688</t>
  </si>
  <si>
    <t>한결프레이트 주식회사</t>
  </si>
  <si>
    <t>이정용</t>
  </si>
  <si>
    <t>02-834-3024</t>
  </si>
  <si>
    <t>한국국제물류협회</t>
  </si>
  <si>
    <t>02-733-8000</t>
  </si>
  <si>
    <t>한국로지스티드 주식회사</t>
  </si>
  <si>
    <t>하나다타카요시</t>
  </si>
  <si>
    <t>02-755-7202</t>
  </si>
  <si>
    <t>한국로지스풀 주식회사</t>
  </si>
  <si>
    <t>서병륜·서용기</t>
  </si>
  <si>
    <t>팰릿제조업체</t>
  </si>
  <si>
    <t>1588-1355</t>
  </si>
  <si>
    <t>한국머스크 주식회사</t>
  </si>
  <si>
    <t>애덤 제임스 파머</t>
  </si>
  <si>
    <t>070-7473-2400</t>
  </si>
  <si>
    <t>한국머스크물류서비스(주)</t>
  </si>
  <si>
    <t>한국알프스물류(주)</t>
  </si>
  <si>
    <t>하기야 히데유키</t>
  </si>
  <si>
    <t>02-587-7470</t>
  </si>
  <si>
    <t>한국엠씨씨로지스틱스(주)</t>
  </si>
  <si>
    <t>김영규</t>
  </si>
  <si>
    <t>051-290-0902</t>
  </si>
  <si>
    <t>한국일본통운(주)</t>
  </si>
  <si>
    <t>아키야마마사미</t>
  </si>
  <si>
    <t>02-3775-1710</t>
  </si>
  <si>
    <t>nxkr-pus-ocn@nipponexpress.com</t>
  </si>
  <si>
    <t>한국코리아나해운(주)</t>
  </si>
  <si>
    <t>배종일</t>
  </si>
  <si>
    <t>02-372-8000</t>
  </si>
  <si>
    <t>한국해운조합</t>
  </si>
  <si>
    <t>이채익</t>
  </si>
  <si>
    <t>02-6096-2000, 2114</t>
  </si>
  <si>
    <t>한길해운항공 주식회사</t>
  </si>
  <si>
    <t>051-463-8380</t>
  </si>
  <si>
    <t>hanroad@hanroad.com</t>
  </si>
  <si>
    <t>한라지엘에스(주)</t>
  </si>
  <si>
    <t>김광우</t>
  </si>
  <si>
    <t>컨테이너임대업체, 컨테이너수리업체</t>
  </si>
  <si>
    <t>031-372-2836</t>
  </si>
  <si>
    <t>한백뉴로텍(주)</t>
  </si>
  <si>
    <t>강휴석</t>
  </si>
  <si>
    <t>041-664-6311</t>
  </si>
  <si>
    <t>한비글로벌 주식회사</t>
  </si>
  <si>
    <t>김진하</t>
  </si>
  <si>
    <t>051-464-8844</t>
  </si>
  <si>
    <t>한생해운항공 주식회사</t>
  </si>
  <si>
    <t>김영남</t>
  </si>
  <si>
    <t>02-3474-6451</t>
  </si>
  <si>
    <t>hec@hansaeng.co.kr</t>
  </si>
  <si>
    <t>한성통상(주)</t>
  </si>
  <si>
    <t>김명한</t>
  </si>
  <si>
    <t>053-742-4945</t>
  </si>
  <si>
    <t>한성해운 주식회사</t>
  </si>
  <si>
    <t>김승호</t>
  </si>
  <si>
    <t>02-325-1046</t>
  </si>
  <si>
    <t>sel@e-hansung.kr</t>
  </si>
  <si>
    <t>한세계물류(주)</t>
  </si>
  <si>
    <t>진병산</t>
  </si>
  <si>
    <t>031-903-9411</t>
  </si>
  <si>
    <t>hansekae@kg21.net</t>
  </si>
  <si>
    <t>한솔로지스틱스 주식회사</t>
  </si>
  <si>
    <t>황규호</t>
  </si>
  <si>
    <t>02-3287-7400</t>
  </si>
  <si>
    <t>imjeje@hansolcsn.com</t>
  </si>
  <si>
    <t>한솔해운항공 주식회사</t>
  </si>
  <si>
    <t>윤선병</t>
  </si>
  <si>
    <t>051-740-5021~3</t>
  </si>
  <si>
    <t>한아름해운항공(주)</t>
  </si>
  <si>
    <t>차기호</t>
  </si>
  <si>
    <t>02-701-3310</t>
  </si>
  <si>
    <t>한양항공화물운송</t>
  </si>
  <si>
    <t>김진호</t>
  </si>
  <si>
    <t>051-463-0548</t>
  </si>
  <si>
    <t>한영해운(주)</t>
  </si>
  <si>
    <t>이세훈</t>
  </si>
  <si>
    <t>02-778-3800</t>
  </si>
  <si>
    <t>shkim@hanyoungsp.co.kr</t>
  </si>
  <si>
    <t>한일국제(주)</t>
  </si>
  <si>
    <t>강정식</t>
  </si>
  <si>
    <t>051-466-7789</t>
  </si>
  <si>
    <t>한주해운 주식회사</t>
  </si>
  <si>
    <t>김갑석</t>
  </si>
  <si>
    <t>02-777-3041</t>
  </si>
  <si>
    <t>hnexhj@kornet.net</t>
  </si>
  <si>
    <t>한중물류 주식회사</t>
  </si>
  <si>
    <t>이재용</t>
  </si>
  <si>
    <t>02-458-0448</t>
  </si>
  <si>
    <t>gist@ktnet.co.kr</t>
  </si>
  <si>
    <t>한진부산컨테이너터미널(주)</t>
  </si>
  <si>
    <t>김규경</t>
  </si>
  <si>
    <t>항만 및 내륙하역업체</t>
  </si>
  <si>
    <t>051-220-2100</t>
  </si>
  <si>
    <t>한포드국제운송(주)</t>
  </si>
  <si>
    <t>조영기</t>
  </si>
  <si>
    <t>051-468-4751</t>
  </si>
  <si>
    <t>해륙종합물류(주)</t>
  </si>
  <si>
    <t>이종균</t>
  </si>
  <si>
    <t>02-771-3311</t>
  </si>
  <si>
    <t>해성해운(주)</t>
  </si>
  <si>
    <t>황원욱</t>
  </si>
  <si>
    <t>02-779-5757</t>
  </si>
  <si>
    <t>해영글로벌로지스틱스(주)</t>
  </si>
  <si>
    <t>02-774-2444</t>
  </si>
  <si>
    <t>general@haeyoung.co.kr</t>
  </si>
  <si>
    <t>해외항공화물(주)</t>
  </si>
  <si>
    <t>송교일</t>
  </si>
  <si>
    <t>02-779-0741</t>
  </si>
  <si>
    <t>info@oas.co.kr</t>
  </si>
  <si>
    <t>해운로지스틱스(주)</t>
  </si>
  <si>
    <t>02-730-1819</t>
  </si>
  <si>
    <t>헤븐해운(주)</t>
  </si>
  <si>
    <t>이혜현</t>
  </si>
  <si>
    <t>02-3789-7673</t>
  </si>
  <si>
    <t>헤비리프트해운항공(주)</t>
  </si>
  <si>
    <t>장병동</t>
  </si>
  <si>
    <t>051-441-8311</t>
  </si>
  <si>
    <t>현대글로벌</t>
  </si>
  <si>
    <t>정낙서</t>
  </si>
  <si>
    <t>02-6244-8866</t>
  </si>
  <si>
    <t>현대글로비스(주)</t>
  </si>
  <si>
    <t>이규복</t>
  </si>
  <si>
    <t>외항업체, 국제물류주선업체, 내항운항업체, 해운물류컨설팅&amp;솔루션업체</t>
  </si>
  <si>
    <t>02-6050-7200</t>
  </si>
  <si>
    <t>webmaster@glovis.net</t>
  </si>
  <si>
    <t>현대글로빌(주)</t>
  </si>
  <si>
    <t>오대환</t>
  </si>
  <si>
    <t>02-568-6074</t>
  </si>
  <si>
    <t>현대머티리얼 주식회사</t>
  </si>
  <si>
    <t>천상우</t>
  </si>
  <si>
    <t>02-2188-3335</t>
  </si>
  <si>
    <t>현대성우쏠라이트(주)</t>
  </si>
  <si>
    <t>이수철</t>
  </si>
  <si>
    <t>02-2189-5365</t>
  </si>
  <si>
    <t>현대종합금속(주)</t>
  </si>
  <si>
    <t>정은성·김석환</t>
  </si>
  <si>
    <t>02-6230-6042</t>
  </si>
  <si>
    <t>ops@gvex.co.kr</t>
  </si>
  <si>
    <t>현익운수(주)</t>
  </si>
  <si>
    <t>석봉광</t>
  </si>
  <si>
    <t>02-785-1100</t>
  </si>
  <si>
    <t>bksuk@hyonik.co.kr</t>
  </si>
  <si>
    <t>협진글로벌 주식회사</t>
  </si>
  <si>
    <t>이문구</t>
  </si>
  <si>
    <t>02-3481-5555</t>
  </si>
  <si>
    <t>hyup-jin@hyup-jin.co.kr</t>
  </si>
  <si>
    <t>홍원국제물류 주식회사</t>
  </si>
  <si>
    <t>이웅석</t>
  </si>
  <si>
    <t>051-469-7661</t>
  </si>
  <si>
    <t>hongwon@hwlc.co.kr</t>
  </si>
  <si>
    <t>화성익스프레스(주)</t>
  </si>
  <si>
    <t>051-631-5261</t>
  </si>
  <si>
    <t>화신해운항공(주)</t>
  </si>
  <si>
    <t>서민재</t>
  </si>
  <si>
    <t>051-465-6616</t>
  </si>
  <si>
    <t>화운로지스(주)</t>
  </si>
  <si>
    <t>최대원</t>
  </si>
  <si>
    <t>02-868-4101</t>
  </si>
  <si>
    <t>화진해운(주)</t>
  </si>
  <si>
    <t>박영서</t>
  </si>
  <si>
    <t>02-6925-3224</t>
  </si>
  <si>
    <t>gjkang@hwajinshipping.com</t>
  </si>
  <si>
    <t>환광로직스(주)</t>
  </si>
  <si>
    <t>정규헌</t>
  </si>
  <si>
    <t>051-441-8104</t>
  </si>
  <si>
    <t>hungry19@nate.com</t>
  </si>
  <si>
    <t>환희엔터프라이즈 주식회사</t>
  </si>
  <si>
    <t>양민석</t>
  </si>
  <si>
    <t>02-6246-2290</t>
  </si>
  <si>
    <t>hhe@korea.com</t>
  </si>
  <si>
    <t>휴메인로지스틱스(주)</t>
  </si>
  <si>
    <t>김창연·최근주</t>
  </si>
  <si>
    <t>02-322-7227</t>
  </si>
  <si>
    <t>account@hmlx.co.kr</t>
  </si>
  <si>
    <t>힐레브란트고리코리아 유한회사</t>
  </si>
  <si>
    <t>올리비에니콜라다울</t>
  </si>
  <si>
    <t>02-521-7356</t>
  </si>
  <si>
    <t>STX썬에이스해운 주식회사</t>
  </si>
  <si>
    <t>유재호</t>
  </si>
  <si>
    <t>외항업체, 국제해운대리점업체, 지방해운대리점업체, 국제물류주선업체, 내항운항업체</t>
  </si>
  <si>
    <t>02-774-8745</t>
  </si>
  <si>
    <t>sunace@sunace.co.kr</t>
  </si>
  <si>
    <t>KIFFA 한국국제물류협회</t>
  </si>
  <si>
    <t>서울</t>
  </si>
  <si>
    <t>세중로지스틱스</t>
  </si>
  <si>
    <t>SEJOONG LOGISTICS CO.,LTD.</t>
  </si>
  <si>
    <t>02-743-9995</t>
  </si>
  <si>
    <t>천세전</t>
  </si>
  <si>
    <t>sj_admin@sjlogistics.kr</t>
  </si>
  <si>
    <t>그린월드라인</t>
  </si>
  <si>
    <t>GREEN WORLD LINE., LTD</t>
  </si>
  <si>
    <t>02-762-2001</t>
  </si>
  <si>
    <t>이은경</t>
  </si>
  <si>
    <t>eklee@gwline.co.kr</t>
  </si>
  <si>
    <t>DOSUNG SEA&amp;AIR CO.,LTD</t>
  </si>
  <si>
    <t>02-6949-0439</t>
  </si>
  <si>
    <t>info@dosung.co.kr</t>
  </si>
  <si>
    <t>썬샤인로직스</t>
  </si>
  <si>
    <t>SUNSHINELOGIX CO.,LTD</t>
  </si>
  <si>
    <t>info@sunshinelogix.co.kr</t>
  </si>
  <si>
    <t>에이치에스효성</t>
  </si>
  <si>
    <t>HS HYOSUNG Corporation</t>
  </si>
  <si>
    <t>02-707-8704</t>
  </si>
  <si>
    <t>seongmin0618@hshyosung.com</t>
  </si>
  <si>
    <t>부산</t>
  </si>
  <si>
    <t>WIL LOGICO CO., LTD.</t>
  </si>
  <si>
    <t>WILC2019@NAVER.COM</t>
  </si>
  <si>
    <t>인천</t>
  </si>
  <si>
    <t>케이로지스틱스</t>
  </si>
  <si>
    <t>K LOGISTICS CO.,LTD</t>
  </si>
  <si>
    <t>klog@klogistics2.com</t>
  </si>
  <si>
    <t>티엔케이로지스</t>
  </si>
  <si>
    <t>TNK LOGIS CO., LTD.</t>
  </si>
  <si>
    <t>account@tnklogis.com</t>
  </si>
  <si>
    <t>티오로직스</t>
  </si>
  <si>
    <t>TIO LOGIX CO., LTD.</t>
  </si>
  <si>
    <t>oper@tiologix.com</t>
  </si>
  <si>
    <t>포트라지엘에스</t>
  </si>
  <si>
    <t>FORTRA GLS CO., LTD</t>
  </si>
  <si>
    <t>02-333-7199</t>
  </si>
  <si>
    <t>이윤정</t>
  </si>
  <si>
    <t>accountgls@fortra.co.kr</t>
  </si>
  <si>
    <t>가나해운</t>
  </si>
  <si>
    <t>Kana Shipping Co., Ltd</t>
  </si>
  <si>
    <t>02-752-8981</t>
  </si>
  <si>
    <t>충북</t>
  </si>
  <si>
    <t>가마물류㈜</t>
  </si>
  <si>
    <t>Gamma Logistics Inc.</t>
  </si>
  <si>
    <t>gammasel@gammalogistics.kr</t>
  </si>
  <si>
    <t>가야쉬핑</t>
  </si>
  <si>
    <t>Kaia Shipping Inc.</t>
  </si>
  <si>
    <t>02-757-9661</t>
  </si>
  <si>
    <t>정계성</t>
  </si>
  <si>
    <t>kaias@kaiaseoul.com</t>
  </si>
  <si>
    <t>간코로지스틱스코리아㈜</t>
  </si>
  <si>
    <t>Kanko Logistics Korea Co.,Ltd.</t>
  </si>
  <si>
    <t>오가타노리오 (OGATA NORIO)</t>
  </si>
  <si>
    <t>kankokorea@kankokorea.com</t>
  </si>
  <si>
    <t>게브루더바이스코리아</t>
  </si>
  <si>
    <t>Gebruder Weiss Korea Ltd.</t>
  </si>
  <si>
    <t>02-6952-9880</t>
  </si>
  <si>
    <t>south-korea@gw-world.com</t>
  </si>
  <si>
    <t>울산</t>
  </si>
  <si>
    <t>경동이앤에스</t>
  </si>
  <si>
    <t>KyungDong E&amp;S Co.,Ltd</t>
  </si>
  <si>
    <t>052-270-8363</t>
  </si>
  <si>
    <t>손현익</t>
  </si>
  <si>
    <t>lovelyshuru@kdens.co.kr</t>
  </si>
  <si>
    <t>경성아이엔티엘</t>
  </si>
  <si>
    <t>KYUNGSUNG INTL. CO.,LTD.</t>
  </si>
  <si>
    <t>02-2022-7503</t>
  </si>
  <si>
    <t>이용로</t>
  </si>
  <si>
    <t>고또코리아</t>
  </si>
  <si>
    <t>Goto Korea Co., Ltd.</t>
  </si>
  <si>
    <t>etax@goto-korea.co.kr</t>
  </si>
  <si>
    <t>고려국제운송</t>
  </si>
  <si>
    <t>KOREA INTERNATIONAL TRANSPORT CO., LTD</t>
  </si>
  <si>
    <t>02-333-1143</t>
  </si>
  <si>
    <t>이윤호</t>
  </si>
  <si>
    <t>master@koreaintl.co.kr</t>
  </si>
  <si>
    <t>고려로지스틱스</t>
  </si>
  <si>
    <t>KLC LOGIS GROUP CO., LTD.</t>
  </si>
  <si>
    <t>hjkim@korealogistics.kr</t>
  </si>
  <si>
    <t>고려종합국제운송㈜</t>
  </si>
  <si>
    <t>KCTC International Ltd.</t>
  </si>
  <si>
    <t>02-311-0600</t>
  </si>
  <si>
    <t>admin@kctcintl.co.kr</t>
  </si>
  <si>
    <t>KMTC AIR-SEA SERVICE LTD.</t>
  </si>
  <si>
    <t>actadm@kmtcas.co.kr</t>
  </si>
  <si>
    <t>골드쉬핑㈜</t>
  </si>
  <si>
    <t>Gold Shipping Co., Ltd.</t>
  </si>
  <si>
    <t>이현재</t>
  </si>
  <si>
    <t>leejin@goldshipping.co.kr</t>
  </si>
  <si>
    <t>골드웨이</t>
  </si>
  <si>
    <t>Goldway Co., Ltd.</t>
  </si>
  <si>
    <t>info@goldway.co.kr</t>
  </si>
  <si>
    <t>공성로지스틱스</t>
  </si>
  <si>
    <t>Kongsung Logistics Co., Ltd.</t>
  </si>
  <si>
    <t>032-744-4121</t>
  </si>
  <si>
    <t>채장석</t>
  </si>
  <si>
    <t>ksl@kslogi21.com</t>
  </si>
  <si>
    <t>공성지엘에스</t>
  </si>
  <si>
    <t>Kong Sung Gls Inc.</t>
  </si>
  <si>
    <t>02-2638-7779</t>
  </si>
  <si>
    <t>손정호</t>
  </si>
  <si>
    <t>edwardson@ksgls.co.kr</t>
  </si>
  <si>
    <t>경기</t>
  </si>
  <si>
    <t>광명물류 주식회사</t>
  </si>
  <si>
    <t>Gwangmyeong Logistics. Co.Ltd</t>
  </si>
  <si>
    <t>031-461-0296</t>
  </si>
  <si>
    <t>얀광제</t>
  </si>
  <si>
    <t>stephen@korea-gl.com</t>
  </si>
  <si>
    <t>광명항공해운㈜</t>
  </si>
  <si>
    <t>KwangMyung Air &amp; Sea Freight Co., Ltd.</t>
  </si>
  <si>
    <t>kmf94@unitel.co.kr</t>
  </si>
  <si>
    <t>광진글로벌</t>
  </si>
  <si>
    <t>KWANGJIN GLOBAL CO., LTD.</t>
  </si>
  <si>
    <t>kjgl5001@kj-global.co.kr</t>
  </si>
  <si>
    <t>광진티엘에스</t>
  </si>
  <si>
    <t>Kwangjin T.L.S Co., Ltd.</t>
  </si>
  <si>
    <t>051-637-6301</t>
  </si>
  <si>
    <t>kmahn@kjtc.co.kr</t>
  </si>
  <si>
    <t>국보물류㈜</t>
  </si>
  <si>
    <t>Kukbo Logix Co., Ltd.</t>
  </si>
  <si>
    <t>국보해운㈜</t>
  </si>
  <si>
    <t>Kukbo Express Co., Ltd.</t>
  </si>
  <si>
    <t>02-2151-9600</t>
  </si>
  <si>
    <t>kbe-ex@kbe.co.kr</t>
  </si>
  <si>
    <t>(주)국제로지스틱</t>
  </si>
  <si>
    <t>KUKJAE LOGISTICS</t>
  </si>
  <si>
    <t>account@k-kukjae.co.kr</t>
  </si>
  <si>
    <t>국제마린항공</t>
  </si>
  <si>
    <t>Int'l Maritime Co., Ltd.</t>
  </si>
  <si>
    <t>jooy@intlmaritime.com</t>
  </si>
  <si>
    <t>GOODMAN GLS CO., LTD.</t>
  </si>
  <si>
    <t>02-6961-5770</t>
  </si>
  <si>
    <t>account@goodmangls.com</t>
  </si>
  <si>
    <t>그로발스타로지스틱스㈜</t>
  </si>
  <si>
    <t>Global Star Logistics Co., Ltd</t>
  </si>
  <si>
    <t>globals@globals.co.kr</t>
  </si>
  <si>
    <t>그린글로브라인</t>
  </si>
  <si>
    <t>Green Globe Line Co., Ltd.</t>
  </si>
  <si>
    <t>02-3439-1530</t>
  </si>
  <si>
    <t>helio@ggl.co.kr</t>
  </si>
  <si>
    <t>GEUNYOUNG SHIPPING &amp; AIRCARGO CO., LTD.</t>
  </si>
  <si>
    <t>cargo@geunyoung.com</t>
  </si>
  <si>
    <t>글로넷티엘에스㈜</t>
  </si>
  <si>
    <t>GLONET TLS CO., LTD.</t>
  </si>
  <si>
    <t>이준일</t>
  </si>
  <si>
    <t>heeyoung.lim@glonet.net</t>
  </si>
  <si>
    <t>글로발로직스</t>
  </si>
  <si>
    <t>Global Logix Co., Ltd.</t>
  </si>
  <si>
    <t>글로텍</t>
  </si>
  <si>
    <t>Glotech Corporation.</t>
  </si>
  <si>
    <t>glotech@glotechcorp.com</t>
  </si>
  <si>
    <t>전북</t>
  </si>
  <si>
    <t>금강로지스틱스</t>
  </si>
  <si>
    <t>KKLogistics Co. Ltd.</t>
  </si>
  <si>
    <t>063-464-8244</t>
  </si>
  <si>
    <t>전준구</t>
  </si>
  <si>
    <t>keumkangtrans@naver.com</t>
  </si>
  <si>
    <t>금천해운㈜</t>
  </si>
  <si>
    <t>KUMCHUN INTERMODAL TRANSPORTATION CO., LTD.</t>
  </si>
  <si>
    <t>나나써비스</t>
  </si>
  <si>
    <t>NANAAIR FREIGHT</t>
  </si>
  <si>
    <t>02-2665-2136</t>
  </si>
  <si>
    <t>유광제</t>
  </si>
  <si>
    <t>nanaair@naver.com</t>
  </si>
  <si>
    <t>나루인터내셔날</t>
  </si>
  <si>
    <t>NARU INTERNATIONAL CO., LTD</t>
  </si>
  <si>
    <t>sw-jung@naruintl.co.kr</t>
  </si>
  <si>
    <t>나루지오국제물류</t>
  </si>
  <si>
    <t>Narugeo Int'l Trans Co., Ltd.</t>
  </si>
  <si>
    <t>narugeo@naver.com</t>
  </si>
  <si>
    <t>나우리해운항공</t>
  </si>
  <si>
    <t>Nauri Logistics Co., Ltd.</t>
  </si>
  <si>
    <t>장순철, 문종석</t>
  </si>
  <si>
    <t>account1@naurilog.co.kr</t>
  </si>
  <si>
    <t>남중해운㈜</t>
  </si>
  <si>
    <t>Nam Choong Shipping Co., Ltd.</t>
  </si>
  <si>
    <t>네슈라항운</t>
  </si>
  <si>
    <t>Nesura Express Co., Ltd.</t>
  </si>
  <si>
    <t>sales@nesura.co.kr</t>
  </si>
  <si>
    <t>Neo-KorTrans Co., Ltd.</t>
  </si>
  <si>
    <t>mailadm@neo-kortrans.net</t>
  </si>
  <si>
    <t>네오트랜스해운항공</t>
  </si>
  <si>
    <t>NEOTRANS LINE Co., Ltd.</t>
  </si>
  <si>
    <t>neotop@neotrans.co.kr</t>
  </si>
  <si>
    <t>네옴글로벌</t>
  </si>
  <si>
    <t>NEOM GLOBAL</t>
  </si>
  <si>
    <t>kbmin@neomglobal.co.kr</t>
  </si>
  <si>
    <t>Noroo Loginet Co., Ltd.</t>
  </si>
  <si>
    <t>031-467-6361</t>
  </si>
  <si>
    <t>김장호, 한영재</t>
  </si>
  <si>
    <t>dgwoo@noroo.com</t>
  </si>
  <si>
    <t>Non-Stop Express Int'l Inc.</t>
  </si>
  <si>
    <t>nonstopsel@nonstopexpress.com</t>
  </si>
  <si>
    <t>누리해운항공</t>
  </si>
  <si>
    <t>Nuri Sea &amp; Air Co., Ltd.</t>
  </si>
  <si>
    <t>박옥희</t>
  </si>
  <si>
    <t>뉴월드쉬핑(주)</t>
  </si>
  <si>
    <t>New World Shipping Co., Ltd.</t>
  </si>
  <si>
    <t>뉴월드씨앤에어(주)</t>
  </si>
  <si>
    <t>NEWWORLD SEA&amp;AIR CO.,LTD</t>
  </si>
  <si>
    <t>051-442-3760</t>
  </si>
  <si>
    <t>박진상</t>
  </si>
  <si>
    <t>sna@nwsna.com</t>
  </si>
  <si>
    <t>주식회사 뉴포트인터내셔날</t>
  </si>
  <si>
    <t>NEWPORT INTERNATIONAL CO., LTD</t>
  </si>
  <si>
    <t>02-6952-7575</t>
  </si>
  <si>
    <t>권혁장</t>
  </si>
  <si>
    <t>info@newporti.co.kr</t>
  </si>
  <si>
    <t>뉴포트탱크컨테이너스코리아</t>
  </si>
  <si>
    <t>Newport Tank Containers Korea Co., Ltd.</t>
  </si>
  <si>
    <t>02-757-3993</t>
  </si>
  <si>
    <t>쑹웨이</t>
  </si>
  <si>
    <t>nptuaccount@hotmail.com</t>
  </si>
  <si>
    <t>늘푸른해운항공㈜</t>
  </si>
  <si>
    <t>ALWAYS BLUE SEA &amp; AIR Co., Ltd.</t>
  </si>
  <si>
    <t>ablue@ablue.co.kr</t>
  </si>
  <si>
    <t>다성해운㈜</t>
  </si>
  <si>
    <t>Da-Sung Int'l Freight Co., Ltd.</t>
  </si>
  <si>
    <t>이정남</t>
  </si>
  <si>
    <t>dasungjin@hanmail.net</t>
  </si>
  <si>
    <t>다우해상</t>
  </si>
  <si>
    <t>Dhow Express Corp.</t>
  </si>
  <si>
    <t>곽동원</t>
  </si>
  <si>
    <t>닥터물류㈜</t>
  </si>
  <si>
    <t>DOCTOR LOGISTICS CO., LTD.</t>
  </si>
  <si>
    <t>oper@doctorlogis.com</t>
  </si>
  <si>
    <t>단우해운항공</t>
  </si>
  <si>
    <t>Danu Logistics Corporation.</t>
  </si>
  <si>
    <t>대동종합물류</t>
  </si>
  <si>
    <t>Daedong Int'l Logistics Co., Ltd.</t>
  </si>
  <si>
    <t>intl@dil.co.kr</t>
  </si>
  <si>
    <t>대륙항공해운㈜</t>
  </si>
  <si>
    <t>TRANS CONTINENTAL INC.</t>
  </si>
  <si>
    <t>webmaster@tcikorea.co.kr</t>
  </si>
  <si>
    <t>대림</t>
  </si>
  <si>
    <t>Daelim Co.,Ltd.</t>
  </si>
  <si>
    <t>대문종합물류</t>
  </si>
  <si>
    <t>Daemoon Express &amp; Customs Networks Inc.</t>
  </si>
  <si>
    <t>ahsook@daemoon.co.kr</t>
  </si>
  <si>
    <t>대성로지스틱스㈜</t>
  </si>
  <si>
    <t>Daesung Logistics Co., Ltd.</t>
  </si>
  <si>
    <t>acct@dslkr.com</t>
  </si>
  <si>
    <t>대신국제특송</t>
  </si>
  <si>
    <t>DAESIN INTERNATIONAL EXPRESS CO.,LTD</t>
  </si>
  <si>
    <t>070-4313-5529</t>
  </si>
  <si>
    <t>박현석</t>
  </si>
  <si>
    <t>daesin@dskor.co.kr</t>
  </si>
  <si>
    <t>대신운송</t>
  </si>
  <si>
    <t>Daeshin Transportation Co., Ltd.</t>
  </si>
  <si>
    <t>jikim@dstckor.co.kr</t>
  </si>
  <si>
    <t>대아트랜스</t>
  </si>
  <si>
    <t>Dae-A Transport Co., Ltd.</t>
  </si>
  <si>
    <t>admt@daea-trans.co.kr</t>
  </si>
  <si>
    <t>주식회사 대영물류운송</t>
  </si>
  <si>
    <t>DAEYOUNG LOGISTRANS Co.,LTD.</t>
  </si>
  <si>
    <t>tykim@dylogistrans.com</t>
  </si>
  <si>
    <t>Daewoo Logistics Corp.</t>
  </si>
  <si>
    <t>dwlhr@dwlogistics.co.kr</t>
  </si>
  <si>
    <t>DAEWON LOGIPIA CO.,LTD</t>
  </si>
  <si>
    <t>kskim@daewonls.com</t>
  </si>
  <si>
    <t>대원에스앤티(주)</t>
  </si>
  <si>
    <t>Daewon S &amp; T Co., Ltd.</t>
  </si>
  <si>
    <t>02-777-9018</t>
  </si>
  <si>
    <t>김광련</t>
  </si>
  <si>
    <t>daewonshpg@hanmail.net</t>
  </si>
  <si>
    <t>대진항운㈜</t>
  </si>
  <si>
    <t>DAIJIN EXPRESS CO., LTD.</t>
  </si>
  <si>
    <t>02-323-2700~9</t>
  </si>
  <si>
    <t>박창현</t>
  </si>
  <si>
    <t>daijin@daijinexpress.co.kr</t>
  </si>
  <si>
    <t>대청해운(주)</t>
  </si>
  <si>
    <t>Daecheong Shipping Co., Ltd.</t>
  </si>
  <si>
    <t>dcs@dcsx.co.kr</t>
  </si>
  <si>
    <t>대한국제물류</t>
  </si>
  <si>
    <t>Corea Int'l Logistics Co., Ltd.</t>
  </si>
  <si>
    <t>031-950-3309</t>
  </si>
  <si>
    <t>홍호선</t>
  </si>
  <si>
    <t>cil@cil.co.kr</t>
  </si>
  <si>
    <t>대한국제종합물류</t>
  </si>
  <si>
    <t>DAEHAN EXPRESS CO., LTD</t>
  </si>
  <si>
    <t>대한로지스틱㈜</t>
  </si>
  <si>
    <t>Korea Logistic Co., Ltd.</t>
  </si>
  <si>
    <t>031-509-7227</t>
  </si>
  <si>
    <t>㈜더블유비엘</t>
  </si>
  <si>
    <t>WORLD BEST LOGISTICS CO., LTD</t>
  </si>
  <si>
    <t>account@wblkorea.com</t>
  </si>
  <si>
    <t>더블유제이씨 (우진항공)</t>
  </si>
  <si>
    <t>Woojin Air Consolidators Co., Ltd.</t>
  </si>
  <si>
    <t>woojinair@woojinair.co.kr</t>
  </si>
  <si>
    <t>더웨이</t>
  </si>
  <si>
    <t>The Way Co., Ltd.</t>
  </si>
  <si>
    <t>02-548-1852</t>
  </si>
  <si>
    <t>더케이로지스틱스</t>
  </si>
  <si>
    <t>The K Logistics Co., Ltd.</t>
  </si>
  <si>
    <t>02-6457-3000</t>
  </si>
  <si>
    <t>andrewkim@thek-l.com</t>
  </si>
  <si>
    <t>Delo Logistics Seoul Ltd.</t>
  </si>
  <si>
    <t>account@dlseoul.com</t>
  </si>
  <si>
    <t>DOAM GLOBAL SHIPPING CO., LTD</t>
  </si>
  <si>
    <t>02-51-466-0993</t>
  </si>
  <si>
    <t>admin@doamglobal.com</t>
  </si>
  <si>
    <t>도이그로코리아(주)</t>
  </si>
  <si>
    <t>DEUGRO (KOREA) CO.,LTD.</t>
  </si>
  <si>
    <t>김희철, 토마스카를프레스</t>
  </si>
  <si>
    <t>동남익스프레스</t>
  </si>
  <si>
    <t>DongNam Express Co., Ltd.</t>
  </si>
  <si>
    <t>ncsung@dnex.co.kr</t>
  </si>
  <si>
    <t>동덕시스템즈(주)</t>
  </si>
  <si>
    <t>DONGDEUK SYSTEMS CO.,LTD.</t>
  </si>
  <si>
    <t>02-543-4100</t>
  </si>
  <si>
    <t>조범제</t>
  </si>
  <si>
    <t>bjcho@dongdeuk.co.kr</t>
  </si>
  <si>
    <t>동방</t>
  </si>
  <si>
    <t>Dongbang Transport Logistics Co., Ltd.</t>
  </si>
  <si>
    <t>02-2190-8300</t>
  </si>
  <si>
    <t>김형곤, 성경민</t>
  </si>
  <si>
    <t>dbforwarder@dongbang.co.kr</t>
  </si>
  <si>
    <t>동방기업㈜</t>
  </si>
  <si>
    <t>Dongbang Trans Co., Ltd.</t>
  </si>
  <si>
    <t>dbtrans@dbtrans.co.kr</t>
  </si>
  <si>
    <t>동방항공해운</t>
  </si>
  <si>
    <t>Eastern Air Express Ltd.</t>
  </si>
  <si>
    <t>02-718-3691</t>
  </si>
  <si>
    <t>박영규, 임창현</t>
  </si>
  <si>
    <t>chlim@eastern-air.com</t>
  </si>
  <si>
    <t>DONG BO INTERNATIONAL TRANSPORT</t>
  </si>
  <si>
    <t>hschung@dongboint.com</t>
  </si>
  <si>
    <t>동보로직스</t>
  </si>
  <si>
    <t>Dongbo Logistics Co., Ltd.</t>
  </si>
  <si>
    <t>02-3274-3004</t>
  </si>
  <si>
    <t>account@dblkr.com</t>
  </si>
  <si>
    <t>동서로지스틱스</t>
  </si>
  <si>
    <t>Dongsue Logistics Co., Ltd.</t>
  </si>
  <si>
    <t>service@dongsuero.com</t>
  </si>
  <si>
    <t>동서스카이라이너</t>
  </si>
  <si>
    <t>Dongsuh Skyliner Co., Ltd.</t>
  </si>
  <si>
    <t>02-325-8533</t>
  </si>
  <si>
    <t>노동욱</t>
  </si>
  <si>
    <t>dsgood@dsskyliner.co.kr</t>
  </si>
  <si>
    <t>동서콘솔㈜</t>
  </si>
  <si>
    <t>DONGSUE CONSOL CO.,LTD.</t>
  </si>
  <si>
    <t>이승희</t>
  </si>
  <si>
    <t>dsc@dsconsol.com</t>
  </si>
  <si>
    <t>동서해운㈜</t>
  </si>
  <si>
    <t>Dongsue Shipping Co., Ltd.</t>
  </si>
  <si>
    <t>yschoi@dongsue.com</t>
  </si>
  <si>
    <t>충남</t>
  </si>
  <si>
    <t>동성물류</t>
  </si>
  <si>
    <t>DONG SUNG LOGISTIC CO.,Ltd.</t>
  </si>
  <si>
    <t>031-8054-0026</t>
  </si>
  <si>
    <t>이병국</t>
  </si>
  <si>
    <t>goupds@daum.net</t>
  </si>
  <si>
    <t>동성항운</t>
  </si>
  <si>
    <t>Dong Sung Air-Sea Express Ltd.</t>
  </si>
  <si>
    <t>동신글로벌마리타임㈜</t>
  </si>
  <si>
    <t>Dongshin Global Maritime Co., Ltd</t>
  </si>
  <si>
    <t>02-706-5993</t>
  </si>
  <si>
    <t>skhyun@dsgl.co.kr</t>
  </si>
  <si>
    <t>동신로지스틱스㈜</t>
  </si>
  <si>
    <t>DONG SHIN LOGISTICS CO., LTD.</t>
  </si>
  <si>
    <t>동신씨앤에어</t>
  </si>
  <si>
    <t>DONGSHIN SEA &amp; AIR CO., LTD.</t>
  </si>
  <si>
    <t>swan@dssna.com</t>
  </si>
  <si>
    <t>동신에스앤에프㈜</t>
  </si>
  <si>
    <t>Dongshin S&amp;F Co., Ltd.</t>
  </si>
  <si>
    <t>02-3701-1800</t>
  </si>
  <si>
    <t>강부부</t>
  </si>
  <si>
    <t>dongshin@dssf.co.kr</t>
  </si>
  <si>
    <t>동아로지스</t>
  </si>
  <si>
    <t>DONG-A LOGIS CO., LTD.</t>
  </si>
  <si>
    <t>031-405-1901</t>
  </si>
  <si>
    <t>kmc@donga-logis.com</t>
  </si>
  <si>
    <t>동양물류㈜</t>
  </si>
  <si>
    <t>O.T.S Co., Ltd.</t>
  </si>
  <si>
    <t>otssel@otskorea.co.kr</t>
  </si>
  <si>
    <t>경기도</t>
  </si>
  <si>
    <t>동양미디어판매(주)</t>
  </si>
  <si>
    <t>TONG YANG MEDIA CO.,LTD</t>
  </si>
  <si>
    <t>070-7209-5409</t>
  </si>
  <si>
    <t>최문성</t>
  </si>
  <si>
    <t>sales@tyms.co.kr</t>
  </si>
  <si>
    <t>동영해운㈜</t>
  </si>
  <si>
    <t>Dong Young Shipping Co.,Ltd.</t>
  </si>
  <si>
    <t>서명천</t>
  </si>
  <si>
    <t>jwahn@pcsline.co.kr</t>
  </si>
  <si>
    <t>동우국제</t>
  </si>
  <si>
    <t>Dongwoo International Co., Ltd.</t>
  </si>
  <si>
    <t>조철호, 조철용</t>
  </si>
  <si>
    <t>동원로엑스㈜</t>
  </si>
  <si>
    <t>DONGWON LOEX Co., Ltd.</t>
  </si>
  <si>
    <t>02-6363-2600</t>
  </si>
  <si>
    <t>ismilei@dongwon.com</t>
  </si>
  <si>
    <t>동원산업㈜</t>
  </si>
  <si>
    <t>Dongwon Industries Co., Ltd.</t>
  </si>
  <si>
    <t>02-589-3333</t>
  </si>
  <si>
    <t>이명우</t>
  </si>
  <si>
    <t>forwarding@dongwon.com</t>
  </si>
  <si>
    <t>동조쉬핑</t>
  </si>
  <si>
    <t>Dongjo Shipping Co., Ltd.</t>
  </si>
  <si>
    <t>동주마리타임 주식회사</t>
  </si>
  <si>
    <t>DONGJU MARITIME CO., LTD.</t>
  </si>
  <si>
    <t>051-460-2800</t>
  </si>
  <si>
    <t>손경수</t>
  </si>
  <si>
    <t>djsales@djmtc.co.kr</t>
  </si>
  <si>
    <t>동주해상㈜</t>
  </si>
  <si>
    <t>Dong Joo Int'l Shipping Co., Ltd.</t>
  </si>
  <si>
    <t>forwarding@djis.co.kr</t>
  </si>
  <si>
    <t>동진글로벌로지스틱스</t>
  </si>
  <si>
    <t>DongJin Global Logistics Inc.</t>
  </si>
  <si>
    <t>02-717-7388</t>
  </si>
  <si>
    <t>차태섭</t>
  </si>
  <si>
    <t>dgl@dongjingl.co.kr</t>
  </si>
  <si>
    <t>동진로직스㈜</t>
  </si>
  <si>
    <t>Dongjin Logistics Co., Ltd.</t>
  </si>
  <si>
    <t>051-463-0630</t>
  </si>
  <si>
    <t>all@dongjinlogis.com</t>
  </si>
  <si>
    <t>두기해운㈜</t>
  </si>
  <si>
    <t>Dooki Marine Co.,Ltd.</t>
  </si>
  <si>
    <t>02-583-7571/2</t>
  </si>
  <si>
    <t>kabinlee@dookimarine.co.kr</t>
  </si>
  <si>
    <t>두라로지스틱스</t>
  </si>
  <si>
    <t>Doora Logistics Co., Ltd.</t>
  </si>
  <si>
    <t>02-1588-4151</t>
  </si>
  <si>
    <t>acct@doora.co.kr</t>
  </si>
  <si>
    <t>두솔해운항공㈜</t>
  </si>
  <si>
    <t>COSATRANS (KOREA) CO., LTD.</t>
  </si>
  <si>
    <t>02-515-6567</t>
  </si>
  <si>
    <t>권혁남</t>
  </si>
  <si>
    <t>ctranskr@naver.com</t>
  </si>
  <si>
    <t>두인로지스틱스㈜</t>
  </si>
  <si>
    <t>Doo In Logistics Co., Ltd.</t>
  </si>
  <si>
    <t>듀얼에어엔씨(주)</t>
  </si>
  <si>
    <t>DUAL AIR &amp; SEA CO., LTD.</t>
  </si>
  <si>
    <t>sales@dualanc.com</t>
  </si>
  <si>
    <t>디메르코익스프레스코리아</t>
  </si>
  <si>
    <t>Dimerco Express (Korea) Corp.</t>
  </si>
  <si>
    <t>hy_park@dimerco.com</t>
  </si>
  <si>
    <t>디에스브이에어앤씨</t>
  </si>
  <si>
    <t>DSV Air &amp; Sea Ltd.</t>
  </si>
  <si>
    <t>DHL Global Forwarding Korea Ltd.</t>
  </si>
  <si>
    <t>송석표</t>
  </si>
  <si>
    <t>dgf.inf@dhl.com</t>
  </si>
  <si>
    <t>디와이디해운항공㈜</t>
  </si>
  <si>
    <t>DYD Shipping Co., Ltd.</t>
  </si>
  <si>
    <t>dyd@dydshipping.co.kr</t>
  </si>
  <si>
    <t>디제이트란스㈜</t>
  </si>
  <si>
    <t>Dongjin Trans Co., Ltd.</t>
  </si>
  <si>
    <t>djt@dj-trans.com</t>
  </si>
  <si>
    <t>(주)디지월드넷서비스</t>
  </si>
  <si>
    <t>DG WORLDNET SERVICE CO., LTD.</t>
  </si>
  <si>
    <t>02-2666-9996</t>
  </si>
  <si>
    <t>info@dgworldnet.com</t>
  </si>
  <si>
    <t>DTC Co., Ltd.</t>
  </si>
  <si>
    <t>070-7012-1808</t>
  </si>
  <si>
    <t>andypark@dtc.co.kr</t>
  </si>
  <si>
    <t>디티인터내셔널</t>
  </si>
  <si>
    <t>DT INTERNATIONAL</t>
  </si>
  <si>
    <t>hjlee@dtintl.co.kr</t>
  </si>
  <si>
    <t>람세스물류㈜</t>
  </si>
  <si>
    <t>Ramses Logistics Co.,Ltd.</t>
  </si>
  <si>
    <t>ramses@ramseskr.com</t>
  </si>
  <si>
    <t>레누스로지스틱스코리아 유한회사</t>
  </si>
  <si>
    <t>Rhenus Logistics korea LTD.</t>
  </si>
  <si>
    <t>PATRICK DARGEL</t>
  </si>
  <si>
    <t>accounting@kr.rhenus.com</t>
  </si>
  <si>
    <t>레샤코코리아㈜</t>
  </si>
  <si>
    <t>Leschaco Korea Ltd.</t>
  </si>
  <si>
    <t>info-kr@Leschaco.com</t>
  </si>
  <si>
    <t>LEONA SEA &amp; AIR CO.,LTD.</t>
  </si>
  <si>
    <t>sales@leonakorea.com</t>
  </si>
  <si>
    <t>레이딕스㈜</t>
  </si>
  <si>
    <t>Radix Co., Ltd.</t>
  </si>
  <si>
    <t>info@radixkorea.com</t>
  </si>
  <si>
    <t>렉스국제운송</t>
  </si>
  <si>
    <t>Rex International Logistics Co., Ltd</t>
  </si>
  <si>
    <t>rex@ril.co.kr</t>
  </si>
  <si>
    <t>로드스타씨앤에어㈜</t>
  </si>
  <si>
    <t>Lodestar Sea &amp; Air Co., Ltd.</t>
  </si>
  <si>
    <t>구세현</t>
  </si>
  <si>
    <t>leeggoon@lodestars.com</t>
  </si>
  <si>
    <t>로릭코리아㈜</t>
  </si>
  <si>
    <t>Rohlig Korea Ltd.</t>
  </si>
  <si>
    <t>kr.rc.account@rohlig.com</t>
  </si>
  <si>
    <t>로얄디엔엘</t>
  </si>
  <si>
    <t>Royal DNL Co., Ltd.</t>
  </si>
  <si>
    <t>로얄지엘에스</t>
  </si>
  <si>
    <t>Royal GLS Co.,Ltd.</t>
  </si>
  <si>
    <t>info@royalgls.kr</t>
  </si>
  <si>
    <t>로지스코어(주)</t>
  </si>
  <si>
    <t>LOGISCORE Co., LTD.</t>
  </si>
  <si>
    <t>032-818-1838</t>
  </si>
  <si>
    <t>양유정</t>
  </si>
  <si>
    <t>locobest@logiscore.co.kr</t>
  </si>
  <si>
    <t>로지스타</t>
  </si>
  <si>
    <t>Logistar Co., Ltd.</t>
  </si>
  <si>
    <t>our@logistar.co.kr</t>
  </si>
  <si>
    <t>로지인터내셔날㈜</t>
  </si>
  <si>
    <t>LOGI International Co., Ltd.</t>
  </si>
  <si>
    <t>02-6968-5200</t>
  </si>
  <si>
    <t>로커스로지스틱스</t>
  </si>
  <si>
    <t>Locus Logistics Corp.</t>
  </si>
  <si>
    <t>locus@locuskorea.com</t>
  </si>
  <si>
    <t>롬로지스틱스코리아</t>
  </si>
  <si>
    <t>Lom Logistics Korea Co., Ltd.</t>
  </si>
  <si>
    <t>kor@lom-logistics.com</t>
  </si>
  <si>
    <t>롯데관광 항공해운사업본부</t>
  </si>
  <si>
    <t>Lotte Air &amp; Sea Freight Int'l Inc.</t>
  </si>
  <si>
    <t>박영걸</t>
  </si>
  <si>
    <t>lai@lotteairnsea.co.kr</t>
  </si>
  <si>
    <t>롯데글로벌로지스㈜</t>
  </si>
  <si>
    <t>Lotte Global Logistics Co.,Ltd.</t>
  </si>
  <si>
    <t>02-2170-3355</t>
  </si>
  <si>
    <t>강병구</t>
  </si>
  <si>
    <t>buheon.kim@lotte.net</t>
  </si>
  <si>
    <t>리더스트랜스포트</t>
  </si>
  <si>
    <t>LEADERS TRANSPORT CO., LTD.</t>
  </si>
  <si>
    <t>sel@leaderstrans.com</t>
  </si>
  <si>
    <t>마레콘솔리데이션</t>
  </si>
  <si>
    <t>Mare Consolidation Co., Ltd.</t>
  </si>
  <si>
    <t>mare@mareconsol.co.kr</t>
  </si>
  <si>
    <t>마린아이닷컴</t>
  </si>
  <si>
    <t>MARINE-I . COM</t>
  </si>
  <si>
    <t>mic@milogix.net</t>
  </si>
  <si>
    <t>마스콘로지스틱스㈜</t>
  </si>
  <si>
    <t>MASCON Logistics Co., Ltd.</t>
  </si>
  <si>
    <t>mascon@masconlogis.com</t>
  </si>
  <si>
    <t>마스타항운</t>
  </si>
  <si>
    <t>Master Air Co., Ltd.</t>
  </si>
  <si>
    <t>정병인</t>
  </si>
  <si>
    <t>acc@masterairsea.com</t>
  </si>
  <si>
    <t>막스만로지스틱스</t>
  </si>
  <si>
    <t>Marksman Logistics services Co., Ltd.</t>
  </si>
  <si>
    <t>accounting@emkm.com</t>
  </si>
  <si>
    <t>Maxpeed Co., Ltd.</t>
  </si>
  <si>
    <t>메리트로직스(주)</t>
  </si>
  <si>
    <t>MERIT LOGICS CO.,LTD.</t>
  </si>
  <si>
    <t>구자필</t>
  </si>
  <si>
    <t>merit@meritlogics.co.kr</t>
  </si>
  <si>
    <t>메인프레이트코리아 유한회사</t>
  </si>
  <si>
    <t>Mainfreight Korea Limited</t>
  </si>
  <si>
    <t>손의창</t>
  </si>
  <si>
    <t>tei.kwak@mainfreight.com</t>
  </si>
  <si>
    <t>메트로물류</t>
  </si>
  <si>
    <t>METRO LOGISTICS CO., LTD.</t>
  </si>
  <si>
    <t>인풍기</t>
  </si>
  <si>
    <t>ejlee@metrologix.co.kr</t>
  </si>
  <si>
    <t>명진종합물류㈜</t>
  </si>
  <si>
    <t>Myungjin Logistics Co., Ltd.</t>
  </si>
  <si>
    <t>cwpark@mjlogistics.co.kr</t>
  </si>
  <si>
    <t>모락스</t>
  </si>
  <si>
    <t>Molax Line Ltd.</t>
  </si>
  <si>
    <t>모리슨익스프레스코리아㈜</t>
  </si>
  <si>
    <t>Morrison Express Corp.(Korea) Ltd.</t>
  </si>
  <si>
    <t>데이비드 왕</t>
  </si>
  <si>
    <t>jk_lee@morrisonexpress.com</t>
  </si>
  <si>
    <t>모아국제물류㈜</t>
  </si>
  <si>
    <t>More Trans Co., Ltd.</t>
  </si>
  <si>
    <t>more@moretrans.com</t>
  </si>
  <si>
    <t>무림통운㈜</t>
  </si>
  <si>
    <t>MOORIM Express. Co. Ltd</t>
  </si>
  <si>
    <t>이창덕</t>
  </si>
  <si>
    <t>lhb@moorimfls.co.kr</t>
  </si>
  <si>
    <t>무브맥스시스템㈜</t>
  </si>
  <si>
    <t>MOVEMAX SYSTEM INC</t>
  </si>
  <si>
    <t>account@movemax.co.kr</t>
  </si>
  <si>
    <t>뮬러앤드파트너코리아 주식회사</t>
  </si>
  <si>
    <t>Muller+Partner(Korea) Co., Ltd.</t>
  </si>
  <si>
    <t>권재구</t>
  </si>
  <si>
    <t>sychung@pactra.co.kr</t>
  </si>
  <si>
    <t>미래글로넷(주)</t>
  </si>
  <si>
    <t>MIRAE GLONET INC.</t>
  </si>
  <si>
    <t>김미나</t>
  </si>
  <si>
    <t>master@miraeglonet.com</t>
  </si>
  <si>
    <t>미르해운㈜</t>
  </si>
  <si>
    <t>MIR Shipping Co., Ltd.</t>
  </si>
  <si>
    <t>mirship@mirshipping.co.kr</t>
  </si>
  <si>
    <t>미쓰이소꼬코리아㈜</t>
  </si>
  <si>
    <t>Mitsui-Soko (Korea) Co., Ltd.</t>
  </si>
  <si>
    <t>mskosd@mitsui-soko.co.kr</t>
  </si>
  <si>
    <t>바모스종합물류</t>
  </si>
  <si>
    <t>Vamos Logistics Co., Ltd.</t>
  </si>
  <si>
    <t>cargo@vamos.kr</t>
  </si>
  <si>
    <t>바이펙스</t>
  </si>
  <si>
    <t>Bipex Co., Ltd.</t>
  </si>
  <si>
    <t>조우현</t>
  </si>
  <si>
    <t>logic@bn-bipex.com</t>
  </si>
  <si>
    <t>박스터인터카고(주)</t>
  </si>
  <si>
    <t>BOXTER INTERCARGO CO LTD</t>
  </si>
  <si>
    <t>ydkoh@boxter.co.kr</t>
  </si>
  <si>
    <t>VALUS SHIPPING &amp; AIRCARGO CO.,LTD</t>
  </si>
  <si>
    <t>iyg@valus.co.kr</t>
  </si>
  <si>
    <t>밸류링크유</t>
  </si>
  <si>
    <t>ValuelinkU Co., Ltd.</t>
  </si>
  <si>
    <t>남영수</t>
  </si>
  <si>
    <t>valuelink2u@valuelinku.com</t>
  </si>
  <si>
    <t>뱅코해운항공</t>
  </si>
  <si>
    <t>VANKOR LOGISTICS INT'L CO.,LTD.</t>
  </si>
  <si>
    <t>hslee@vankor.co.kr</t>
  </si>
  <si>
    <t>범아해운항공㈜</t>
  </si>
  <si>
    <t>PAN ASIA SEA &amp; AIR</t>
  </si>
  <si>
    <t>신영순</t>
  </si>
  <si>
    <t>panasiaben@hotmail.com</t>
  </si>
  <si>
    <t>범양해운㈜</t>
  </si>
  <si>
    <t>Pum Yang Shipping Co., Ltd.</t>
  </si>
  <si>
    <t>account@pumyang.com</t>
  </si>
  <si>
    <t>범주인터내셔널㈜</t>
  </si>
  <si>
    <t>Bumjoo International Co., Ltd.</t>
  </si>
  <si>
    <t>강문기</t>
  </si>
  <si>
    <t>account@bumjoo.com</t>
  </si>
  <si>
    <t>베스트랜스인터내셔날㈜</t>
  </si>
  <si>
    <t>Bestrans International Co.,Ltd.</t>
  </si>
  <si>
    <t>안광호</t>
  </si>
  <si>
    <t>btic2011@naver.com</t>
  </si>
  <si>
    <t>베스트웨이 트랜스포트(주)</t>
  </si>
  <si>
    <t>BESTWAY TRANSPORT CORP.</t>
  </si>
  <si>
    <t>kor@bestwayex.com</t>
  </si>
  <si>
    <t>베이코리아로지스틱스</t>
  </si>
  <si>
    <t>Bay Korea Logistics Co., Ltd.</t>
  </si>
  <si>
    <t>ehbae@baylogisticsinc.co.kr</t>
  </si>
  <si>
    <t>벡스로직스</t>
  </si>
  <si>
    <t>Bexlogix Co., Ltd.</t>
  </si>
  <si>
    <t>bexlogix@bexlogix.com</t>
  </si>
  <si>
    <t>벨로지스</t>
  </si>
  <si>
    <t>Belogis Forwarding Worldwide Co., Ltd.</t>
  </si>
  <si>
    <t>kiffa@belogis.com</t>
  </si>
  <si>
    <t>보그항공해운운송㈜</t>
  </si>
  <si>
    <t>BORG AIR SEA TRANSPORT INC.</t>
  </si>
  <si>
    <t>bast@borgairsea.co.kr</t>
  </si>
  <si>
    <t>보람로지스틱스</t>
  </si>
  <si>
    <t>Boram Logistics Co., Ltd.</t>
  </si>
  <si>
    <t>boram-info@boramship.com</t>
  </si>
  <si>
    <t>보림티엔엘</t>
  </si>
  <si>
    <t>Borim T &amp; L Co., Ltd.</t>
  </si>
  <si>
    <t>borim@borimtnl.co.kr</t>
  </si>
  <si>
    <t>보명해운항공㈜</t>
  </si>
  <si>
    <t>Bomyoung Shipping &amp; Aircargo Co., Ltd.</t>
  </si>
  <si>
    <t>브라이트스타로지스틱스</t>
  </si>
  <si>
    <t>BRIGHT STAR LOGISTICS CO., LTD</t>
  </si>
  <si>
    <t>info@brightstar.kr</t>
  </si>
  <si>
    <t>브로스카고인터내셔널</t>
  </si>
  <si>
    <t>BROSCARGO INT'L CO., LTD.</t>
  </si>
  <si>
    <t>조승현</t>
  </si>
  <si>
    <t>caoge@bros-tzh.com</t>
  </si>
  <si>
    <t>블루오션에어</t>
  </si>
  <si>
    <t>Blueocean Air Service Ltd.</t>
  </si>
  <si>
    <t>블루워터쉬핑코리아 주식회사</t>
  </si>
  <si>
    <t>Blue Water Shipping Korea Co.,Ltd.</t>
  </si>
  <si>
    <t>박동환</t>
  </si>
  <si>
    <t>블루웨이</t>
  </si>
  <si>
    <t>Blueway Corporation.</t>
  </si>
  <si>
    <t>김영국</t>
  </si>
  <si>
    <t>bluewaycokr@bluewaykorea.com</t>
  </si>
  <si>
    <t>블루하로지스틱</t>
  </si>
  <si>
    <t>BLUEHA LOGISTICS., LTD.</t>
  </si>
  <si>
    <t>김상민</t>
  </si>
  <si>
    <t>ksmin000@blueha.co.kr</t>
  </si>
  <si>
    <t>블리스로지스틱스</t>
  </si>
  <si>
    <t>BLISLOGISTICS</t>
  </si>
  <si>
    <t>BDP Logistics Korea</t>
  </si>
  <si>
    <t>고재두</t>
  </si>
  <si>
    <t>ops.kr@bdpint.com</t>
  </si>
  <si>
    <t>비씨로지스틱스㈜</t>
  </si>
  <si>
    <t>B.C. LOGISTICS INC.</t>
  </si>
  <si>
    <t>bc@bclogistics.com</t>
  </si>
  <si>
    <t>비아이디씨㈜</t>
  </si>
  <si>
    <t>BIDC, Inc.</t>
  </si>
  <si>
    <t>ksm0824@dsme.co.kr</t>
  </si>
  <si>
    <t>비앤제이로지스틱</t>
  </si>
  <si>
    <t>BNJ LOGISTIC CO.,LTD.</t>
  </si>
  <si>
    <t>minki.kim@bnjlogic.com</t>
  </si>
  <si>
    <t>비에프엘 주식회사</t>
  </si>
  <si>
    <t>BFL CO., LTD.</t>
  </si>
  <si>
    <t>account@bflogis.com</t>
  </si>
  <si>
    <t>비엔에스로지스틱</t>
  </si>
  <si>
    <t>B&amp;S Logistic Korea., Ltd.</t>
  </si>
  <si>
    <t>all@bnslogistic.com</t>
  </si>
  <si>
    <t>비엘아이에스</t>
  </si>
  <si>
    <t>Breathe Life Into Service(BLIS)</t>
  </si>
  <si>
    <t>박성민</t>
  </si>
  <si>
    <t>kimdi@blis.kr</t>
  </si>
  <si>
    <t>비엘에스</t>
  </si>
  <si>
    <t>BLS CORPORATION</t>
  </si>
  <si>
    <t>blsc@blsc.co.kr</t>
  </si>
  <si>
    <t>비전해운㈜</t>
  </si>
  <si>
    <t>Vision Shipping Co., Ltd.</t>
  </si>
  <si>
    <t>비제이항운㈜</t>
  </si>
  <si>
    <t>B.J Freight Systems Co., Ltd.</t>
  </si>
  <si>
    <t>bjacc@bjfrt.co.kr</t>
  </si>
  <si>
    <t>비투엘물류㈜</t>
  </si>
  <si>
    <t>BTL LOGISTICS CO., LTD</t>
  </si>
  <si>
    <t>김창호, 최윤범</t>
  </si>
  <si>
    <t>btll@btllogis.com</t>
  </si>
  <si>
    <t>비티엘글로벌 로지스틱스</t>
  </si>
  <si>
    <t>B.T.L Global Logistics Co., Ltd.</t>
  </si>
  <si>
    <t>account@btlglobal.co.kr</t>
  </si>
  <si>
    <t>빅마인드그룹</t>
  </si>
  <si>
    <t>Big Mind Group</t>
  </si>
  <si>
    <t>하태언</t>
  </si>
  <si>
    <t>ceo@bigmindgroup.com</t>
  </si>
  <si>
    <t>빅트랜스</t>
  </si>
  <si>
    <t>BIG TRANS. CO., LTD</t>
  </si>
  <si>
    <t>andrew@bigtrans.co.kr</t>
  </si>
  <si>
    <t>사비노델베네코리아㈜</t>
  </si>
  <si>
    <t>Savino Del Bene Korea Co., Ltd.</t>
  </si>
  <si>
    <t>세르지오 바쭈로</t>
  </si>
  <si>
    <t>seoul@savinodelbene.com</t>
  </si>
  <si>
    <t>삼도해운㈜</t>
  </si>
  <si>
    <t>Samdo Shipping Co., Ltd.</t>
  </si>
  <si>
    <t>samdo@samdoshipping.com</t>
  </si>
  <si>
    <t>대전</t>
  </si>
  <si>
    <t>삼미지엘에스</t>
  </si>
  <si>
    <t>SAMMI GLS Co., Ltd.</t>
  </si>
  <si>
    <t>장성희</t>
  </si>
  <si>
    <t>catman80@naver.com</t>
  </si>
  <si>
    <t>삼민해운항공</t>
  </si>
  <si>
    <t>SAMMIN SEA &amp; AIR CO.,LTD.</t>
  </si>
  <si>
    <t>hmkim@smseaair.com</t>
  </si>
  <si>
    <t>삼성에스디에스㈜</t>
  </si>
  <si>
    <t>Samsung SDS</t>
  </si>
  <si>
    <t>이준희</t>
  </si>
  <si>
    <t>relations.sds@samsung.com</t>
  </si>
  <si>
    <t>삼성해운</t>
  </si>
  <si>
    <t>SAMSUNG SHIPPING CO., LTD.</t>
  </si>
  <si>
    <t>hsm@samsungshipping.co.kr</t>
  </si>
  <si>
    <t>강원</t>
  </si>
  <si>
    <t>삼양로지스틱스(주)</t>
  </si>
  <si>
    <t>SAMYANG LOGISTICS CO.,LTD.</t>
  </si>
  <si>
    <t>박경철</t>
  </si>
  <si>
    <t>jjs318@samyangfoods.com</t>
  </si>
  <si>
    <t>삼에이치케이티씨</t>
  </si>
  <si>
    <t>3HKTC CO., LTD.</t>
  </si>
  <si>
    <t>이호일</t>
  </si>
  <si>
    <t>levis511@naver.com</t>
  </si>
  <si>
    <t>삼영익스프레스</t>
  </si>
  <si>
    <t>Sam Young Express Co., Ltd.</t>
  </si>
  <si>
    <t>삼원아이앤티</t>
  </si>
  <si>
    <t>Samwon INT Co., Ltd.</t>
  </si>
  <si>
    <t>trade@samwonint.com</t>
  </si>
  <si>
    <t>삼일국제물류</t>
  </si>
  <si>
    <t>Samil Transport Co., Ltd.</t>
  </si>
  <si>
    <t>주식회사삼진해운</t>
  </si>
  <si>
    <t>Samjin Shipping Co., Ltd.</t>
  </si>
  <si>
    <t>삼통㈜</t>
  </si>
  <si>
    <t>Santoh Incorporation.</t>
  </si>
  <si>
    <t>adm@santoh.kr</t>
  </si>
  <si>
    <t>새한로지스틱</t>
  </si>
  <si>
    <t>Saehan Logistics Co., Ltd.</t>
  </si>
  <si>
    <t>최효상</t>
  </si>
  <si>
    <t>che9944@hanmail.net</t>
  </si>
  <si>
    <t>샤이닝스타씨엔에어코리아 주식회사</t>
  </si>
  <si>
    <t>SHINING STAR SEA&amp;AIR KOREA</t>
  </si>
  <si>
    <t>exp1@ss-maritime.com</t>
  </si>
  <si>
    <t>샤인로지스틱</t>
  </si>
  <si>
    <t>Shine Logistics Co., Ltd.</t>
  </si>
  <si>
    <t>김한준, 임찬빈</t>
  </si>
  <si>
    <t>info@shinelogistics.com</t>
  </si>
  <si>
    <t>서도상선㈜</t>
  </si>
  <si>
    <t>Seodo Commercial &amp; Shipping Co., Ltd</t>
  </si>
  <si>
    <t>문정형, 문희찬</t>
  </si>
  <si>
    <t>서울항공화물㈜</t>
  </si>
  <si>
    <t>Seoul Aircargo Service Co., Ltd.</t>
  </si>
  <si>
    <t>webmaster@seoulair.net</t>
  </si>
  <si>
    <t>서정인터내셔날</t>
  </si>
  <si>
    <t>SJ International Co., Ltd.</t>
  </si>
  <si>
    <t>account@sj-intl.com</t>
  </si>
  <si>
    <t>서중물류</t>
  </si>
  <si>
    <t>Seo Joong Logistics Co., Ltd.</t>
  </si>
  <si>
    <t>yang@sjl.co.kr</t>
  </si>
  <si>
    <t>서진해상</t>
  </si>
  <si>
    <t>Suh Jin Transport &amp; Trade Co., Ltd.</t>
  </si>
  <si>
    <t>all@suhjin.com</t>
  </si>
  <si>
    <t>선양종합물류㈜</t>
  </si>
  <si>
    <t>Sunyang Logistics Co., Ltd.</t>
  </si>
  <si>
    <t>sunyang@sylkor.com</t>
  </si>
  <si>
    <t>선진로지스틱스㈜</t>
  </si>
  <si>
    <t>Sunjin Logistics Co., Ltd</t>
  </si>
  <si>
    <t>acct@sunjinsa.co.kr</t>
  </si>
  <si>
    <t>성강로지스틱스</t>
  </si>
  <si>
    <t>SUNGKANG LOGISTICS CO., LTD.</t>
  </si>
  <si>
    <t>sungkang@sklogistic.co.kr</t>
  </si>
  <si>
    <t>성공해운항공㈜</t>
  </si>
  <si>
    <t>Success Shipping &amp; Air Co., Ltd.</t>
  </si>
  <si>
    <t>황선관</t>
  </si>
  <si>
    <t>성민글로벌로지스㈜</t>
  </si>
  <si>
    <t>Sungmin Global Logis Co., Ltd.</t>
  </si>
  <si>
    <t>sungmingl@sungmingl.com</t>
  </si>
  <si>
    <t>성일해운항공㈜</t>
  </si>
  <si>
    <t>Sungil Transportation Co., Ltd.</t>
  </si>
  <si>
    <t>bjoh.admin@sungiltrans.com</t>
  </si>
  <si>
    <t>성진통상㈜</t>
  </si>
  <si>
    <t>Sungjin Trade Co., Ltd.</t>
  </si>
  <si>
    <t>eunji2036@sungjin-tr.com</t>
  </si>
  <si>
    <t>세겜해운항공㈜</t>
  </si>
  <si>
    <t>Segem International Co., Ltd.</t>
  </si>
  <si>
    <t>segem@segemworld.com</t>
  </si>
  <si>
    <t>세계종합항공해운㈜</t>
  </si>
  <si>
    <t>Worldwide Logistics Co., Ltd.</t>
  </si>
  <si>
    <t>wwlco@wwl.co.kr</t>
  </si>
  <si>
    <t>세계혼재항공화물㈜</t>
  </si>
  <si>
    <t>Wac International Logistics. Co., Ltd.</t>
  </si>
  <si>
    <t>이상영</t>
  </si>
  <si>
    <t>세림종합물류㈜</t>
  </si>
  <si>
    <t>Selim Logistics System Co., Ltd.</t>
  </si>
  <si>
    <t>silee@selim21.com</t>
  </si>
  <si>
    <t>세바로지스틱스코리아</t>
  </si>
  <si>
    <t>CEVA Logistics Korea Inc.</t>
  </si>
  <si>
    <t>kr.admmktg@cevalogistics.com</t>
  </si>
  <si>
    <t>CEVA Korea Co.,Ltd.</t>
  </si>
  <si>
    <t>세방익스프레스㈜</t>
  </si>
  <si>
    <t>SEBANG EXPRESS CO.,LTD</t>
  </si>
  <si>
    <t>iskim@sebangexpress.com</t>
  </si>
  <si>
    <t>세아물류</t>
  </si>
  <si>
    <t>Se-Ah Logistics, Inc.</t>
  </si>
  <si>
    <t>송준</t>
  </si>
  <si>
    <t>info@seahlogistics.com</t>
  </si>
  <si>
    <t>세운해상항화㈜</t>
  </si>
  <si>
    <t>SWT Shipping Co., Ltd.</t>
  </si>
  <si>
    <t>세인티앤엘코리아</t>
  </si>
  <si>
    <t>SEINTNL Korea Co., Ltd.</t>
  </si>
  <si>
    <t>hjkim12@esein.co.kr</t>
  </si>
  <si>
    <t>세일해운㈜</t>
  </si>
  <si>
    <t>Seil Shipping Co., Ltd.</t>
  </si>
  <si>
    <t>세종해운항공㈜</t>
  </si>
  <si>
    <t>Sejong Shipping Co., Ltd.</t>
  </si>
  <si>
    <t>진동희</t>
  </si>
  <si>
    <t>dhjin@sejongship.com</t>
  </si>
  <si>
    <t>SEJOO INTERNATIONAL CO., LTD.</t>
  </si>
  <si>
    <t>sejooi@sejoo.com</t>
  </si>
  <si>
    <t>세중해운㈜</t>
  </si>
  <si>
    <t>Sejung Shipping Co.,Ltd.</t>
  </si>
  <si>
    <t>한명수, 손재규</t>
  </si>
  <si>
    <t>billy@sejunggroup.com</t>
  </si>
  <si>
    <t>센스로지스틱 주식회사</t>
  </si>
  <si>
    <t>SENSE LOGISTICS</t>
  </si>
  <si>
    <t>천인영</t>
  </si>
  <si>
    <t>sense.veronica@gmail.com</t>
  </si>
  <si>
    <t>센토인터내셔날</t>
  </si>
  <si>
    <t>Centaur International Co., Ltd.</t>
  </si>
  <si>
    <t>쇼카고로지스틱스</t>
  </si>
  <si>
    <t>SHOWCARGO LOGISTICS INC.</t>
  </si>
  <si>
    <t>hanna@showcargo.com</t>
  </si>
  <si>
    <t>수성특장 주식회사</t>
  </si>
  <si>
    <t>Soosung Motors Technology Co., Ltd</t>
  </si>
  <si>
    <t>윤영래</t>
  </si>
  <si>
    <t>jslee@soosungmotors.com</t>
  </si>
  <si>
    <t>쉥커코리아</t>
  </si>
  <si>
    <t>DB Schenker Korea Ltd</t>
  </si>
  <si>
    <t>이영기</t>
  </si>
  <si>
    <t>info.korea@dbschenker.com</t>
  </si>
  <si>
    <t>스마트해운항공㈜</t>
  </si>
  <si>
    <t>Smart Logistics Co., Ltd.</t>
  </si>
  <si>
    <t>smart@smartlogix.co.kr</t>
  </si>
  <si>
    <t>스카이게이트</t>
  </si>
  <si>
    <t>SKYGATE EXPRESS CO., LTD</t>
  </si>
  <si>
    <t>account@skygate.co.kr</t>
  </si>
  <si>
    <t>스카이로드</t>
  </si>
  <si>
    <t>Sky Road Express, Inc.</t>
  </si>
  <si>
    <t>info@skyrd.co.kr</t>
  </si>
  <si>
    <t>스카이매스터</t>
  </si>
  <si>
    <t>Skymaster Express Inc.</t>
  </si>
  <si>
    <t>airimport@skymaster.co.kr</t>
  </si>
  <si>
    <t>스카이쉬핑㈜</t>
  </si>
  <si>
    <t>Sky Shipping Co., Ltd.</t>
  </si>
  <si>
    <t>스카이웨이익스프레스</t>
  </si>
  <si>
    <t>Skyway Express Inc.</t>
  </si>
  <si>
    <t>tax@skywayexpress.co.kr</t>
  </si>
  <si>
    <t>스카이항운</t>
  </si>
  <si>
    <t>Sky Freight Int'l Co., Ltd.</t>
  </si>
  <si>
    <t>sky@skyfreight.co.kr</t>
  </si>
  <si>
    <t>스칸웰항운</t>
  </si>
  <si>
    <t>Scanwell Logistics (Korea) Inc.</t>
  </si>
  <si>
    <t>n.k.ahn@scanwell.com</t>
  </si>
  <si>
    <t>주식회사 스캔글로벌로지스틱스코리아</t>
  </si>
  <si>
    <t>SCAN GLOBAL LOGISTICS KOREA CO.,LTD.</t>
  </si>
  <si>
    <t>소렌메드슨</t>
  </si>
  <si>
    <t>스타국제종합물류</t>
  </si>
  <si>
    <t>STAR GLOBAL LOGISTICS CO.,Ltd</t>
  </si>
  <si>
    <t>starglobal@starglobal.co.kr</t>
  </si>
  <si>
    <t>스피드게이트글로벌로지스틱</t>
  </si>
  <si>
    <t>Speedgate Global Logistics Co., Ltd.</t>
  </si>
  <si>
    <t>권홍</t>
  </si>
  <si>
    <t>sgl@speedgategl.com</t>
  </si>
  <si>
    <t>시노트란스코리아쉬핑㈜</t>
  </si>
  <si>
    <t>Sinotrans Korea Shipping Co., Ltd.</t>
  </si>
  <si>
    <t>nvocc@sinotrans.co.kr</t>
  </si>
  <si>
    <t>신성국제운송㈜</t>
  </si>
  <si>
    <t>Newstar Express Int'l Ltd.</t>
  </si>
  <si>
    <t>황규연</t>
  </si>
  <si>
    <t>newstar1@kornet.net</t>
  </si>
  <si>
    <t>신세계아이티에스</t>
  </si>
  <si>
    <t>Shinsegae I. T. S Co.,Ltd.</t>
  </si>
  <si>
    <t>radioball@ssgits.co.kr</t>
  </si>
  <si>
    <t>신원글로벌로직스</t>
  </si>
  <si>
    <t>Sinwon Global Logics Co.,Ltd.</t>
  </si>
  <si>
    <t>신조로지텍㈜</t>
  </si>
  <si>
    <t>Shin-jo Logitech Co., Ltd.</t>
  </si>
  <si>
    <t>shinjo@sjl21.com</t>
  </si>
  <si>
    <t>경남</t>
  </si>
  <si>
    <t>신한상운</t>
  </si>
  <si>
    <t>SHINHAN FREIGHT SYSTEMS LTD</t>
  </si>
  <si>
    <t>장한암</t>
  </si>
  <si>
    <t>hajang@hyopwoon.co.kr</t>
  </si>
  <si>
    <t>신한종합물류㈜</t>
  </si>
  <si>
    <t>Shinhan Logistic Co., Ltd.</t>
  </si>
  <si>
    <t>sh2000@shlogistic.co.kr</t>
  </si>
  <si>
    <t>신한해운항공</t>
  </si>
  <si>
    <t>SHINHAN Sea and Air Cargo Inc.</t>
  </si>
  <si>
    <t>실크게이트인터내셔날</t>
  </si>
  <si>
    <t>Silkgate International Co., Ltd.</t>
  </si>
  <si>
    <t>써니항공해운</t>
  </si>
  <si>
    <t>Sunny Forwarders Air &amp; Sea Cargo.</t>
  </si>
  <si>
    <t>sunny15666@naver.com</t>
  </si>
  <si>
    <t>썬앤문로지스틱스</t>
  </si>
  <si>
    <t>Sun &amp; Moon Logistics Co., Ltd.</t>
  </si>
  <si>
    <t>배용조</t>
  </si>
  <si>
    <t>썬월드해운항공(주)</t>
  </si>
  <si>
    <t>Sunworld Sea &amp; Air Co., Ltd.</t>
  </si>
  <si>
    <t>노수진</t>
  </si>
  <si>
    <t>INFO@SUNWSA.COM</t>
  </si>
  <si>
    <t>주식회사 쎈트란스글로벌</t>
  </si>
  <si>
    <t>Centrans Global Co., Ltd.</t>
  </si>
  <si>
    <t>박승학</t>
  </si>
  <si>
    <t>쎈트란스인터내셔날</t>
  </si>
  <si>
    <t>CENTRANS INT'L CORP</t>
  </si>
  <si>
    <t>mjhan@centrans.co.kr</t>
  </si>
  <si>
    <t>쓰리웰즈해운항공</t>
  </si>
  <si>
    <t>Threewells svc Co., Ltd.</t>
  </si>
  <si>
    <t>thereewells@threewells.co.kr</t>
  </si>
  <si>
    <t>씨레일코리아㈜</t>
  </si>
  <si>
    <t>Searail Korea Co., Ltd.</t>
  </si>
  <si>
    <t>SEA ROAD TRANS CORP</t>
  </si>
  <si>
    <t>kjpark@searoad.co.kr</t>
  </si>
  <si>
    <t>씨링크익스프레스</t>
  </si>
  <si>
    <t>C-Link Express Co., Ltd.</t>
  </si>
  <si>
    <t>cargo@c-linkexpress.com</t>
  </si>
  <si>
    <t>씨맥스해운항공㈜</t>
  </si>
  <si>
    <t>Seamax Express Co., Ltd.</t>
  </si>
  <si>
    <t>umho@seamax.co.kr</t>
  </si>
  <si>
    <t>씨앤드앤국제운송</t>
  </si>
  <si>
    <t>C&amp;N Int'l Transport Co., Ltd.</t>
  </si>
  <si>
    <t>cnnt@cnnt.co.kr</t>
  </si>
  <si>
    <t>주식회사 씨에스로지스틱스</t>
  </si>
  <si>
    <t>CS Logistics CO., LTD.</t>
  </si>
  <si>
    <t>오창승</t>
  </si>
  <si>
    <t>csl@cstpl.co.kr</t>
  </si>
  <si>
    <t>씨에이치로빈슨코리아㈜</t>
  </si>
  <si>
    <t>C.H. Robinson Freight Services Korea Ltd.</t>
  </si>
  <si>
    <t>정 데이비드 유석</t>
  </si>
  <si>
    <t>korea-intl@chrobinson.com</t>
  </si>
  <si>
    <t>주식회사 씨엔로지스틱스코리아</t>
  </si>
  <si>
    <t>CN LOGISTICS KOREA CO., LTD</t>
  </si>
  <si>
    <t>팀윙느간</t>
  </si>
  <si>
    <t>CNC Shipping &amp; Air Freight Co., Ltd.</t>
  </si>
  <si>
    <t>cnc@cntrnt.com</t>
  </si>
  <si>
    <t>씨엘케이인터내셔널</t>
  </si>
  <si>
    <t>CLK international Co., Ltd.</t>
  </si>
  <si>
    <t>clki@clkintl.com</t>
  </si>
  <si>
    <t>씨엠아이코리아(주)</t>
  </si>
  <si>
    <t>CMI Korea Co.,Ltd.</t>
  </si>
  <si>
    <t>cmikorea@nate.com</t>
  </si>
  <si>
    <t>씨엠에스로지스틱스그룹코리아</t>
  </si>
  <si>
    <t>CMS LOGISTICS GROUP KOREA CO.,LTD.</t>
  </si>
  <si>
    <t>cmsmgr@cmsgroup.co.kr</t>
  </si>
  <si>
    <t>씨원글로벌네트웍스(주)</t>
  </si>
  <si>
    <t>C.ONE GLOBAL NETWORKS CO.,LTD</t>
  </si>
  <si>
    <t>c-one@c-one.co.kr</t>
  </si>
  <si>
    <t>씨제이대한통운㈜</t>
  </si>
  <si>
    <t>CJ korea express corporation</t>
  </si>
  <si>
    <t>신영수, 민영학</t>
  </si>
  <si>
    <t>webmaster@korex.co.kr</t>
  </si>
  <si>
    <t>CKX CO.,LTD.</t>
  </si>
  <si>
    <t>ckx@ckx.co.kr</t>
  </si>
  <si>
    <t>씨케이팬아시아씨에프씨</t>
  </si>
  <si>
    <t>CKPANASIA C.F.C Co., Ltd.</t>
  </si>
  <si>
    <t>씨티오코리아㈜</t>
  </si>
  <si>
    <t>CTO Korea Co.,Ltd.</t>
  </si>
  <si>
    <t>강석근</t>
  </si>
  <si>
    <t>account@cto-group.com</t>
  </si>
  <si>
    <t>아림항공해운</t>
  </si>
  <si>
    <t>A-RIM EXPRESS CO.,LTD</t>
  </si>
  <si>
    <t>gsa@arimexpress.com</t>
  </si>
  <si>
    <t>아모스항공해운㈜</t>
  </si>
  <si>
    <t>Amos Express Co., Ltd.</t>
  </si>
  <si>
    <t>jishin@amosexpress.co.kr</t>
  </si>
  <si>
    <t>아스트국제운송㈜</t>
  </si>
  <si>
    <t>Ast International Transport Co., Ltd.</t>
  </si>
  <si>
    <t>아스트로해운㈜</t>
  </si>
  <si>
    <t>Astro Shipping Co., Ltd.</t>
  </si>
  <si>
    <t>아시아물류</t>
  </si>
  <si>
    <t>ASIA LOGISTICS CO.,LTD.</t>
  </si>
  <si>
    <t>james@asialogistics.co.kr</t>
  </si>
  <si>
    <t>아시안링크한국㈜</t>
  </si>
  <si>
    <t>ASIANLINK (KOREA) CO., LTD.</t>
  </si>
  <si>
    <t>alko@asianlink.co.kr</t>
  </si>
  <si>
    <t>아시안타이거즈트랜스팩</t>
  </si>
  <si>
    <t>Asian Tigers Transpak Co., Ltd.</t>
  </si>
  <si>
    <t>송정섭</t>
  </si>
  <si>
    <t>info@asiantigers-korea.com</t>
  </si>
  <si>
    <t>아이디알로직스</t>
  </si>
  <si>
    <t>IDEAL LOGISTICS CO LTD</t>
  </si>
  <si>
    <t>서하은</t>
  </si>
  <si>
    <t>op@ideallogix.kr</t>
  </si>
  <si>
    <t>㈜아이로지스코리아</t>
  </si>
  <si>
    <t>I-LOGIS KOREA</t>
  </si>
  <si>
    <t>홍성열</t>
  </si>
  <si>
    <t>op@i-logiskorea.com</t>
  </si>
  <si>
    <t>아이맥스에프씨</t>
  </si>
  <si>
    <t>IMAX Freight Company</t>
  </si>
  <si>
    <t>주식회사 아이씨이엘로지스틱스</t>
  </si>
  <si>
    <t>ICEL LOGISTICS CO., LTD.</t>
  </si>
  <si>
    <t>ghgkghgk77@icellogistics.com</t>
  </si>
  <si>
    <t>아이에스씨앤에어</t>
  </si>
  <si>
    <t>I. S. Sea &amp; Air Co., Ltd.</t>
  </si>
  <si>
    <t>yipark@isseaair.com</t>
  </si>
  <si>
    <t>아이에스에이상운</t>
  </si>
  <si>
    <t>ISA Company Limited.</t>
  </si>
  <si>
    <t>shpg@isasel.co.kr</t>
  </si>
  <si>
    <t>아이에스에이씨㈜</t>
  </si>
  <si>
    <t>ISAC CO., LTD</t>
  </si>
  <si>
    <t>acct@isacltd.com</t>
  </si>
  <si>
    <t>아이엠디지㈜</t>
  </si>
  <si>
    <t>ImDG Logistics Co., Ltd.</t>
  </si>
  <si>
    <t>manp@imdg.co.kr</t>
  </si>
  <si>
    <t>아이엠에이해운항공</t>
  </si>
  <si>
    <t>IMA Shipping Co., Ltd.</t>
  </si>
  <si>
    <t>IMA@IMASHIPPING.CO.KR</t>
  </si>
  <si>
    <t>아이티엘</t>
  </si>
  <si>
    <t>International Transport Line Co., Ltd.</t>
  </si>
  <si>
    <t>유재엽</t>
  </si>
  <si>
    <t>itl@itlshipping.com</t>
  </si>
  <si>
    <t>아이페스로지스틱스㈜</t>
  </si>
  <si>
    <t>I-FES Logistics Co.,Ltd.</t>
  </si>
  <si>
    <t>op1@ifes.co.kr</t>
  </si>
  <si>
    <t>아진트랜스</t>
  </si>
  <si>
    <t>Ahjin transportation Co., Ltd.</t>
  </si>
  <si>
    <t>아트라스해운</t>
  </si>
  <si>
    <t>Atlas Shipping Co., Ltd.</t>
  </si>
  <si>
    <t>helen@atlc.kr</t>
  </si>
  <si>
    <t>아트윈로지스틱스</t>
  </si>
  <si>
    <t>Atwin Logistics Co., Ltd.</t>
  </si>
  <si>
    <t>eykim@atwin.co.kr</t>
  </si>
  <si>
    <t>알론소포워딩코리아㈜</t>
  </si>
  <si>
    <t>Alonso Forwarding Korea Co., Ltd.</t>
  </si>
  <si>
    <t>alonso@alonso.co.kr</t>
  </si>
  <si>
    <t>알에스에스에이 주식회사</t>
  </si>
  <si>
    <t>RSSA CO., Ltd.</t>
  </si>
  <si>
    <t>오동환</t>
  </si>
  <si>
    <t>rssa@rssa25.com</t>
  </si>
  <si>
    <t>알오케이해운항공</t>
  </si>
  <si>
    <t>R.O.K Shipping Co., Ltd.</t>
  </si>
  <si>
    <t>김치용</t>
  </si>
  <si>
    <t>roks@roks.kr</t>
  </si>
  <si>
    <t>Alpha Forwarding Co., Ltd.</t>
  </si>
  <si>
    <t>account1@afclk.com</t>
  </si>
  <si>
    <t>알피로지스틱(주)</t>
  </si>
  <si>
    <t>RP LOGISTICS CO., LTD</t>
  </si>
  <si>
    <t>acct@rplogikr.com</t>
  </si>
  <si>
    <t>알피코리아</t>
  </si>
  <si>
    <t>Alpi Korea Ltd.</t>
  </si>
  <si>
    <t>oscar_shin@alpikorea.com</t>
  </si>
  <si>
    <t>액세스월드코리아</t>
  </si>
  <si>
    <t>ACCESS WORLD KOREA</t>
  </si>
  <si>
    <t>얀토탄</t>
  </si>
  <si>
    <t>thomas.kim@accessworld.com</t>
  </si>
  <si>
    <t>액티브항공해운</t>
  </si>
  <si>
    <t>Active Transport Int'l Co., Ltd.</t>
  </si>
  <si>
    <t>이주명</t>
  </si>
  <si>
    <t>actsel@activetransport.co.kr</t>
  </si>
  <si>
    <t>앤에스아이마린</t>
  </si>
  <si>
    <t>NSI Marine Co., Ltd.</t>
  </si>
  <si>
    <t>어라이즈인터내셔날</t>
  </si>
  <si>
    <t>Arise International Co., Ltd.</t>
  </si>
  <si>
    <t>편도현, 김연아</t>
  </si>
  <si>
    <t>info@ariseintl.co.kr</t>
  </si>
  <si>
    <t>어질리티㈜</t>
  </si>
  <si>
    <t>Agility Ltd.</t>
  </si>
  <si>
    <t>agilitykorea-hr@agility.com</t>
  </si>
  <si>
    <t>에스더블유글로벌</t>
  </si>
  <si>
    <t>SW GLOBAL CO., LTD.</t>
  </si>
  <si>
    <t>에스아이씨</t>
  </si>
  <si>
    <t>Shipping Imperial Co.,Ltd.</t>
  </si>
  <si>
    <t>에스아이티씨로지스틱스코리아</t>
  </si>
  <si>
    <t>SITC Logistics Korea Co., Ltd.</t>
  </si>
  <si>
    <t>권오준</t>
  </si>
  <si>
    <t>sel@sitc.co.kr</t>
  </si>
  <si>
    <t>(주)에스앤케이로지스틱스</t>
  </si>
  <si>
    <t>S&amp;K LOGISTICS</t>
  </si>
  <si>
    <t>곽준자</t>
  </si>
  <si>
    <t>zhks3@hanmail.net</t>
  </si>
  <si>
    <t>에스에이에스항운㈜</t>
  </si>
  <si>
    <t>Seoul Air &amp; Sea Inc.</t>
  </si>
  <si>
    <t>에스엘케이국보</t>
  </si>
  <si>
    <t>SLK Kukbo Co., Ltd.</t>
  </si>
  <si>
    <t>ekim@summitlogitech.co.kr</t>
  </si>
  <si>
    <t>에스엠월드와이드코리아㈜</t>
  </si>
  <si>
    <t>SM Worldwide (Korea) Co., Ltd.</t>
  </si>
  <si>
    <t>info@smww.co.kr</t>
  </si>
  <si>
    <t>주식회사 에스제이로지스틱스코리아</t>
  </si>
  <si>
    <t>SJ LOGISTICS CO.,LTD.</t>
  </si>
  <si>
    <t>전동규</t>
  </si>
  <si>
    <t>jykang@seojinsys.co.kr</t>
  </si>
  <si>
    <t>에스지엔지</t>
  </si>
  <si>
    <t>SG&amp;G Co., Ltd.</t>
  </si>
  <si>
    <t>master@nedex.co.kr</t>
  </si>
  <si>
    <t>에스티엑스</t>
  </si>
  <si>
    <t>STX CORPORATION</t>
  </si>
  <si>
    <t>박상준</t>
  </si>
  <si>
    <t>skhwang@onestx.com</t>
  </si>
  <si>
    <t>주식회사 에스티엑스그린로지스</t>
  </si>
  <si>
    <t>STX Green Logis LTD</t>
  </si>
  <si>
    <t>이우형</t>
  </si>
  <si>
    <t>에스프리트물류㈜</t>
  </si>
  <si>
    <t>ESPRIT LOGISTICS CO., LTD.</t>
  </si>
  <si>
    <t>hgjung@espritkr.com</t>
  </si>
  <si>
    <t>에어비즈니스㈜</t>
  </si>
  <si>
    <t>Air Business Corporation.</t>
  </si>
  <si>
    <t>kchok@airbusiness.co.kr</t>
  </si>
  <si>
    <t>에어스타인터내셔날㈜</t>
  </si>
  <si>
    <t>Air Star Int'l Co., Ltd.</t>
  </si>
  <si>
    <t>info@airstarco.com</t>
  </si>
  <si>
    <t>에어웨이익스프레스</t>
  </si>
  <si>
    <t>Airway Express Co., Ltd.</t>
  </si>
  <si>
    <t>jkyang@airway.co.kr</t>
  </si>
  <si>
    <t>에어콘테이너로지스틱스㈜</t>
  </si>
  <si>
    <t>Aircontainer Logistics Co., Ltd.</t>
  </si>
  <si>
    <t>에이디씨항운</t>
  </si>
  <si>
    <t>ADC Worldwide Logistics Co., Ltd.</t>
  </si>
  <si>
    <t>ceo@adcair.com</t>
  </si>
  <si>
    <t>에이디피글로벌㈜</t>
  </si>
  <si>
    <t>ADP Global Express Co.,Ltd.</t>
  </si>
  <si>
    <t>에이블해운항공</t>
  </si>
  <si>
    <t>ABLE SEA ＆ AIR Co.,Ltd.</t>
  </si>
  <si>
    <t>ablekorea@ablekr.com</t>
  </si>
  <si>
    <t>에이비씨로지스</t>
  </si>
  <si>
    <t>ABC Logis.co.kr</t>
  </si>
  <si>
    <t>이승용</t>
  </si>
  <si>
    <t>jwkim@abclogis.co.kr</t>
  </si>
  <si>
    <t>AcGroup WorldWide Korea Ltd.</t>
  </si>
  <si>
    <t>angel@acgroupkorea.com</t>
  </si>
  <si>
    <t>에이씨아이월드와이드</t>
  </si>
  <si>
    <t>ACI Worldwide Express Corp.</t>
  </si>
  <si>
    <t>admin1@express.net</t>
  </si>
  <si>
    <t>ACS Sea &amp; Air Co., Ltd</t>
  </si>
  <si>
    <t>에이씨이익스프레스</t>
  </si>
  <si>
    <t>A.C.E. Express, Inc.</t>
  </si>
  <si>
    <t>hskim@acex.co.kr</t>
  </si>
  <si>
    <t>에이앤비글로벌로지스</t>
  </si>
  <si>
    <t>ANB GLOBAL LOGIS CO., LTD.</t>
  </si>
  <si>
    <t>admin@anbgl.co.kr</t>
  </si>
  <si>
    <t>에이에스에이해운항공</t>
  </si>
  <si>
    <t>A.S.A. Logistics Co., Ltd.</t>
  </si>
  <si>
    <t>asaseoul@asaworld.co.kr</t>
  </si>
  <si>
    <t>에이엔씨에스씨엠</t>
  </si>
  <si>
    <t>ANCSCM Inc.</t>
  </si>
  <si>
    <t>yunjin83@ancintl.com</t>
  </si>
  <si>
    <t>에이엔씨인터내셔날</t>
  </si>
  <si>
    <t>ANC INTERNATIONAL INC.</t>
  </si>
  <si>
    <t>이상원, 이상훈</t>
  </si>
  <si>
    <t>에이엔씨인터내셔널로지스틱스</t>
  </si>
  <si>
    <t>ANC INT'l Logistics inc.</t>
  </si>
  <si>
    <t>hokong@ancintl.com</t>
  </si>
  <si>
    <t>에이엘로지스틱스</t>
  </si>
  <si>
    <t>AL LOGISTICS</t>
  </si>
  <si>
    <t>안대근, 이환진</t>
  </si>
  <si>
    <t>sales@allogistics.co.kr</t>
  </si>
  <si>
    <t>에이왓글로벌로지스틱스코리아</t>
  </si>
  <si>
    <t>AWOT Global Logistics (Korea) Co., Ltd.</t>
  </si>
  <si>
    <t>awotsel.mng@awotglobal.com</t>
  </si>
  <si>
    <t>광주</t>
  </si>
  <si>
    <t>에이원로지스틱</t>
  </si>
  <si>
    <t>A ONE LOGISTICS CO., LTD</t>
  </si>
  <si>
    <t>aone@iaone.co.kr</t>
  </si>
  <si>
    <t>AE Eagle Korea Inc.</t>
  </si>
  <si>
    <t>arnold@ae-eagle.co.kr</t>
  </si>
  <si>
    <t>AGX Logistics Korea Co., Ltd.</t>
  </si>
  <si>
    <t>agx.icn@agxlogistics.com</t>
  </si>
  <si>
    <t>에이지엘</t>
  </si>
  <si>
    <t>AGL Co., Ltd.</t>
  </si>
  <si>
    <t>account@agl.co.kr</t>
  </si>
  <si>
    <t>전남</t>
  </si>
  <si>
    <t>에이지엘코리아</t>
  </si>
  <si>
    <t>AGLKOREA CO., LTD</t>
  </si>
  <si>
    <t>에이치로지스틱스(주)</t>
  </si>
  <si>
    <t>H LOGISTICS &amp; ASSOCIATE CO.,LTD</t>
  </si>
  <si>
    <t>hdh@hnfriends.com</t>
  </si>
  <si>
    <t>에이치비로직스㈜</t>
  </si>
  <si>
    <t>HB Logics Co., Ltd.</t>
  </si>
  <si>
    <t>hbinter@hbinter.com</t>
  </si>
  <si>
    <t>에이치앤엠메탈웨어하우징코리아㈜</t>
  </si>
  <si>
    <t>H&amp;M Metal WareHousing Korea Co., Ltd.</t>
  </si>
  <si>
    <t>philip_kim@hm-metal.co.kr</t>
  </si>
  <si>
    <t>에이치앤프랜즈㈜</t>
  </si>
  <si>
    <t>H &amp; Friends GTL(Korea) Co.,Ltd.</t>
  </si>
  <si>
    <t>sst@hnfriends.com</t>
  </si>
  <si>
    <t>에이치앤피로지스</t>
  </si>
  <si>
    <t>H&amp;P Logis, Inc.</t>
  </si>
  <si>
    <t>허 욱</t>
  </si>
  <si>
    <t>에이치엔엑스(주)</t>
  </si>
  <si>
    <t>HNX CO., LTD</t>
  </si>
  <si>
    <t>ms.kang1127@hnx.world</t>
  </si>
  <si>
    <t>에이치제이쉬핑 주식회사</t>
  </si>
  <si>
    <t>HJ SHIPPING. LNC.</t>
  </si>
  <si>
    <t>hj@hjship.co.kr</t>
  </si>
  <si>
    <t>에이치케이코리아㈜</t>
  </si>
  <si>
    <t>Awards Shipping Agency (Korea) Co., Ltd.</t>
  </si>
  <si>
    <t>에이치투로지스틱스</t>
  </si>
  <si>
    <t>H2 LOGISTICS CO., LTD</t>
  </si>
  <si>
    <t>kh7243@hotmail.com</t>
  </si>
  <si>
    <t>에이티앤에프글로벌㈜</t>
  </si>
  <si>
    <t>AT&amp;F Global Co., Ltd.</t>
  </si>
  <si>
    <t>cobble@atnf.co.kr</t>
  </si>
  <si>
    <t>ATS LOGISTIC CO.,LTD</t>
  </si>
  <si>
    <t>OP@ATSLOG.CO.KR</t>
  </si>
  <si>
    <t>에이펙스로지스틱스인터네셔널코리아</t>
  </si>
  <si>
    <t>APEX Logistics International (Korea) Limited</t>
  </si>
  <si>
    <t>tedkang@apexglobe.com</t>
  </si>
  <si>
    <t>에이피엘로지스틱스코리아</t>
  </si>
  <si>
    <t>APL Logistics Korea Co., Ltd</t>
  </si>
  <si>
    <t>jay_jung@apllogistics.com</t>
  </si>
  <si>
    <t>에코비스</t>
  </si>
  <si>
    <t>ECOVICE CO.,LTD</t>
  </si>
  <si>
    <t>안경갑, 김익준</t>
  </si>
  <si>
    <t>yjkim@ecovice.co.kr</t>
  </si>
  <si>
    <t>에프에스케이엘앤에스㈜</t>
  </si>
  <si>
    <t>FSK L&amp;S Inc.</t>
  </si>
  <si>
    <t>고재범</t>
  </si>
  <si>
    <t>elle.shin@sk.com</t>
  </si>
  <si>
    <t>엑스포로지스</t>
  </si>
  <si>
    <t>Expologis Inc.</t>
  </si>
  <si>
    <t>김종운</t>
  </si>
  <si>
    <t>anwls2000@expologis.com</t>
  </si>
  <si>
    <t>엑심로지스틱㈜</t>
  </si>
  <si>
    <t>Exim Logistics Co., Ltd.</t>
  </si>
  <si>
    <t>hkjung@eximlogistic.com</t>
  </si>
  <si>
    <t>엔로직스</t>
  </si>
  <si>
    <t>N Logis Co., Ltd.</t>
  </si>
  <si>
    <t>심복자</t>
  </si>
  <si>
    <t>sim104603@naver.com</t>
  </si>
  <si>
    <t>엔엔알글로발로지스틱스코리아</t>
  </si>
  <si>
    <t>NNR GLOBAL LOGISTICS KOREA Co., Ltd.</t>
  </si>
  <si>
    <t>ANAI HIROKI</t>
  </si>
  <si>
    <t>styeo@nnrkorea.co.kr</t>
  </si>
  <si>
    <t>엔지유인터내셔날㈜</t>
  </si>
  <si>
    <t>NGU International Co., Ltd.</t>
  </si>
  <si>
    <t>최민석</t>
  </si>
  <si>
    <t>ngu@ngu.kr</t>
  </si>
  <si>
    <t>엔투엔로지스틱 주식회사</t>
  </si>
  <si>
    <t>N2N LOGISTICS CO., LTD</t>
  </si>
  <si>
    <t>성한욱</t>
  </si>
  <si>
    <t>n2nlogis@gmail.com</t>
  </si>
  <si>
    <t>(주)엔티아이국제운송</t>
  </si>
  <si>
    <t>NTI LOGISTICS CO., LTD</t>
  </si>
  <si>
    <t>엔티엘나이가이트랜스라인코리아㈜</t>
  </si>
  <si>
    <t>NTL Naigai Trans Line (Korea) Co.,Ltd.</t>
  </si>
  <si>
    <t>오카다 나오키</t>
  </si>
  <si>
    <t>info@ntl-naigai.co.kr</t>
  </si>
  <si>
    <t>엘앤케이로지스틱스</t>
  </si>
  <si>
    <t>LNK LOGISTICS CO., LTD</t>
  </si>
  <si>
    <t>lky@lnklogistics.com</t>
  </si>
  <si>
    <t>엘엑스판토스</t>
  </si>
  <si>
    <t>LX Pantos Co.,Ltd.</t>
  </si>
  <si>
    <t>jongmin.lee@lxpantos.com</t>
  </si>
  <si>
    <t>엘엔씨로지스틱스</t>
  </si>
  <si>
    <t>LNC Logistics Co., Ltd.</t>
  </si>
  <si>
    <t>엘와이지해운항공</t>
  </si>
  <si>
    <t>LYG SHIPPING CO., LTD.</t>
  </si>
  <si>
    <t>let092@naver.com</t>
  </si>
  <si>
    <t>엘케이로지스틱</t>
  </si>
  <si>
    <t>LK LOGISTICS CO., LTD.</t>
  </si>
  <si>
    <t>이상훈, 김주극, 김재평</t>
  </si>
  <si>
    <t>엘케이엘코리아</t>
  </si>
  <si>
    <t>LKL KOREA INC</t>
  </si>
  <si>
    <t>이충아</t>
  </si>
  <si>
    <t>jason@lklkorea.com</t>
  </si>
  <si>
    <t>엘피스글로발로지스틱스</t>
  </si>
  <si>
    <t>ELPIS GLOBAL LOGISTICS</t>
  </si>
  <si>
    <t>엠씨글로벌</t>
  </si>
  <si>
    <t>MC GLOBAL Co., Ltd.</t>
  </si>
  <si>
    <t>mcl@mcls.kr</t>
  </si>
  <si>
    <t>엠씨아이글로벌로지스틱스㈜</t>
  </si>
  <si>
    <t>MCI Global Logistics Inc.</t>
  </si>
  <si>
    <t>강성린, 정수경</t>
  </si>
  <si>
    <t>mci@mciglobal.co.kr</t>
  </si>
  <si>
    <t>MLSP Co., Ltd.</t>
  </si>
  <si>
    <t>mlsp@mlsp.co.kr</t>
  </si>
  <si>
    <t>(주)엠케이항공해상운송</t>
  </si>
  <si>
    <t>MK TRANS WORLD CO., LTD.</t>
  </si>
  <si>
    <t>윤대수</t>
  </si>
  <si>
    <t>mk@mkyds.com</t>
  </si>
  <si>
    <t>엠트랜스(주)</t>
  </si>
  <si>
    <t>M-TRANS CO., LTD.</t>
  </si>
  <si>
    <t>sales@mtrans.co.kr</t>
  </si>
  <si>
    <t>엠티엘</t>
  </si>
  <si>
    <t>MTL Co., Ltd.</t>
  </si>
  <si>
    <t>mtl@mtlb.co.kr</t>
  </si>
  <si>
    <t>영원해상</t>
  </si>
  <si>
    <t>Youngone Shipping Co., Ltd.</t>
  </si>
  <si>
    <t>영인에스엔(주)</t>
  </si>
  <si>
    <t>Young In SN</t>
  </si>
  <si>
    <t>inhye@younginsn.com</t>
  </si>
  <si>
    <t>영진지엘에스</t>
  </si>
  <si>
    <t>Youngjin Global Logistics Co., Ltd.</t>
  </si>
  <si>
    <t>jjkim@yjgls.co.kr</t>
  </si>
  <si>
    <t>영천항운㈜</t>
  </si>
  <si>
    <t>Young Cheon Logistics Co., Ltd.</t>
  </si>
  <si>
    <t>YALE GLS CO.,LTD</t>
  </si>
  <si>
    <t>luis.cha@yalegls.com</t>
  </si>
  <si>
    <t>예일해운항공</t>
  </si>
  <si>
    <t>Yale Sea &amp; Air Co., Ltd.</t>
  </si>
  <si>
    <t>bskim@yales.co.kr</t>
  </si>
  <si>
    <t>오리엔탈쉬핑㈜</t>
  </si>
  <si>
    <t>Oriental Shipping Co., Ltd.</t>
  </si>
  <si>
    <t>oscl01@oscl.co.kr</t>
  </si>
  <si>
    <t>오리엔트스타로직스</t>
  </si>
  <si>
    <t>Orient Star Logix Co., Ltd.</t>
  </si>
  <si>
    <t>Account2@orientstar.co.kr</t>
  </si>
  <si>
    <t>오리엔트해운㈜</t>
  </si>
  <si>
    <t>Orient Shipping Co., Ltd.</t>
  </si>
  <si>
    <t>오성글로벌로지스틱스</t>
  </si>
  <si>
    <t>OHSUNG GLOBAL LOGISTICS CO.,LTD</t>
  </si>
  <si>
    <t>oper@osgl.co.kr</t>
  </si>
  <si>
    <t>오씨에스코리아</t>
  </si>
  <si>
    <t>OCS KOREA Co., Ltd.</t>
  </si>
  <si>
    <t>하시모토 료이치</t>
  </si>
  <si>
    <t>acct@ocskorea.com</t>
  </si>
  <si>
    <t>오에스티</t>
  </si>
  <si>
    <t>Orient Star Logistics Co., Ltd.</t>
  </si>
  <si>
    <t>오오씨엘로지스틱스코리아</t>
  </si>
  <si>
    <t>OOCL Logistics (Korea) Ltd.</t>
  </si>
  <si>
    <t>mac.kim@oocllogistics.com</t>
  </si>
  <si>
    <t>오우라링크익스프레스(주)</t>
  </si>
  <si>
    <t>OHRALINK EXPRESS CO., LTD</t>
  </si>
  <si>
    <t>가토 토모노리</t>
  </si>
  <si>
    <t>ohra@ohralink.com</t>
  </si>
  <si>
    <t>오이씨프레이트코리아㈜</t>
  </si>
  <si>
    <t>OEC Freight Korea Co., Ltd.</t>
  </si>
  <si>
    <t>오이엑스코리아</t>
  </si>
  <si>
    <t>Oriental Express Korea Co., Ltd.</t>
  </si>
  <si>
    <t>박문수</t>
  </si>
  <si>
    <t>oex@oexkorea.com</t>
  </si>
  <si>
    <t>오케이물류 주식회사</t>
  </si>
  <si>
    <t>Overseas Korea Logic Co.,Ltd.</t>
  </si>
  <si>
    <t>overseaskorea@oksa.co.kr</t>
  </si>
  <si>
    <t>온누리해운항공㈜</t>
  </si>
  <si>
    <t>Onnuri Sea/Air Co., Ltd.</t>
  </si>
  <si>
    <t>onnuri94@chol.com</t>
  </si>
  <si>
    <t>온타임월드와이드</t>
  </si>
  <si>
    <t>On Time Worldwide Logistics Ltd.</t>
  </si>
  <si>
    <t>account@ytoglobal.com</t>
  </si>
  <si>
    <t>올프레이트</t>
  </si>
  <si>
    <t>All Freight Co., Ltd.</t>
  </si>
  <si>
    <t>윤철영, 박정호</t>
  </si>
  <si>
    <t>옴니로지스틱스</t>
  </si>
  <si>
    <t>Omni Logistics Co.,Ltd.</t>
  </si>
  <si>
    <t>랜달 스콧 뒤마, 로버트 케네스솔리스</t>
  </si>
  <si>
    <t>omnikorea@omnilogistics.com</t>
  </si>
  <si>
    <t>와이에스엘쉬핑 주식회사</t>
  </si>
  <si>
    <t>YSL shipping Co., Ltd</t>
  </si>
  <si>
    <t>남규석</t>
  </si>
  <si>
    <t>djcho@sinokorlogitech.com</t>
  </si>
  <si>
    <t>와이지엘</t>
  </si>
  <si>
    <t>YGL.CO.,LTD</t>
  </si>
  <si>
    <t>ygl@ygl.co.kr</t>
  </si>
  <si>
    <t>용마로지스㈜</t>
  </si>
  <si>
    <t>Yongmalogis Co.,Ltd.</t>
  </si>
  <si>
    <t>d323@yongmalogis.co.kr</t>
  </si>
  <si>
    <t>용성씨엔에어㈜</t>
  </si>
  <si>
    <t>Yongsung Sea &amp; Air Co., Ltd.</t>
  </si>
  <si>
    <t>yongsung@ysul.co.kr</t>
  </si>
  <si>
    <t>우성에어엔씨</t>
  </si>
  <si>
    <t>Woosung Air &amp; Sea Service Co., Ltd.</t>
  </si>
  <si>
    <t>woosung@wsas.co.kr</t>
  </si>
  <si>
    <t>우성에프아이</t>
  </si>
  <si>
    <t>Woosung F. I. Co.,Ltd.</t>
  </si>
  <si>
    <t>info@wsfi.co.kr</t>
  </si>
  <si>
    <t>우성항운</t>
  </si>
  <si>
    <t>Woosung Freight Co., Ltd.</t>
  </si>
  <si>
    <t>acct10wsf@wsf.co.kr</t>
  </si>
  <si>
    <t>우성해운㈜</t>
  </si>
  <si>
    <t>Woosung Shipping Co.,Ltd.</t>
  </si>
  <si>
    <t>박순연, 홍준표</t>
  </si>
  <si>
    <t>acct@wsc.co.kr</t>
  </si>
  <si>
    <t>(주)우영종합물류</t>
  </si>
  <si>
    <t>Woo Young Logistics Co., Ltd.</t>
  </si>
  <si>
    <t>wycl@wycl.co.kr</t>
  </si>
  <si>
    <t>우원해운항공㈜</t>
  </si>
  <si>
    <t>WOOWON SEA &amp; AIR CO,.LTD.</t>
  </si>
  <si>
    <t>wsa@wsa.co.kr</t>
  </si>
  <si>
    <t>우정항공</t>
  </si>
  <si>
    <t>Woojung Air Consolidation Inc.</t>
  </si>
  <si>
    <t>woojung@woojungair.com</t>
  </si>
  <si>
    <t>우즈오토코리아</t>
  </si>
  <si>
    <t>Uzauto Korea</t>
  </si>
  <si>
    <t>에샤노프 바흐티야르</t>
  </si>
  <si>
    <t>finance@uzauto.kr</t>
  </si>
  <si>
    <t>우진글로벌로지스틱스㈜</t>
  </si>
  <si>
    <t>Woojin Global Logistics Co., Ltd.</t>
  </si>
  <si>
    <t>kimhj@woojingl.com</t>
  </si>
  <si>
    <t>우진인터로지스(주)</t>
  </si>
  <si>
    <t>WOOJIN INTERLOGIS, INC.</t>
  </si>
  <si>
    <t>최장복</t>
  </si>
  <si>
    <t>by@banyanlogistics.com</t>
  </si>
  <si>
    <t>운달익스프레스(주)</t>
  </si>
  <si>
    <t>YUNDA EXPRESS Co., Ltd</t>
  </si>
  <si>
    <t>양중금</t>
  </si>
  <si>
    <t>piaochengxu@163.com</t>
  </si>
  <si>
    <t>월드런코퍼레이션</t>
  </si>
  <si>
    <t>WORLDRUN CORPORATION LTD.</t>
  </si>
  <si>
    <t>somin@kworldrun.co.kr</t>
  </si>
  <si>
    <t>월드로드항공해운㈜</t>
  </si>
  <si>
    <t>WORLDROAD EXPRESS CO.,LTD</t>
  </si>
  <si>
    <t>월드베스트로지스틱스</t>
  </si>
  <si>
    <t>WORLD BEST LOGISTICS CO.,LTD.</t>
  </si>
  <si>
    <t>ac@worldbl.co.kr</t>
  </si>
  <si>
    <t>월드익스프레스</t>
  </si>
  <si>
    <t>World Express Lines Inc.</t>
  </si>
  <si>
    <t>account@worldex.biz</t>
  </si>
  <si>
    <t>월드코</t>
  </si>
  <si>
    <t>Worldkor Co., Ltd.</t>
  </si>
  <si>
    <t>이경미</t>
  </si>
  <si>
    <t>sale@worldkor.co.kr</t>
  </si>
  <si>
    <t>WINUS LOGICO CO.,LTD.</t>
  </si>
  <si>
    <t>TAX@WINUSKR.COM</t>
  </si>
  <si>
    <t>위너스로직스</t>
  </si>
  <si>
    <t>WINNERS LOGICS CO., LTD</t>
  </si>
  <si>
    <t>account@winners-logics.co.kr</t>
  </si>
  <si>
    <t>위너스해운항공</t>
  </si>
  <si>
    <t>Winners Trans. Co., Ltd.</t>
  </si>
  <si>
    <t>winners@winners-trans.co.kr</t>
  </si>
  <si>
    <t>위더스카고㈜</t>
  </si>
  <si>
    <t>Widus Cargo Co., Ltd.</t>
  </si>
  <si>
    <t>강광열, 김영호</t>
  </si>
  <si>
    <t>info@widuscargo.com</t>
  </si>
  <si>
    <t>위프레이트쉬핑앤로지스틱스코리아 유한회사</t>
  </si>
  <si>
    <t>WeFreight Shipping &amp; Logistics Korea Limited</t>
  </si>
  <si>
    <t>조용성</t>
  </si>
  <si>
    <t>sophie.park@wefreight.com</t>
  </si>
  <si>
    <t>윈윈글로벌로지스틱스㈜</t>
  </si>
  <si>
    <t>WIN-WIN GLOBAL LOGISTICS CO., LTD.</t>
  </si>
  <si>
    <t>이희섭</t>
  </si>
  <si>
    <t>info@wwgl.co.kr</t>
  </si>
  <si>
    <t>윈윈로지스틱스코리아㈜</t>
  </si>
  <si>
    <t>Win-Win Logistics(Korea) Co.,Ltd.</t>
  </si>
  <si>
    <t>win@2winlogis.co.kr</t>
  </si>
  <si>
    <t>유나이티드서비스</t>
  </si>
  <si>
    <t>United Services International</t>
  </si>
  <si>
    <t>이 준</t>
  </si>
  <si>
    <t>usi@usiservice.com</t>
  </si>
  <si>
    <t>유나이티드트란스포트㈜</t>
  </si>
  <si>
    <t>United Transport Inc</t>
  </si>
  <si>
    <t>swlee@uti.co.kr</t>
  </si>
  <si>
    <t>유니월드트랜스</t>
  </si>
  <si>
    <t>Uniworld Trans Co., Ltd.</t>
  </si>
  <si>
    <t>배성준, 배성은</t>
  </si>
  <si>
    <t>bsahn@uniworldtrans.com</t>
  </si>
  <si>
    <t>유니코로지스틱스㈜</t>
  </si>
  <si>
    <t>Unico Logistics Co., Ltd.</t>
  </si>
  <si>
    <t>jeonyt@unicologx.com</t>
  </si>
  <si>
    <t>유니트란스</t>
  </si>
  <si>
    <t>UNITRANS LINE Co.,Ltd.</t>
  </si>
  <si>
    <t>유라시아컨테이너라인</t>
  </si>
  <si>
    <t>Eurasia Container Line</t>
  </si>
  <si>
    <t>김한규</t>
  </si>
  <si>
    <t>info@eurasiacl.kr</t>
  </si>
  <si>
    <t>유로코로지스㈜</t>
  </si>
  <si>
    <t>Eurokor Logis Ltd.</t>
  </si>
  <si>
    <t>유성물류㈜</t>
  </si>
  <si>
    <t>Yusung Transport Ltd.</t>
  </si>
  <si>
    <t>ksh@yusungtransport.com</t>
  </si>
  <si>
    <t>유센로지스틱스코리아㈜</t>
  </si>
  <si>
    <t>Yusen Logistics(Korea) Co.,Ltd.</t>
  </si>
  <si>
    <t>김태우, 세키오카마코토</t>
  </si>
  <si>
    <t>YLKR.ML.GAT@kr.yusen-logistics.com</t>
  </si>
  <si>
    <t>유수로지스틱스</t>
  </si>
  <si>
    <t>Eusu Logistics Co., Ltd.</t>
  </si>
  <si>
    <t>유에스컴로지스틱스</t>
  </si>
  <si>
    <t>USCOM Logistics Inc.</t>
  </si>
  <si>
    <t>정태경</t>
  </si>
  <si>
    <t>kor@uscom.net</t>
  </si>
  <si>
    <t>유에이앤코리아㈜</t>
  </si>
  <si>
    <t>UAN Korea Co., Ltd.</t>
  </si>
  <si>
    <t>uankr@uanlogistics.com</t>
  </si>
  <si>
    <t>유엘피㈜</t>
  </si>
  <si>
    <t>ULP Co., Ltd.</t>
  </si>
  <si>
    <t>jsbaek@ulp.co.kr</t>
  </si>
  <si>
    <t>유일해운항공</t>
  </si>
  <si>
    <t>YOU 1 SEA &amp; AIR CO., LTD</t>
  </si>
  <si>
    <t>you1@you1sea.co.kr</t>
  </si>
  <si>
    <t>유정로지스틱스</t>
  </si>
  <si>
    <t>Yujung Logistics Co., Ltd.</t>
  </si>
  <si>
    <t>mhs@yjlog.co.kr</t>
  </si>
  <si>
    <t>유토프레이트(주)</t>
  </si>
  <si>
    <t>UTO FREIGHT INC.</t>
  </si>
  <si>
    <t>박상환</t>
  </si>
  <si>
    <t>up@utofrt.com</t>
  </si>
  <si>
    <t>유프레이트코리아㈜</t>
  </si>
  <si>
    <t>U-FREIGHT KOREA INC</t>
  </si>
  <si>
    <t>selstaff@ufreight.com</t>
  </si>
  <si>
    <t>UPS SCS (Korea) Ltd.</t>
  </si>
  <si>
    <t>pjin@ups.com</t>
  </si>
  <si>
    <t>유한회사투비</t>
  </si>
  <si>
    <t>LIMITED COMPANY TO-BE</t>
  </si>
  <si>
    <t>김경미</t>
  </si>
  <si>
    <t>l-c-to-be@naver.com</t>
  </si>
  <si>
    <t>은산해운항공㈜</t>
  </si>
  <si>
    <t>Eunsan Shipping &amp; Aircargo Co., Ltd</t>
  </si>
  <si>
    <t>it@eunsan.co.kr</t>
  </si>
  <si>
    <t>이글쉬핑㈜</t>
  </si>
  <si>
    <t>Eagle Shipping Co., Ltd.</t>
  </si>
  <si>
    <t>eaglesp@chol.com</t>
  </si>
  <si>
    <t>이넥스해운항공</t>
  </si>
  <si>
    <t>Inex Co., Ltd.</t>
  </si>
  <si>
    <t>김진태</t>
  </si>
  <si>
    <t>inex@inexcoltd.com</t>
  </si>
  <si>
    <t>이매진홀딩스</t>
  </si>
  <si>
    <t>Imagine Holdings Co., Ltd.</t>
  </si>
  <si>
    <t>imghldgs@gmail.com</t>
  </si>
  <si>
    <t>이수스페셜티케미컬</t>
  </si>
  <si>
    <t>ISU SPECIALTY CHEMICAL Co., Ltd.</t>
  </si>
  <si>
    <t>류승호</t>
  </si>
  <si>
    <t>leeseul@isu.co.kr</t>
  </si>
  <si>
    <t>ECU WORLDWIDE KOREA. Co.,Ltd.</t>
  </si>
  <si>
    <t>infokorea@ecuworldwide.com</t>
  </si>
  <si>
    <t>이앤씨아이앤씨㈜</t>
  </si>
  <si>
    <t>ENC, Inc.</t>
  </si>
  <si>
    <t>encsel@encworld.net</t>
  </si>
  <si>
    <t>이앤아이라인</t>
  </si>
  <si>
    <t>E&amp;I Line Co., Ltd.</t>
  </si>
  <si>
    <t>ocean@eniline.co.kr</t>
  </si>
  <si>
    <t>이에스로지스</t>
  </si>
  <si>
    <t>ESLogis Co., Ltd.</t>
  </si>
  <si>
    <t>cgjeon@esllk.com</t>
  </si>
  <si>
    <t>이엑스로지스틱스</t>
  </si>
  <si>
    <t>EX Logistics Co., Ltd.</t>
  </si>
  <si>
    <t>ex8105@daum.net</t>
  </si>
  <si>
    <t>이엔알해운항공㈜</t>
  </si>
  <si>
    <t>E &amp; R Logistics Co., Ltd.</t>
  </si>
  <si>
    <t>EM GLOBAL CO., LTD.</t>
  </si>
  <si>
    <t>jkstory89@gmail.com</t>
  </si>
  <si>
    <t>이지스에어콘솔리데이터스</t>
  </si>
  <si>
    <t>EGIS AIR CONSOLIDATORS.CO.LTD</t>
  </si>
  <si>
    <t>정수용</t>
  </si>
  <si>
    <t>account@egisair.com</t>
  </si>
  <si>
    <t>이카고프레이트</t>
  </si>
  <si>
    <t>E Cargo Freight Co., Ltd.</t>
  </si>
  <si>
    <t>account@ecargofr.com</t>
  </si>
  <si>
    <t>이코노해운㈜</t>
  </si>
  <si>
    <t>Econo Shipping Co., Ltd.</t>
  </si>
  <si>
    <t>이펙트해운무역㈜</t>
  </si>
  <si>
    <t>Effect Shipping &amp; Air Co., Ltd.</t>
  </si>
  <si>
    <t>effectad@effectshipping.com</t>
  </si>
  <si>
    <t>이플러스엑스포</t>
  </si>
  <si>
    <t>Eplus Expo Inc.</t>
  </si>
  <si>
    <t>이종석</t>
  </si>
  <si>
    <t>lilly@eplusexpo.com</t>
  </si>
  <si>
    <t>익스피다이터스코리아</t>
  </si>
  <si>
    <t>Expeditors Korea Ltd.</t>
  </si>
  <si>
    <t>왕젠-릉</t>
  </si>
  <si>
    <t>chris.seok@expeditors.com</t>
  </si>
  <si>
    <t>인터링스</t>
  </si>
  <si>
    <t>InterLinks Inc.</t>
  </si>
  <si>
    <t>이영희</t>
  </si>
  <si>
    <t>sarah.lee@interlinks.co.kr</t>
  </si>
  <si>
    <t>인터블루에어엔씨</t>
  </si>
  <si>
    <t>Interblue Air &amp; Sea Co., Ltd.</t>
  </si>
  <si>
    <t>ibas@inter-airsea.co.kr</t>
  </si>
  <si>
    <t>인터지스㈜</t>
  </si>
  <si>
    <t>Intergis Co., Ltd.</t>
  </si>
  <si>
    <t>tpl.cmn@dongkuk.com</t>
  </si>
  <si>
    <t>인트레이딩</t>
  </si>
  <si>
    <t>INTRADING &amp; GL(Global Logistics) Co., Ltd.</t>
  </si>
  <si>
    <t>cs@intrading.co.kr</t>
  </si>
  <si>
    <t>인티그로</t>
  </si>
  <si>
    <t>Integlo Co., Ltd</t>
  </si>
  <si>
    <t>이근기</t>
  </si>
  <si>
    <t>link@integlo.co.kr</t>
  </si>
  <si>
    <t>인한국제 주식회사</t>
  </si>
  <si>
    <t>INHAN GLOBAL Co., Ltd.</t>
  </si>
  <si>
    <t>하 흔</t>
  </si>
  <si>
    <t>inlx@inhan-cargo.com</t>
  </si>
  <si>
    <t>일성해운</t>
  </si>
  <si>
    <t>ILSUNG SHIPPING CO., LTD.</t>
  </si>
  <si>
    <t>tebie@nate.com</t>
  </si>
  <si>
    <t>일신항공해운</t>
  </si>
  <si>
    <t>Ilshin Air &amp; Sea Express Co., Ltd.</t>
  </si>
  <si>
    <t>김성년</t>
  </si>
  <si>
    <t>ilshinair@ilshinair.com</t>
  </si>
  <si>
    <t>일심로지스타</t>
  </si>
  <si>
    <t>ILSIM LOGISTAR CO., LTD.</t>
  </si>
  <si>
    <t>allusers@ilsimls.co.kr</t>
  </si>
  <si>
    <t>일양익스프레스</t>
  </si>
  <si>
    <t>ILYANG Express Ltd.</t>
  </si>
  <si>
    <t>hrga@ilyang.com</t>
  </si>
  <si>
    <t>일원해운항공㈜</t>
  </si>
  <si>
    <t>FIRST ONE EXPRESS INC.</t>
  </si>
  <si>
    <t>firstone@foei.co.kr</t>
  </si>
  <si>
    <t>일이삼항공해운㈜</t>
  </si>
  <si>
    <t>One Two Three Logistics Co., Ltd.</t>
  </si>
  <si>
    <t>일진기업㈜</t>
  </si>
  <si>
    <t>General Forwarding Co., Ltd.</t>
  </si>
  <si>
    <t>백정훈, 이성진</t>
  </si>
  <si>
    <t>webmaster@gfkorea.co.kr</t>
  </si>
  <si>
    <t>일호로지스틱스</t>
  </si>
  <si>
    <t>First Tiger Logistics Inc.</t>
  </si>
  <si>
    <t>anette@1sttiger.com</t>
  </si>
  <si>
    <t>임팩스</t>
  </si>
  <si>
    <t>Impex Co., Ltd.</t>
  </si>
  <si>
    <t>impex@impexkorea.com</t>
  </si>
  <si>
    <t>자스포워딩코리아</t>
  </si>
  <si>
    <t>Jas Forwarding (Korea) Co., Ltd.</t>
  </si>
  <si>
    <t>kr-accounts@jas.com</t>
  </si>
  <si>
    <t>자유로해운항공㈜</t>
  </si>
  <si>
    <t>JAEURO S&amp;A Co., Ltd.</t>
  </si>
  <si>
    <t>jaeuro@jaeurosa.com</t>
  </si>
  <si>
    <t>자이언트네트워크그룹</t>
  </si>
  <si>
    <t>GNG CORPORATION</t>
  </si>
  <si>
    <t>jcwon@gngcorp.net</t>
  </si>
  <si>
    <t>자이언트스타익스프레스</t>
  </si>
  <si>
    <t>Giant-Star Express Co., Ltd.</t>
  </si>
  <si>
    <t>GIANT INT'L FORWARDING INC.</t>
  </si>
  <si>
    <t>fg145632@naver.com</t>
  </si>
  <si>
    <t>정상해운항공</t>
  </si>
  <si>
    <t>TOPLINE CO., LTD.</t>
  </si>
  <si>
    <t>topline@topx.co.kr</t>
  </si>
  <si>
    <t>세종</t>
  </si>
  <si>
    <t>정수유통㈜</t>
  </si>
  <si>
    <t>JS distribution Ltd.</t>
  </si>
  <si>
    <t>오정택</t>
  </si>
  <si>
    <t>032mm@daum.net</t>
  </si>
  <si>
    <t>정인씨앤에어</t>
  </si>
  <si>
    <t>JUNGIN SEA AND AIR CO., LTD</t>
  </si>
  <si>
    <t>account@jisa.co.kr</t>
  </si>
  <si>
    <t>정트랜스월드</t>
  </si>
  <si>
    <t>JUNG TRANSWORLD CO.,LTD</t>
  </si>
  <si>
    <t>jung@jungtrans.com</t>
  </si>
  <si>
    <t>정화쉬핑</t>
  </si>
  <si>
    <t>JEONGHWA SHIPPING INC.</t>
  </si>
  <si>
    <t>jeonghwaship@yahoo.co.kr</t>
  </si>
  <si>
    <t>제니스해운항공㈜</t>
  </si>
  <si>
    <t>Zenith Shipping And Air Co.,Ltd.</t>
  </si>
  <si>
    <t>fzenith@chol.com</t>
  </si>
  <si>
    <t>제빅스로지스틱스</t>
  </si>
  <si>
    <t>Zevix Logistics Co., Ltd.</t>
  </si>
  <si>
    <t>정혜숙</t>
  </si>
  <si>
    <t>zevix@zevix.co.kr</t>
  </si>
  <si>
    <t>주식회사 제연지엘에스</t>
  </si>
  <si>
    <t>Jeyeon Gls Co.,Ltd</t>
  </si>
  <si>
    <t>조연주</t>
  </si>
  <si>
    <t>info@jeyeongls.com</t>
  </si>
  <si>
    <t>제원마린(주)</t>
  </si>
  <si>
    <t>Jewon Marine Corp.</t>
  </si>
  <si>
    <t>정규택</t>
  </si>
  <si>
    <t>eschung@jewonexpress.co.kr</t>
  </si>
  <si>
    <t>제이더블유제이로지스틱스㈜</t>
  </si>
  <si>
    <t>JWJ Logistics Co., Ltd.</t>
  </si>
  <si>
    <t>제이디쉬핑라인</t>
  </si>
  <si>
    <t>JD SHIPPING LINE</t>
  </si>
  <si>
    <t>김한도, 이윤재</t>
  </si>
  <si>
    <t>tax1@jdsl.co.kr</t>
  </si>
  <si>
    <t>제이디항공해운㈜</t>
  </si>
  <si>
    <t>JD Logistics Co., Ltd.</t>
  </si>
  <si>
    <t>account@jdlk.co.kr</t>
  </si>
  <si>
    <t>제이루사 해운항공(주)</t>
  </si>
  <si>
    <t>JLU SHIPPING &amp; AIRCARGO CO.,LTD.</t>
  </si>
  <si>
    <t>sales@j-lusa.co.kr</t>
  </si>
  <si>
    <t>제이비인터내셔널쉬핑</t>
  </si>
  <si>
    <t>JB International Shipping Co., Ltd.</t>
  </si>
  <si>
    <t>jjko@jbiskr.com</t>
  </si>
  <si>
    <t>제이아이물류(주)</t>
  </si>
  <si>
    <t>JI LOGISTICS CO.,LTD.</t>
  </si>
  <si>
    <t>MOSHIN@JIMA.CO.KR</t>
  </si>
  <si>
    <t>J&amp;GLS CO., LTD.</t>
  </si>
  <si>
    <t>제이에스로지스틱</t>
  </si>
  <si>
    <t>JS LOGISTICS CO., LTD.</t>
  </si>
  <si>
    <t>jackson@js-log.co.kr</t>
  </si>
  <si>
    <t>제이에스엘로지스틱스</t>
  </si>
  <si>
    <t>JSL LOGISTICS CO., LTD</t>
  </si>
  <si>
    <t>손성일</t>
  </si>
  <si>
    <t>jslogistics2017@jslshipping.co.kr</t>
  </si>
  <si>
    <t>제이에스티앤에스</t>
  </si>
  <si>
    <t>JSTNS Co., Ltd.</t>
  </si>
  <si>
    <t>김영실</t>
  </si>
  <si>
    <t>ljc6410@naver.com</t>
  </si>
  <si>
    <t>제이엠티씨 글로벌 익스플로직스(주)</t>
  </si>
  <si>
    <t>JMTC GLOBAL EXPLOGIX CO.,LTD</t>
  </si>
  <si>
    <t>jmtc@jmtc.biz</t>
  </si>
  <si>
    <t>JJ TRANSPORTATION CO., LTD</t>
  </si>
  <si>
    <t>jjtc1234@hanmail.net</t>
  </si>
  <si>
    <t>제이투케이글로벌</t>
  </si>
  <si>
    <t>J2K Global Co.,Ltd.</t>
  </si>
  <si>
    <t>강경완, 정기호, 김영광</t>
  </si>
  <si>
    <t>kwkang@j2kglobal.com</t>
  </si>
  <si>
    <t>JTS Shipping CO.,LTD.</t>
  </si>
  <si>
    <t>염세준, 전한준</t>
  </si>
  <si>
    <t>account@jtsshipping.co.kr</t>
  </si>
  <si>
    <t>제일항역㈜</t>
  </si>
  <si>
    <t>FIRST EXPRESS INTERNATIONAL</t>
  </si>
  <si>
    <t>박광현, 박수근</t>
  </si>
  <si>
    <t>air@firstexp.co.kr</t>
  </si>
  <si>
    <t>제임스포워딩</t>
  </si>
  <si>
    <t>James Forwarding Corp.</t>
  </si>
  <si>
    <t>조선해운㈜</t>
  </si>
  <si>
    <t>Chosun Shipping Co., Ltd.</t>
  </si>
  <si>
    <t>chosun@chosunshipping.com</t>
  </si>
  <si>
    <t>조양국제종합물류㈜</t>
  </si>
  <si>
    <t>Joyang Logistics International Co., Ltd.</t>
  </si>
  <si>
    <t>yongjoon@joyang.com</t>
  </si>
  <si>
    <t>조흥통운㈜</t>
  </si>
  <si>
    <t>Cho Heung Express Co., Ltd.</t>
  </si>
  <si>
    <t>이구천</t>
  </si>
  <si>
    <t>주성씨앤에어(주)</t>
  </si>
  <si>
    <t>JOOSUNG SEA &amp; AIR CO.,LTD.</t>
  </si>
  <si>
    <t>willkim@jssa.co.kr</t>
  </si>
  <si>
    <t>주식회사 교범해운항공</t>
  </si>
  <si>
    <t>GYOBEOM SEA&amp;AIR</t>
  </si>
  <si>
    <t>박재명</t>
  </si>
  <si>
    <t>op1@gyobeom.co.kr</t>
  </si>
  <si>
    <t>주식회사 글로리어스에어앤씨</t>
  </si>
  <si>
    <t>GLORIOUS AIR &amp; SEA</t>
  </si>
  <si>
    <t>조영태</t>
  </si>
  <si>
    <t>jimmy.jo@gloriousans.com</t>
  </si>
  <si>
    <t>DY ULC CO., LTD</t>
  </si>
  <si>
    <t>isaac@dyulc.co.kr</t>
  </si>
  <si>
    <t>주식회사 벤마로지스</t>
  </si>
  <si>
    <t>BENMA LOGISTICS CO.,LTD.</t>
  </si>
  <si>
    <t>benma@benmalogis.com</t>
  </si>
  <si>
    <t>주식회사 씨콘</t>
  </si>
  <si>
    <t>SEACON CO.,LTD.</t>
  </si>
  <si>
    <t>jmlee@seacon.co.kr</t>
  </si>
  <si>
    <t>주식회사 아주해운항공</t>
  </si>
  <si>
    <t>AJU SHIPPING</t>
  </si>
  <si>
    <t>최영희</t>
  </si>
  <si>
    <t>주식회사 엠앤씨엘</t>
  </si>
  <si>
    <t>MNCL LINE CO.,LTD</t>
  </si>
  <si>
    <t>hjpark@mnclline.co.kr</t>
  </si>
  <si>
    <t>주식회사 제네랑</t>
  </si>
  <si>
    <t>GENERANG CO.,LTD.</t>
  </si>
  <si>
    <t>tax@generang.co.kr</t>
  </si>
  <si>
    <t>GD LOGIBIS CO.,LTD.</t>
  </si>
  <si>
    <t>info@gdlogibis.com</t>
  </si>
  <si>
    <t>주식회사 지비티에스</t>
  </si>
  <si>
    <t>GBTS Corp.</t>
  </si>
  <si>
    <t>서창길</t>
  </si>
  <si>
    <t>gbts@bstc.kr</t>
  </si>
  <si>
    <t>주식회사 카고프렌즈</t>
  </si>
  <si>
    <t>CARGO FRIENDS KOREA</t>
  </si>
  <si>
    <t>박종석</t>
  </si>
  <si>
    <t>주식회사 팍스로지스틱스</t>
  </si>
  <si>
    <t>PAX LOGISTICS CO., LTD.</t>
  </si>
  <si>
    <t>hyjang@paxlogis.com</t>
  </si>
  <si>
    <t>주식회사 펨포</t>
  </si>
  <si>
    <t>PEMPO CO., LTD</t>
  </si>
  <si>
    <t>김동력</t>
  </si>
  <si>
    <t>sales@pempo.net</t>
  </si>
  <si>
    <t>주식회사 피티엘</t>
  </si>
  <si>
    <t>PTL Co., Ltd.</t>
  </si>
  <si>
    <t>이재학</t>
  </si>
  <si>
    <t>mnsoul@ptlogis.co.kr</t>
  </si>
  <si>
    <t>SEA &amp; AIR LOGISTICS CO., LTD.</t>
  </si>
  <si>
    <t>주식회사 해우쉬핑</t>
  </si>
  <si>
    <t>HAEWOO SHIPPING CO LTD</t>
  </si>
  <si>
    <t>고재권</t>
  </si>
  <si>
    <t>jkko@haewooshipping.co.kr</t>
  </si>
  <si>
    <t>주식회사 화랑</t>
  </si>
  <si>
    <t>HWARANG CO., LTD</t>
  </si>
  <si>
    <t>정병열</t>
  </si>
  <si>
    <t>hr@hwarangshipping.com</t>
  </si>
  <si>
    <t>중국항공여행사</t>
  </si>
  <si>
    <t>China Air Travel Service Co., Ltd.</t>
  </si>
  <si>
    <t>담소영</t>
  </si>
  <si>
    <t>mtwang1@yahoo.co.kr</t>
  </si>
  <si>
    <t>중부인터내셔날</t>
  </si>
  <si>
    <t>CHOONG BU INTERNATIONAL CO., LTD.</t>
  </si>
  <si>
    <t>cbi@choongbu.com</t>
  </si>
  <si>
    <t>중앙국제운송㈜</t>
  </si>
  <si>
    <t>CENTRAL EXPRESS INTERNATIONAL CO LTD</t>
  </si>
  <si>
    <t>중원지엘에스</t>
  </si>
  <si>
    <t>JOONGWON GLS CO.,LTD</t>
  </si>
  <si>
    <t>dkmin@jwgls.com</t>
  </si>
  <si>
    <t>중원포워딩</t>
  </si>
  <si>
    <t>Choong Won Forwarding Co., Ltd.</t>
  </si>
  <si>
    <t>cwf527@naver.com</t>
  </si>
  <si>
    <t>쥬피터익스프레스</t>
  </si>
  <si>
    <t>Jupiter Express Co., Ltd.</t>
  </si>
  <si>
    <t>jupiter.account1@gmail.com</t>
  </si>
  <si>
    <t>주식회사 지씨셀</t>
  </si>
  <si>
    <t>GC CELL</t>
  </si>
  <si>
    <t>원성용</t>
  </si>
  <si>
    <t>sbyoon@gccorp.com</t>
  </si>
  <si>
    <t>(주)지에스로지스틱</t>
  </si>
  <si>
    <t>Good Service Logistics Co., Ltd.</t>
  </si>
  <si>
    <t>지에엘㈜</t>
  </si>
  <si>
    <t>GAL Co., Ltd</t>
  </si>
  <si>
    <t>galkr@netsgo.com</t>
  </si>
  <si>
    <t>지엘로지스</t>
  </si>
  <si>
    <t>GL LOGISTICS CO,. LTD.</t>
  </si>
  <si>
    <t>이경규</t>
  </si>
  <si>
    <t>gllogis7@naver.com</t>
  </si>
  <si>
    <t>GEODIS Korea Co. Ltd.</t>
  </si>
  <si>
    <t>지존로지스㈜</t>
  </si>
  <si>
    <t>Zizone Logis Co., Ltd.</t>
  </si>
  <si>
    <t>marcusnam@zizonkorea.com</t>
  </si>
  <si>
    <t>지티로지스틱</t>
  </si>
  <si>
    <t>Global Transfer Logistics Inc.</t>
  </si>
  <si>
    <t>tax01@gtlinc.co.kr</t>
  </si>
  <si>
    <t>지티씨</t>
  </si>
  <si>
    <t>GTC</t>
  </si>
  <si>
    <t>김태훈</t>
  </si>
  <si>
    <t>gtcm@gtcm.co.kr</t>
  </si>
  <si>
    <t>지티씨로지스㈜</t>
  </si>
  <si>
    <t>GTC Logis Co.,Ltd.</t>
  </si>
  <si>
    <t>김원택</t>
  </si>
  <si>
    <t>gtc@gtclogis.com</t>
  </si>
  <si>
    <t>지티에스국제물류㈜</t>
  </si>
  <si>
    <t>GTS International Logistics Co., Ltd.</t>
  </si>
  <si>
    <t>gtsbill@gtslogis.co.kr</t>
  </si>
  <si>
    <t>지티이노베이션</t>
  </si>
  <si>
    <t>GT INNOVATION CO.,LTD.</t>
  </si>
  <si>
    <t>김성진, 신광호</t>
  </si>
  <si>
    <t>gt_cfo@gtinnovation.kr</t>
  </si>
  <si>
    <t>지피엘</t>
  </si>
  <si>
    <t>Global Positioning Logistics Inc.</t>
  </si>
  <si>
    <t>ocean@gpli.co.kr</t>
  </si>
  <si>
    <t>Jinsun Shipping Co., Ltd.</t>
  </si>
  <si>
    <t>jinsun@jinsunshipping.co.kr</t>
  </si>
  <si>
    <t>진성해운</t>
  </si>
  <si>
    <t>JINSUNG SHIPPING CO.,LTD.</t>
  </si>
  <si>
    <t>jinsunglogistics@gmail.com</t>
  </si>
  <si>
    <t>창성국제운송㈜</t>
  </si>
  <si>
    <t>Chang Sung Int'l Transportation Co., Ltd.</t>
  </si>
  <si>
    <t>Chun Kyung Corporation</t>
  </si>
  <si>
    <t>jeongpass@ckco.biz</t>
  </si>
  <si>
    <t>천우네오로지스</t>
  </si>
  <si>
    <t>Cheonwoo Neologis Co., Ltd.</t>
  </si>
  <si>
    <t>cs@neologis.kr</t>
  </si>
  <si>
    <t>천일㈜</t>
  </si>
  <si>
    <t>Chun Il Co., Ltd.</t>
  </si>
  <si>
    <t>chun2994@chol.com</t>
  </si>
  <si>
    <t>천일정기화물자동차㈜</t>
  </si>
  <si>
    <t>Chunil-Cargo Transportation.Co.,Ltd.</t>
  </si>
  <si>
    <t>김창희</t>
  </si>
  <si>
    <t>kane@chunil.co.kr</t>
  </si>
  <si>
    <t>천일해운㈜</t>
  </si>
  <si>
    <t>Chunil Shipping Co., Ltd.</t>
  </si>
  <si>
    <t>정연통, 정동형</t>
  </si>
  <si>
    <t>천지해운㈜</t>
  </si>
  <si>
    <t>Chun Jee Shipping Co., Ltd.</t>
  </si>
  <si>
    <t>청조해운항공</t>
  </si>
  <si>
    <t>CJ Logix Inc.</t>
  </si>
  <si>
    <t>강현호</t>
  </si>
  <si>
    <t>chungjo@cjlogix.com</t>
  </si>
  <si>
    <t>카고게이트</t>
  </si>
  <si>
    <t>Cargo Gate Int'l Ltd.</t>
  </si>
  <si>
    <t>account@cargogate.co.kr</t>
  </si>
  <si>
    <t>카고네트워크</t>
  </si>
  <si>
    <t>Cargo Network Co., Ltd.</t>
  </si>
  <si>
    <t>김성빈, 김홍근</t>
  </si>
  <si>
    <t>카고라인㈜</t>
  </si>
  <si>
    <t>Cargo Line Co., Ltd.</t>
  </si>
  <si>
    <t>cargoline@cargoline.co.kr</t>
  </si>
  <si>
    <t>카고러쉬</t>
  </si>
  <si>
    <t>CARGO RUSH. LTD</t>
  </si>
  <si>
    <t>expo@cargorush.com</t>
  </si>
  <si>
    <t>카고메이트㈜</t>
  </si>
  <si>
    <t>Cargomate Ltd.</t>
  </si>
  <si>
    <t>카고솔루션</t>
  </si>
  <si>
    <t>Cargo Solution Co., Ltd.</t>
  </si>
  <si>
    <t>kwkang@cargosolution.co.kr</t>
  </si>
  <si>
    <t>카고콤파스코리아(주)</t>
  </si>
  <si>
    <t>CARGO COMPASS KOREA CO., LTD.</t>
  </si>
  <si>
    <t>박성건</t>
  </si>
  <si>
    <t>skpark@cargocompass.kr</t>
  </si>
  <si>
    <t>카고파트너코리아</t>
  </si>
  <si>
    <t>cargo-partner Logistics (Korea) Co., Ltd.</t>
  </si>
  <si>
    <t>krsel@cargo-partner.com</t>
  </si>
  <si>
    <t>카스글로벌항운㈜</t>
  </si>
  <si>
    <t>KAS Global Co.,Ltd.</t>
  </si>
  <si>
    <t>카스해운㈜</t>
  </si>
  <si>
    <t>Kas Tank Container Services Ltd.</t>
  </si>
  <si>
    <t>카이로스로지스</t>
  </si>
  <si>
    <t>KAIROSLOGIS CO., LTD.</t>
  </si>
  <si>
    <t>이동원</t>
  </si>
  <si>
    <t>yoonzu@kairos-logis.co.kr</t>
  </si>
  <si>
    <t>캐미리</t>
  </si>
  <si>
    <t>KEMI-LEE CO.,LTD</t>
  </si>
  <si>
    <t>케넥스인터내셔날㈜</t>
  </si>
  <si>
    <t>KENEX International Inc</t>
  </si>
  <si>
    <t>kenex@kenexkorea.com</t>
  </si>
  <si>
    <t>케니인터내셔날</t>
  </si>
  <si>
    <t>Kenny International(Korea), Inc.</t>
  </si>
  <si>
    <t>account@kennyint.co.kr</t>
  </si>
  <si>
    <t>케니황월드에이젼시</t>
  </si>
  <si>
    <t>Kenny Hwang World Agency Co., Ltd.</t>
  </si>
  <si>
    <t>ksdo@kennyhwangworld.com</t>
  </si>
  <si>
    <t>케리항운㈜</t>
  </si>
  <si>
    <t>Kerry Freight (Korea) Inc.</t>
  </si>
  <si>
    <t>STACKMANN MATHIAS HEINZ JULIUS OSWALD</t>
  </si>
  <si>
    <t>younsung.choi@kerrylogistics.com</t>
  </si>
  <si>
    <t>케이국제물류㈜</t>
  </si>
  <si>
    <t>K International Logistics Co., Ltd.</t>
  </si>
  <si>
    <t>김동룡</t>
  </si>
  <si>
    <t>info@kintlogistics.com</t>
  </si>
  <si>
    <t>케이더블유이코리아</t>
  </si>
  <si>
    <t>Kintetsu World Express(Korea) Inc.</t>
  </si>
  <si>
    <t>키노시타 준</t>
  </si>
  <si>
    <t>justin.hong@ao.kwe.com</t>
  </si>
  <si>
    <t>케이비공항물류</t>
  </si>
  <si>
    <t>KB Airport Logis Co., Ltd.</t>
  </si>
  <si>
    <t>김병기</t>
  </si>
  <si>
    <t>kbls@kbls.co.kr</t>
  </si>
  <si>
    <t>케이씨에이취국제속체㈜</t>
  </si>
  <si>
    <t>KCH Int'l Express Co., Ltd.</t>
  </si>
  <si>
    <t>kchok@kchcargo.com</t>
  </si>
  <si>
    <t>케이씨엠로지스틱스</t>
  </si>
  <si>
    <t>KCM Logistics Co., Ltd.</t>
  </si>
  <si>
    <t>정병성</t>
  </si>
  <si>
    <t>주식회사 케이씨인터내셔널코리아</t>
  </si>
  <si>
    <t>KC INTERNATIONAL KOREA LTD.</t>
  </si>
  <si>
    <t>노현석</t>
  </si>
  <si>
    <t>taxac@kc-intl.com</t>
  </si>
  <si>
    <t>KOREA CARGOPIA LOGIX</t>
  </si>
  <si>
    <t>accounts@cargopia.net</t>
  </si>
  <si>
    <t>케이에스 엔 로직스</t>
  </si>
  <si>
    <t>KS N Logics Co., Ltd.</t>
  </si>
  <si>
    <t>박경수</t>
  </si>
  <si>
    <t>ks@ksnl.co.kr</t>
  </si>
  <si>
    <t>케이에이치로지스</t>
  </si>
  <si>
    <t>KH Logis Co.,Ltd.</t>
  </si>
  <si>
    <t>export@khlogis.co.kr</t>
  </si>
  <si>
    <t>케이에이티로지스틱스</t>
  </si>
  <si>
    <t>K.A.T Logistics Co., Ltd.</t>
  </si>
  <si>
    <t>kat@kat88.com</t>
  </si>
  <si>
    <t>KMTC Logistics Co., Ltd.</t>
  </si>
  <si>
    <t>hr@kmtclogistics.com</t>
  </si>
  <si>
    <t>케이오티</t>
  </si>
  <si>
    <t>Korea Overseas Trade &amp; Transport Co., Ltd.</t>
  </si>
  <si>
    <t>salesteam@kotline.com</t>
  </si>
  <si>
    <t>케이인뎁항공해운㈜</t>
  </si>
  <si>
    <t>Korea Indev Aerosea Ltd.</t>
  </si>
  <si>
    <t>cust@kindas.co.kr</t>
  </si>
  <si>
    <t>케이제이엔터프라이즈</t>
  </si>
  <si>
    <t>KJ ENTERPRISE.CO.KR</t>
  </si>
  <si>
    <t>kj@kjec.co.kr</t>
  </si>
  <si>
    <t>케이제이티티</t>
  </si>
  <si>
    <t>KJTT CO., LTD.</t>
  </si>
  <si>
    <t>이관재, 유영복</t>
  </si>
  <si>
    <t>케이지엑스</t>
  </si>
  <si>
    <t>KZ Express Corporation</t>
  </si>
  <si>
    <t>오근호</t>
  </si>
  <si>
    <t>khuo@koreazinc.co.kr</t>
  </si>
  <si>
    <t>케이지엘㈜</t>
  </si>
  <si>
    <t>KGL Co., Ltd.</t>
  </si>
  <si>
    <t>문병도, 김봉회</t>
  </si>
  <si>
    <t>account@kglkorea.com</t>
  </si>
  <si>
    <t>케이티로지스틱스</t>
  </si>
  <si>
    <t>KT LOGISTICS</t>
  </si>
  <si>
    <t>letsgokt@kt-logistics.com</t>
  </si>
  <si>
    <t>케이피아이씨코포레이션</t>
  </si>
  <si>
    <t>KPIC Corporation</t>
  </si>
  <si>
    <t>tkwoo@kpicc.com</t>
  </si>
  <si>
    <t>코랍글로벌</t>
  </si>
  <si>
    <t>Korab Global Co., Ltd.</t>
  </si>
  <si>
    <t>김기영</t>
  </si>
  <si>
    <t>crezio9711@korab.co.kr</t>
  </si>
  <si>
    <t>코러스물류</t>
  </si>
  <si>
    <t>Chorus Logistics Co., Ltd.</t>
  </si>
  <si>
    <t>info@choruslogis.com</t>
  </si>
  <si>
    <t>코레일로지스㈜</t>
  </si>
  <si>
    <t>Korail Logis Co., Ltd.</t>
  </si>
  <si>
    <t>snyou@koraillogis.com</t>
  </si>
  <si>
    <t>코리아나트랜스포트</t>
  </si>
  <si>
    <t>Koreana Transport Logistics</t>
  </si>
  <si>
    <t>ktl@koreanacargo.co.kr</t>
  </si>
  <si>
    <t>코리아브이익스프레스</t>
  </si>
  <si>
    <t>Korea V Express Corp.</t>
  </si>
  <si>
    <t>우수옥</t>
  </si>
  <si>
    <t>kvexp@kornet.net</t>
  </si>
  <si>
    <t>코리아인터링크</t>
  </si>
  <si>
    <t>Korea Interlink Inc.</t>
  </si>
  <si>
    <t>info@koreainterlink.co.kr</t>
  </si>
  <si>
    <t>코리아지엘에스㈜</t>
  </si>
  <si>
    <t>Korea GLS, Inc.</t>
  </si>
  <si>
    <t>april@koreagls.co.kr</t>
  </si>
  <si>
    <t>코리아프레이트서비스㈜</t>
  </si>
  <si>
    <t>KOREA FREIGHT SERVICES LIMITED</t>
  </si>
  <si>
    <t>노윤화</t>
  </si>
  <si>
    <t>kfreight@kfreight.co.kr</t>
  </si>
  <si>
    <t>코리아해운항공</t>
  </si>
  <si>
    <t>Korea Shipping Co., Ltd.</t>
  </si>
  <si>
    <t>ks@koreashipping.co.kr</t>
  </si>
  <si>
    <t>코스모항운㈜</t>
  </si>
  <si>
    <t>COSMO AIRFREIGHT CONSOLIDATORS LTD</t>
  </si>
  <si>
    <t>cosmo@cosmoair.com</t>
  </si>
  <si>
    <t>코스타해운항공㈜</t>
  </si>
  <si>
    <t>Kor-star Shipping Co., Ltd.</t>
  </si>
  <si>
    <t>콘테이너라인㈜</t>
  </si>
  <si>
    <t>Container Line Co., Ltd.</t>
  </si>
  <si>
    <t>clc@containerline.co.kr</t>
  </si>
  <si>
    <t>콜럼버스국제운송㈜</t>
  </si>
  <si>
    <t>Columbus Int'l Transport Co., Ltd.</t>
  </si>
  <si>
    <t>sales@e-columbus.co.kr</t>
  </si>
  <si>
    <t>퀴네앤드나겔㈜</t>
  </si>
  <si>
    <t>Kuehne + Nagel Ltd.</t>
  </si>
  <si>
    <t>info.seoul@kuehne-nagel.com</t>
  </si>
  <si>
    <t>QUINCE INTERNATIONAL CO., LTD</t>
  </si>
  <si>
    <t>박효근, 손홍섭</t>
  </si>
  <si>
    <t>quince@quince.co.kr</t>
  </si>
  <si>
    <t>크리스탈쉬핑</t>
  </si>
  <si>
    <t>Crystal Shipping Co., Ltd.</t>
  </si>
  <si>
    <t>박명국</t>
  </si>
  <si>
    <t>crystal@crystalshipping.co.kr</t>
  </si>
  <si>
    <t>클라스킨코리아</t>
  </si>
  <si>
    <t>Clasquin Korea Co., Ltd.</t>
  </si>
  <si>
    <t>sel@clasquin.com</t>
  </si>
  <si>
    <t>키멕스항공해운</t>
  </si>
  <si>
    <t>Kimex Air &amp; Sea Co., Ltd.</t>
  </si>
  <si>
    <t>kimex@kimexairsea.com</t>
  </si>
  <si>
    <t>태경해운항공㈜</t>
  </si>
  <si>
    <t>Taekyung Sea &amp; Air Co., Ltd.</t>
  </si>
  <si>
    <t>bjkim007@hotmail.com</t>
  </si>
  <si>
    <t>태성씨엔에어</t>
  </si>
  <si>
    <t>TAE SUNG SEA &amp; AIR Co., Ltd.</t>
  </si>
  <si>
    <t>ysg39@hanmail.net</t>
  </si>
  <si>
    <t>태성해운항공㈜</t>
  </si>
  <si>
    <t>Taesung Sea &amp; Air Co., Ltd.</t>
  </si>
  <si>
    <t>태영산구국제물류㈜</t>
  </si>
  <si>
    <t>Taiyoung Sankyu Internationall Logistics Co., Ltd.</t>
  </si>
  <si>
    <t>TAEWOONG GLOBAL CO.,LTD</t>
  </si>
  <si>
    <t>twglb@twglb.com</t>
  </si>
  <si>
    <t>태웅로직스</t>
  </si>
  <si>
    <t>Taewoong Logistics Co., Ltd.</t>
  </si>
  <si>
    <t>한재동</t>
  </si>
  <si>
    <t>mst@e-tgl.com</t>
  </si>
  <si>
    <t>태원국제운송</t>
  </si>
  <si>
    <t>TAEWON INTERNATIONAL LOGISTICS CO., LTD</t>
  </si>
  <si>
    <t>account@twilogis.com</t>
  </si>
  <si>
    <t>태한글로벌로지스틱스㈜</t>
  </si>
  <si>
    <t>TAEHAN GLOBAL LOGISTICS CO.,LTD.</t>
  </si>
  <si>
    <t>tgls@tgls.co.kr</t>
  </si>
  <si>
    <t>태화국제물류(주)</t>
  </si>
  <si>
    <t>TAEHWA INTERNATIONAL LOGISTICS.,INC</t>
  </si>
  <si>
    <t>안수찬</t>
  </si>
  <si>
    <t>tafkwj@gmail.com</t>
  </si>
  <si>
    <t>태화엘앤씨(주)</t>
  </si>
  <si>
    <t>Taehwa L&amp;C Co., Ltd.</t>
  </si>
  <si>
    <t>smjung@taf.co.kr</t>
  </si>
  <si>
    <t>토니해운항공</t>
  </si>
  <si>
    <t>Tony Glogix Co., Ltd.</t>
  </si>
  <si>
    <t>tony@tonyglogix.com</t>
  </si>
  <si>
    <t>토마스로지스틱스</t>
  </si>
  <si>
    <t>Tomas Logistics Co., Ltd.</t>
  </si>
  <si>
    <t>이경숙, 안강운</t>
  </si>
  <si>
    <t>톨글로벌로지스틱스코리아㈜</t>
  </si>
  <si>
    <t>Toll Global Logistics Korea.,Ltd.</t>
  </si>
  <si>
    <t>크리스토퍼 스테판 피어스</t>
  </si>
  <si>
    <t>hskim@tollkorea.com</t>
  </si>
  <si>
    <t>통인인터내셔날</t>
  </si>
  <si>
    <t>Tong-In International Moving Co.,Ltd.</t>
  </si>
  <si>
    <t>act@timover.com</t>
  </si>
  <si>
    <t>트랜스마트</t>
  </si>
  <si>
    <t>Transmart Logistics Inc.</t>
  </si>
  <si>
    <t>wskim@transmart.co.kr</t>
  </si>
  <si>
    <t>트랜스올</t>
  </si>
  <si>
    <t>Transall Co., Ltd.</t>
  </si>
  <si>
    <t>info@transall.co.kr</t>
  </si>
  <si>
    <t>트랜스월드익스프레스㈜</t>
  </si>
  <si>
    <t>TRANS WORLD LOGISTICS CO., LTD.</t>
  </si>
  <si>
    <t>이익제</t>
  </si>
  <si>
    <t>TWLK@TWLK.KR</t>
  </si>
  <si>
    <t>트러스트씨앤에어(주)</t>
  </si>
  <si>
    <t>Trust Sea &amp; Air Co., Ltd.</t>
  </si>
  <si>
    <t>trust@trust7.co.kr</t>
  </si>
  <si>
    <t>트러스트앤베스트</t>
  </si>
  <si>
    <t>Trust &amp; Best Co., Ltd.</t>
  </si>
  <si>
    <t>jelee@tnblogis.com</t>
  </si>
  <si>
    <t>트로피해운항공</t>
  </si>
  <si>
    <t>Tropi Sea &amp; Air Co., Ltd.</t>
  </si>
  <si>
    <t>jhlee@tropicargo.com</t>
  </si>
  <si>
    <t>트리플크라운인터내셔날</t>
  </si>
  <si>
    <t>TRIPLE CROWN INTERNATIONAL CO., LTD.</t>
  </si>
  <si>
    <t>박천길</t>
  </si>
  <si>
    <t>air@tciair.co.kr</t>
  </si>
  <si>
    <t>주식회사 티비엘코리아아이앤씨</t>
  </si>
  <si>
    <t>TBL KOREA INC</t>
  </si>
  <si>
    <t>96supra@hanmail.net</t>
  </si>
  <si>
    <t>㈜티씨더블유라인</t>
  </si>
  <si>
    <t>TCW LINE CO., LTD.</t>
  </si>
  <si>
    <t>tcw@tcw.kr</t>
  </si>
  <si>
    <t>티앤알인터내셔날㈜</t>
  </si>
  <si>
    <t>TNR International Co., Ltd.</t>
  </si>
  <si>
    <t>tnrintl@daum.net</t>
  </si>
  <si>
    <t>티에스엘로지스틱스</t>
  </si>
  <si>
    <t>TSL LOGISTICS CO.,LTD.</t>
  </si>
  <si>
    <t>account@tsl-logistics.com</t>
  </si>
  <si>
    <t>티에이치로지스틱스</t>
  </si>
  <si>
    <t>TH Logistics. Co.,Ltd.</t>
  </si>
  <si>
    <t>변중석</t>
  </si>
  <si>
    <t>thlog@thlog.co.kr</t>
  </si>
  <si>
    <t>티엔로지스틱스(주)</t>
  </si>
  <si>
    <t>TNLogistics co., Ltd.</t>
  </si>
  <si>
    <t>정문영</t>
  </si>
  <si>
    <t>tnl8@tnl8.com</t>
  </si>
  <si>
    <t>티엔씨글로벌㈜</t>
  </si>
  <si>
    <t>TNC Global Co., Ltd.</t>
  </si>
  <si>
    <t>tnc@tnclogis.com</t>
  </si>
  <si>
    <t>티엠아이물류㈜</t>
  </si>
  <si>
    <t>TMI LOGISTICS INC.</t>
  </si>
  <si>
    <t>yjok@e-tmi.com</t>
  </si>
  <si>
    <t>티와이로지스틱스</t>
  </si>
  <si>
    <t>TY LOGISTICS CO.,LTD.</t>
  </si>
  <si>
    <t>james@tylogistics.co.kr</t>
  </si>
  <si>
    <t>티와이솔루션</t>
  </si>
  <si>
    <t>TY SOLUTION CO.,LTD.</t>
  </si>
  <si>
    <t>tax@tysolution.co.kr</t>
  </si>
  <si>
    <t>티지엘</t>
  </si>
  <si>
    <t>kykim@tgl.or.kr</t>
  </si>
  <si>
    <t>팀버라인</t>
  </si>
  <si>
    <t>TIMBER LINES CO.,LTD.</t>
  </si>
  <si>
    <t>account@timberlines.co.kr</t>
  </si>
  <si>
    <t>파나라인(폐업)</t>
  </si>
  <si>
    <t>Panaline Co., Ltd.</t>
  </si>
  <si>
    <t>신계봉</t>
  </si>
  <si>
    <t>gbshin@panaline.co.kr</t>
  </si>
  <si>
    <t>파로스쉬핑</t>
  </si>
  <si>
    <t>Pharos Shipping Co.,Ltd.</t>
  </si>
  <si>
    <t>pharos@pharosshipping.co.kr</t>
  </si>
  <si>
    <t>파멕스해운항공</t>
  </si>
  <si>
    <t>Famex Sea &amp; Air Co., Ltd.</t>
  </si>
  <si>
    <t>famex@famexshipping.com</t>
  </si>
  <si>
    <t>파워트랜스</t>
  </si>
  <si>
    <t>Powertrans Freight Systems, Inc</t>
  </si>
  <si>
    <t>powertrans@powertranskor.co.kr</t>
  </si>
  <si>
    <t>파이오니어종합물류㈜</t>
  </si>
  <si>
    <t>Pioneer Total Logistics Co., Ltd.</t>
  </si>
  <si>
    <t>account@cjgb.co.kr</t>
  </si>
  <si>
    <t>파크인터내쇼날</t>
  </si>
  <si>
    <t>Park International Co., Ltd.</t>
  </si>
  <si>
    <t>parkinter@parkinter.co.kr</t>
  </si>
  <si>
    <t>팍스솔루션(주)</t>
  </si>
  <si>
    <t>PAXSOLUTION CO., LTD.</t>
  </si>
  <si>
    <t>박애란, 박은정</t>
  </si>
  <si>
    <t>ashely@paxsolution.co.kr</t>
  </si>
  <si>
    <t>팍트라인터내셔널</t>
  </si>
  <si>
    <t>Pactra International Co., Ltd.</t>
  </si>
  <si>
    <t>박형순, 최기태</t>
  </si>
  <si>
    <t>팬브릿지</t>
  </si>
  <si>
    <t>Pan Bridge Co.,Ltd.</t>
  </si>
  <si>
    <t>shkim@panbridge.net</t>
  </si>
  <si>
    <t>팬스타</t>
  </si>
  <si>
    <t>Panstar Co., Ltd.</t>
  </si>
  <si>
    <t>김현겸</t>
  </si>
  <si>
    <t>퍼스트클래스</t>
  </si>
  <si>
    <t>FIRST CLASS CO., LTD.</t>
  </si>
  <si>
    <t>acc@fccl.kr</t>
  </si>
  <si>
    <t>퍼시픽브리지</t>
  </si>
  <si>
    <t>Pacific Bridge Co., Ltd.</t>
  </si>
  <si>
    <t>퍼시픽익스프레스라인</t>
  </si>
  <si>
    <t>Pacific Express Line Co., Ltd.</t>
  </si>
  <si>
    <t>페어콘라인㈜</t>
  </si>
  <si>
    <t>Faircon Line Co., Ltd.</t>
  </si>
  <si>
    <t>정욱현, 박태준</t>
  </si>
  <si>
    <t>general@faircon.co.kr</t>
  </si>
  <si>
    <t>펜타곤프레이트서비스코리아㈜</t>
  </si>
  <si>
    <t>Pentagon Freight Services Korea Ltd.</t>
  </si>
  <si>
    <t>포맨해운항공</t>
  </si>
  <si>
    <t>FORMAN SHIPPING CO.,LTD</t>
  </si>
  <si>
    <t>info@iforman.co.kr</t>
  </si>
  <si>
    <t>포스코플로우(주)</t>
  </si>
  <si>
    <t>POSCO FLOW</t>
  </si>
  <si>
    <t>반돈호</t>
  </si>
  <si>
    <t>sjy333@poscoterminal.com</t>
  </si>
  <si>
    <t>포스텍</t>
  </si>
  <si>
    <t>ForceTEC Co., Ltd.</t>
  </si>
  <si>
    <t>skyline0708@forcetec.co.kr</t>
  </si>
  <si>
    <t>폴스타 주식회사</t>
  </si>
  <si>
    <t>POLESTAR CO., LTD.</t>
  </si>
  <si>
    <t>손재용</t>
  </si>
  <si>
    <t>plsc002@plckor.com</t>
  </si>
  <si>
    <t>폴스타로지스틱㈜</t>
  </si>
  <si>
    <t>Polestar Logistics Co., Ltd.</t>
  </si>
  <si>
    <t>plsc001@plckor.com</t>
  </si>
  <si>
    <t>퓨마스로지스틱스㈜</t>
  </si>
  <si>
    <t>Pumas Logistics Co., Ltd.</t>
  </si>
  <si>
    <t>kbae@pumaslogix.com</t>
  </si>
  <si>
    <t>퓨멕스</t>
  </si>
  <si>
    <t>PUMEX INTERNATIONAL MOVERS &amp; RELOCATION</t>
  </si>
  <si>
    <t>ACC@PUMEX.CO.KR</t>
  </si>
  <si>
    <t>프라임글로벌네트워크</t>
  </si>
  <si>
    <t>Prime Global Network Co.,Ltd.</t>
  </si>
  <si>
    <t>프로월드인터내셔날</t>
  </si>
  <si>
    <t>Pro World International Co., Ltd.</t>
  </si>
  <si>
    <t>김영정</t>
  </si>
  <si>
    <t>proworldintl@korea.com</t>
  </si>
  <si>
    <t>프리웨이국제운송</t>
  </si>
  <si>
    <t>Freeway International Co., Ltd.</t>
  </si>
  <si>
    <t>플랜비로지스틱</t>
  </si>
  <si>
    <t>PLAN B Logistics Inc.</t>
  </si>
  <si>
    <t>김병한</t>
  </si>
  <si>
    <t>harry@planblp.com</t>
  </si>
  <si>
    <t>플렉스해운항공㈜</t>
  </si>
  <si>
    <t>PLEX LOGISTICS CO.,LTD.</t>
  </si>
  <si>
    <t>플로지스인터내셔널</t>
  </si>
  <si>
    <t>Flogis International Corp.</t>
  </si>
  <si>
    <t>김형곤</t>
  </si>
  <si>
    <t>accounting@flogisintl.com</t>
  </si>
  <si>
    <t>피델리티해운항공</t>
  </si>
  <si>
    <t>Fidelity Express Co., Ltd.</t>
  </si>
  <si>
    <t>지정기</t>
  </si>
  <si>
    <t>jennifer@fidelitee.com</t>
  </si>
  <si>
    <t>피씨엘코퍼레이션</t>
  </si>
  <si>
    <t>PCL CORPORATION CO., LTD</t>
  </si>
  <si>
    <t>박창오</t>
  </si>
  <si>
    <t>pcl-corp@hanmail.net</t>
  </si>
  <si>
    <t>피아이케이</t>
  </si>
  <si>
    <t>P.I.K Corporation</t>
  </si>
  <si>
    <t>피앤에스네트웍스</t>
  </si>
  <si>
    <t>PNS Networks Co., Ltd</t>
  </si>
  <si>
    <t>박재운</t>
  </si>
  <si>
    <t>betti@pnsnetworks.com</t>
  </si>
  <si>
    <t>피엔엘인터내셔날</t>
  </si>
  <si>
    <t>PNL International Co., Ltd.</t>
  </si>
  <si>
    <t>피엠엘</t>
  </si>
  <si>
    <t>PML International Movers Ltd.</t>
  </si>
  <si>
    <t>frank@pml.co.kr</t>
  </si>
  <si>
    <t>피지엠씨로지스틱스</t>
  </si>
  <si>
    <t>PGMC Logistics Co., Ltd.</t>
  </si>
  <si>
    <t>PHILOCEAN LINE CO.,LTD</t>
  </si>
  <si>
    <t>jeslin@philocean.com</t>
  </si>
  <si>
    <t>하나로티앤에스</t>
  </si>
  <si>
    <t>Hanaro TNS Co., Ltd</t>
  </si>
  <si>
    <t>jwyoon@htns.com</t>
  </si>
  <si>
    <t>하이엔드쉬핑</t>
  </si>
  <si>
    <t>HIGH-END SHIPPING CO., LTD.</t>
  </si>
  <si>
    <t>shane@hiendshipping.com</t>
  </si>
  <si>
    <t>하이트랜스로지스틱스</t>
  </si>
  <si>
    <t>HITRANS LOGISTICS CO.,LTD</t>
  </si>
  <si>
    <t>하트로트코리아</t>
  </si>
  <si>
    <t>a.hartrodt Korea Co.,Ltd.</t>
  </si>
  <si>
    <t>hartrodt@ahk.co.kr</t>
  </si>
  <si>
    <t>한강상선㈜</t>
  </si>
  <si>
    <t>Hankang Merchant Marine Co., Ltd.</t>
  </si>
  <si>
    <t>hankang@hkmm.co.kr</t>
  </si>
  <si>
    <t>한국도심공항(주)</t>
  </si>
  <si>
    <t>City Air, Logistics &amp; Transportation</t>
  </si>
  <si>
    <t>김고현</t>
  </si>
  <si>
    <t>sea@calt.co.kr</t>
  </si>
  <si>
    <t>LOGISTEED Korea, Ltd.</t>
  </si>
  <si>
    <t>하나다 타카요시</t>
  </si>
  <si>
    <t>htskacc@logisteed.com</t>
  </si>
  <si>
    <t>한국로지스풀</t>
  </si>
  <si>
    <t>KOREA LOGIS POOL CO., LTD.</t>
  </si>
  <si>
    <t>서병륜, 김형도</t>
  </si>
  <si>
    <t>globalklp@logisall.com</t>
  </si>
  <si>
    <t>한국알프스물류㈜</t>
  </si>
  <si>
    <t>ALPS LOGISTICS KOREA CO., LTD.</t>
  </si>
  <si>
    <t>hyeongyong.18.kim@alps-logistics.com</t>
  </si>
  <si>
    <t>한국일본통운㈜</t>
  </si>
  <si>
    <t>NIPPONEXPRESS CO.,LTD</t>
  </si>
  <si>
    <t>아키야마 마사미</t>
  </si>
  <si>
    <t>munhee_kim@nittsu.com.hk</t>
  </si>
  <si>
    <t>한국종합물류(주)</t>
  </si>
  <si>
    <t>KOREA TOTAL LOGISTICS CO.,LTD</t>
  </si>
  <si>
    <t>김연태</t>
  </si>
  <si>
    <t>jypark@ktlc.co.kr</t>
  </si>
  <si>
    <t>한국철도공사</t>
  </si>
  <si>
    <t>KOREA RAILROAD CORPORATION</t>
  </si>
  <si>
    <t>한문희</t>
  </si>
  <si>
    <t>allan@korail.com</t>
  </si>
  <si>
    <t>한길해운항공(주)</t>
  </si>
  <si>
    <t>HAN ROAD SHIPPING &amp; AIR CO., LTD.</t>
  </si>
  <si>
    <t>한생해운항공㈜</t>
  </si>
  <si>
    <t>Hansaeng Express Co., Ltd.</t>
  </si>
  <si>
    <t>hjmoon@hansaeng.co.kr</t>
  </si>
  <si>
    <t>대구</t>
  </si>
  <si>
    <t>Hansung Global Co.,Ltd</t>
  </si>
  <si>
    <t>hansung@hansungglobal.co.kr</t>
  </si>
  <si>
    <t>한성해운</t>
  </si>
  <si>
    <t>Hansung Shipping Co., Ltd.</t>
  </si>
  <si>
    <t>한솔로지스틱스㈜</t>
  </si>
  <si>
    <t>Hansol Logistics Co., Ltd.</t>
  </si>
  <si>
    <t>youngjupark@hansol.com</t>
  </si>
  <si>
    <t>한양국제운송</t>
  </si>
  <si>
    <t>Hanyang International Co., Ltd.</t>
  </si>
  <si>
    <t>bscho@hanyang-int.co.kr</t>
  </si>
  <si>
    <t>한영트랜스</t>
  </si>
  <si>
    <t>Hanyoung Trans Co., Ltd.</t>
  </si>
  <si>
    <t>hytrans.acc@gmail.com</t>
  </si>
  <si>
    <t>한영해운㈜</t>
  </si>
  <si>
    <t>Han Young Shipping Co., Ltd.</t>
  </si>
  <si>
    <t>이형윤</t>
  </si>
  <si>
    <t>account@hanyoungsp.co.kr</t>
  </si>
  <si>
    <t>한익스프레스</t>
  </si>
  <si>
    <t>Han Express Co., Ltd.</t>
  </si>
  <si>
    <t>유인철</t>
  </si>
  <si>
    <t>leejh@hanex.co.kr</t>
  </si>
  <si>
    <t>한주해운㈜</t>
  </si>
  <si>
    <t>Hanjoo Shipping &amp; Air Int'l Co., Ltd.</t>
  </si>
  <si>
    <t>hanjooshipping@gmail.com</t>
  </si>
  <si>
    <t>한중훼리</t>
  </si>
  <si>
    <t>Hanjoong Ferry Lines Co., Ltd</t>
  </si>
  <si>
    <t>지희진</t>
  </si>
  <si>
    <t>tourinlove@hanmail.net</t>
  </si>
  <si>
    <t>한진</t>
  </si>
  <si>
    <t>Hanjin Transportation Co., Ltd.</t>
  </si>
  <si>
    <t>노삼석</t>
  </si>
  <si>
    <t>seldgs@hanjin.com</t>
  </si>
  <si>
    <t>한큐한신익스프레스코리아</t>
  </si>
  <si>
    <t>Hankyu Hanshin Express (Korea) Co.,Ltd.</t>
  </si>
  <si>
    <t>support@kr.hh-express.com</t>
  </si>
  <si>
    <t>해냄통운</t>
  </si>
  <si>
    <t>EASY LOGIS CO., LTD</t>
  </si>
  <si>
    <t>easy@easylogis.co.kr</t>
  </si>
  <si>
    <t>해덕익스프레스</t>
  </si>
  <si>
    <t>Hae Duk Express Co., Ltd.</t>
  </si>
  <si>
    <t>전대우</t>
  </si>
  <si>
    <t>hd7325601@ymail.com</t>
  </si>
  <si>
    <t>해양로지텍</t>
  </si>
  <si>
    <t>HAI YANG LOGITECH CO.,LTD.</t>
  </si>
  <si>
    <t>owt5110@hylgt.co.kr</t>
  </si>
  <si>
    <t>해영글로벌로지스틱스㈜</t>
  </si>
  <si>
    <t>HAEYOUNG GLOBAL LOGISTICS INC</t>
  </si>
  <si>
    <t>robin@haeyoung.co.kr</t>
  </si>
  <si>
    <t>해외항공화물㈜</t>
  </si>
  <si>
    <t>Overseas Aircargo Service, Inc.</t>
  </si>
  <si>
    <t>etb@oas.co.kr</t>
  </si>
  <si>
    <t>해우지엘에스</t>
  </si>
  <si>
    <t>Haewoo Gls Co., Ltd.</t>
  </si>
  <si>
    <t>헤바로지스</t>
  </si>
  <si>
    <t>HEBA LOGIS CO., LTD.</t>
  </si>
  <si>
    <t>kevin@hebalogis.com</t>
  </si>
  <si>
    <t>헬리스타항공</t>
  </si>
  <si>
    <t>Helistar Air Co.,Ltd.</t>
  </si>
  <si>
    <t>김영빈</t>
  </si>
  <si>
    <t>eden@helistarair.com</t>
  </si>
  <si>
    <t>헬만월드와이드로지스틱스</t>
  </si>
  <si>
    <t>Hellmann Worldwide Logistics Inc., korea</t>
  </si>
  <si>
    <t>gskim@kr.hellmann.net</t>
  </si>
  <si>
    <t>현대글로벌로직스에스엠</t>
  </si>
  <si>
    <t>Hyundai Global Logics SM Co., Ltd.</t>
  </si>
  <si>
    <t>현대글로비스㈜</t>
  </si>
  <si>
    <t>Hyundai Glovis Co.,Ltd.</t>
  </si>
  <si>
    <t>HYUNDAI GLOVILLE CO.,LTD</t>
  </si>
  <si>
    <t>DH2652@HYUNDAIWELDING.COM</t>
  </si>
  <si>
    <t>현대네비스 주식회사</t>
  </si>
  <si>
    <t>HYUNDAI NAVIS CO.,LTD</t>
  </si>
  <si>
    <t>손용찬</t>
  </si>
  <si>
    <t>dksgus26@hyundaicorp.com</t>
  </si>
  <si>
    <t>현대해운</t>
  </si>
  <si>
    <t>Hyundai Shipping</t>
  </si>
  <si>
    <t>patrick@cyhds.com</t>
  </si>
  <si>
    <t>현익운수㈜</t>
  </si>
  <si>
    <t>Hyonik Express Co., Ltd.</t>
  </si>
  <si>
    <t>master@hyonik.co.kr</t>
  </si>
  <si>
    <t>현진티엘에스</t>
  </si>
  <si>
    <t>HYUN JIN TLS CO., LTD.</t>
  </si>
  <si>
    <t>air@hjtls.co.kr</t>
  </si>
  <si>
    <t>협진글로벌(주)</t>
  </si>
  <si>
    <t>HYUPJIN GLOBAL CO.,LTD.</t>
  </si>
  <si>
    <t>jongwhan@hyup-jin.co.kr</t>
  </si>
  <si>
    <t>호성국제운송</t>
  </si>
  <si>
    <t>Hosung Int'l Transport Co., Ltd.</t>
  </si>
  <si>
    <t>화진해운㈜</t>
  </si>
  <si>
    <t>HWA JIN SHIPPING Co., Ltd.</t>
  </si>
  <si>
    <t>yspark@hwajinshipping.com</t>
  </si>
  <si>
    <t>환희엔터프라이즈㈜</t>
  </si>
  <si>
    <t>Hwanhee Enterprise Co., Ltd.</t>
  </si>
  <si>
    <t>훼밀리익스프레스</t>
  </si>
  <si>
    <t>Family Express Co.,Ltd.</t>
  </si>
  <si>
    <t>admin@familyexp.com</t>
  </si>
  <si>
    <t>휘닉스에어로씨</t>
  </si>
  <si>
    <t>Phoenix Aerosea Forwarders Co., Ltd</t>
  </si>
  <si>
    <t>휴맥스해운항공㈜</t>
  </si>
  <si>
    <t>Humex Shipping &amp; Air Freight Corp.</t>
  </si>
  <si>
    <t>유광현</t>
  </si>
  <si>
    <t>휴메인로지스틱스㈜</t>
  </si>
  <si>
    <t>Humane Logistics Co., Ltd.</t>
  </si>
  <si>
    <t>김창연, 최근주</t>
  </si>
  <si>
    <t>humane@hmlx.co.kr</t>
  </si>
  <si>
    <t>흥아로지스틱스</t>
  </si>
  <si>
    <t>HEUNG-A LOGISTICS CO., LTD.</t>
  </si>
  <si>
    <t>Hillebrand Gori korea Ltd.</t>
  </si>
  <si>
    <t>올리비에 니콜라 다울</t>
  </si>
  <si>
    <t>j.yoon@hillebrandgroup.com</t>
  </si>
  <si>
    <t>WCAworld</t>
  </si>
  <si>
    <t>지역</t>
  </si>
  <si>
    <t>전화번호</t>
  </si>
  <si>
    <t>웹사이트</t>
  </si>
  <si>
    <t>이메일</t>
  </si>
  <si>
    <t>Ansan</t>
  </si>
  <si>
    <t>031-362-4491</t>
  </si>
  <si>
    <t>http://www.mjlogis.co.kr/</t>
  </si>
  <si>
    <t>mj@mjlogis.co.kr</t>
  </si>
  <si>
    <t>Busan</t>
  </si>
  <si>
    <t>http://www.aimat.co.kr/</t>
  </si>
  <si>
    <t>aimat@aimat.co.kr</t>
  </si>
  <si>
    <t>051-441-8236</t>
  </si>
  <si>
    <t>http://www.alphalogis.co.kr/</t>
  </si>
  <si>
    <t>kelly@alphalogis.co.kr</t>
  </si>
  <si>
    <t>https://en.barun21.net/</t>
  </si>
  <si>
    <t>051-4665-1579</t>
  </si>
  <si>
    <t>http://www.blueoceanair.co.kr/</t>
  </si>
  <si>
    <t>michael@blueoceanair.co.kr</t>
  </si>
  <si>
    <t>https://www.dongjinlogis.com/</t>
  </si>
  <si>
    <t>http://www.eunsan.co.kr/</t>
  </si>
  <si>
    <t>http://www.glotechcorp.com/</t>
  </si>
  <si>
    <t>peter@glotechcorp.com</t>
  </si>
  <si>
    <t>051-466-0818</t>
  </si>
  <si>
    <t>http://www.hulogistics.co.kr/</t>
  </si>
  <si>
    <t>hu@hulogistics.co.kr</t>
  </si>
  <si>
    <t>051-466-7781</t>
  </si>
  <si>
    <t>http://www.hanillogics.com/</t>
  </si>
  <si>
    <t>jskang@hanillogics.com</t>
  </si>
  <si>
    <t>051-959-3001</t>
  </si>
  <si>
    <t>http://www.hinex.co.kr/</t>
  </si>
  <si>
    <t>hinex@hinex.co.kr</t>
  </si>
  <si>
    <t>https://hj-gls.co.kr/</t>
  </si>
  <si>
    <t>hanjin@e-hjgls.co.kr</t>
  </si>
  <si>
    <t>https://imashipping.co.kr/</t>
  </si>
  <si>
    <t>051-466-8774</t>
  </si>
  <si>
    <t>http://www.inexcoltd.com/</t>
  </si>
  <si>
    <t>http://www.jbglogis.co.kr/</t>
  </si>
  <si>
    <t>sales@jbglogis.co.kr</t>
  </si>
  <si>
    <t>051-463-7945</t>
  </si>
  <si>
    <t>http://www.jypline.com/</t>
  </si>
  <si>
    <t>jypline@jypline.com</t>
  </si>
  <si>
    <t>http://koreabulk.net/</t>
  </si>
  <si>
    <t>kbs@koreabulk.net</t>
  </si>
  <si>
    <t>051-463-4626</t>
  </si>
  <si>
    <t>http://www.korea-trans.co.kr/</t>
  </si>
  <si>
    <t>customer@korea-trans.co.kr</t>
  </si>
  <si>
    <t>http://www.leonakorea.com/</t>
  </si>
  <si>
    <t>all@leonakorea.com</t>
  </si>
  <si>
    <t>051-468-7988</t>
  </si>
  <si>
    <t>http://www.narulogis.co.kr./</t>
  </si>
  <si>
    <t>eileen@narulogis.co.kr</t>
  </si>
  <si>
    <t>http://www.paxlogis.com/</t>
  </si>
  <si>
    <t>E-mail.cs@paxlogis.com</t>
  </si>
  <si>
    <t>http://www.people2016.net/</t>
  </si>
  <si>
    <t>Email.lewis@people2016.net</t>
  </si>
  <si>
    <t>http://www.royaldnlintl.com/</t>
  </si>
  <si>
    <t>busan@royaldnli.com</t>
  </si>
  <si>
    <t>http://www.seju.kr/eng</t>
  </si>
  <si>
    <t>051-710-3091</t>
  </si>
  <si>
    <t>http://www.smilesna.co.kr/en</t>
  </si>
  <si>
    <t>smile@smilesna.co.kr</t>
  </si>
  <si>
    <t>051-932-3242</t>
  </si>
  <si>
    <t>http://www.solutionpack.co.kr/</t>
  </si>
  <si>
    <t>info@solutionpack.co.kr</t>
  </si>
  <si>
    <t>051-463-1951</t>
  </si>
  <si>
    <t>http://www.univsa.com/</t>
  </si>
  <si>
    <t>051-965-3600</t>
  </si>
  <si>
    <t>https://www.we-blue.co.kr/</t>
  </si>
  <si>
    <t>weblue@we-blue.co.kr</t>
  </si>
  <si>
    <t>051-462-6776</t>
  </si>
  <si>
    <t>http://www.agl.co.kr/</t>
  </si>
  <si>
    <t>http://www.cargoline.co.kr/</t>
  </si>
  <si>
    <t>export3@ilsimls.co.kr</t>
  </si>
  <si>
    <t>02-2657-0706</t>
  </si>
  <si>
    <t>http://www.kimexairsea.com/</t>
  </si>
  <si>
    <t>http://www.winuskr.com/</t>
  </si>
  <si>
    <t>Gyeonggi-do</t>
  </si>
  <si>
    <t>http://www.anex.co.kr/</t>
  </si>
  <si>
    <t>move@anex.co.kr</t>
  </si>
  <si>
    <t>010-280-9976</t>
  </si>
  <si>
    <t>https://gccell.com/main</t>
  </si>
  <si>
    <t>01533-1230</t>
  </si>
  <si>
    <t>https://portlogics.kr/</t>
  </si>
  <si>
    <t>sales@portlogics.com</t>
  </si>
  <si>
    <t>01800-4636</t>
  </si>
  <si>
    <t>https://www.start-today.co.kr/</t>
  </si>
  <si>
    <t>info@sttd.co.kr</t>
  </si>
  <si>
    <t>Incheon</t>
  </si>
  <si>
    <t>070-8660-2243</t>
  </si>
  <si>
    <t>http://www.hlogixs.com/</t>
  </si>
  <si>
    <t>070-5096-0102</t>
  </si>
  <si>
    <t>http://en.intransgls.co.kr/</t>
  </si>
  <si>
    <t>http://www.iplc.kr/</t>
  </si>
  <si>
    <t>lvfox@forwardernet.co.kr</t>
  </si>
  <si>
    <t>070-4821-5050</t>
  </si>
  <si>
    <t>http://www.clkintl.com/</t>
  </si>
  <si>
    <t>CLKI@CLKINTL.COM</t>
  </si>
  <si>
    <t>070-7727-9114</t>
  </si>
  <si>
    <t>http://www.consolbus.com/</t>
  </si>
  <si>
    <t>Ulsan</t>
  </si>
  <si>
    <t>052-261-8479</t>
  </si>
  <si>
    <t>http://www.espritlogi.com/</t>
  </si>
  <si>
    <t>esprit@espritlogi.com</t>
  </si>
  <si>
    <t>Seoul</t>
  </si>
  <si>
    <t>02-332-3118</t>
  </si>
  <si>
    <t>http://www.iaone.co.kr/</t>
  </si>
  <si>
    <t>02-2657-6088</t>
  </si>
  <si>
    <t>http://www.acex.co.kr/</t>
  </si>
  <si>
    <t>02-352-8212</t>
  </si>
  <si>
    <t>http://www.abadkr.com/</t>
  </si>
  <si>
    <t>http://www.adkintl.co.kr/</t>
  </si>
  <si>
    <t>http://www.ae-eagle.co.kr/</t>
  </si>
  <si>
    <t>info@ae-eagle.co.kr</t>
  </si>
  <si>
    <t>http://www.ahjin.co.kr/</t>
  </si>
  <si>
    <t>02-3664-5511</t>
  </si>
  <si>
    <t>https://www.airway.co.kr/</t>
  </si>
  <si>
    <t>cs@airway.co.kr</t>
  </si>
  <si>
    <t>http://www.ajlogistics.co.kr/</t>
  </si>
  <si>
    <t>http://www.allcarelogix.co.kr/</t>
  </si>
  <si>
    <t>info@allcarelogix.co.kr</t>
  </si>
  <si>
    <t>http://www.alpha-forwarding.com/</t>
  </si>
  <si>
    <t>http://www.u-amarine.com/</t>
  </si>
  <si>
    <t>cesar@u-amarine.com</t>
  </si>
  <si>
    <t>http://www.anbgl.co.kr/</t>
  </si>
  <si>
    <t>ocean.imp@anbgl.co.kr</t>
  </si>
  <si>
    <t>02-2638-5778</t>
  </si>
  <si>
    <t>http://www.atnf.co.kr/</t>
  </si>
  <si>
    <t>070-8028-3784</t>
  </si>
  <si>
    <t>http://www.aasl.co.kr/</t>
  </si>
  <si>
    <t>op@aasl.co.kr</t>
  </si>
  <si>
    <t>http://www.koreanforwarder.com/</t>
  </si>
  <si>
    <t>02-3237-1114</t>
  </si>
  <si>
    <t>http://www.bestwayex.co.kr/</t>
  </si>
  <si>
    <t>323-7111sales@bestwayex.com</t>
  </si>
  <si>
    <t>02-6083-3773</t>
  </si>
  <si>
    <t>http://www.btship.co.kr/</t>
  </si>
  <si>
    <t>lisa@btship.co.kr</t>
  </si>
  <si>
    <t>http://www.bexlogix.com/</t>
  </si>
  <si>
    <t>http://www.borgairsea.co.kr/</t>
  </si>
  <si>
    <t>http://www.brightstar.kr/</t>
  </si>
  <si>
    <t>http://www.btllogis.com/</t>
  </si>
  <si>
    <t>http://www.cargomate.co.kr/</t>
  </si>
  <si>
    <t>http://www.centralx.co.kr/</t>
  </si>
  <si>
    <t>010-3135-1215</t>
  </si>
  <si>
    <t>http://www.chunghaeseanair.com/</t>
  </si>
  <si>
    <t>02-712-7200</t>
  </si>
  <si>
    <t>http://www.ckpanasia.com/</t>
  </si>
  <si>
    <t>seoul@ckpanasia.com</t>
  </si>
  <si>
    <t>http://www.costashipping.com/</t>
  </si>
  <si>
    <t>admin@costashipping.com</t>
  </si>
  <si>
    <t>http://www.daesunglogistics.co.kr/</t>
  </si>
  <si>
    <t>http://www.daewonls.com/</t>
  </si>
  <si>
    <t>http://www.dlck.kr/</t>
  </si>
  <si>
    <t>dlck@dlck.kr</t>
  </si>
  <si>
    <t>010-7112-1550</t>
  </si>
  <si>
    <t>http://www.dfint.co.kr/</t>
  </si>
  <si>
    <t>http://www.dongjingl.co.kr/</t>
  </si>
  <si>
    <t>pumper21@kobiznet.co.kr</t>
  </si>
  <si>
    <t>http://www.dssna.com/</t>
  </si>
  <si>
    <t>02-3789-3000</t>
  </si>
  <si>
    <t>http://www.dsconsol.com/</t>
  </si>
  <si>
    <t>02-369-7757</t>
  </si>
  <si>
    <t>http://www.dongwoo.com/</t>
  </si>
  <si>
    <t>02-757-9801</t>
  </si>
  <si>
    <t>http://dtintl.co.kr/</t>
  </si>
  <si>
    <t>070-8274-3815</t>
  </si>
  <si>
    <t>http://www.encworld.net/</t>
  </si>
  <si>
    <t>HR@ENCWORLD.NET</t>
  </si>
  <si>
    <t>http://www.extransglobal.com/</t>
  </si>
  <si>
    <t>hkgqna@extransglobal.com</t>
  </si>
  <si>
    <t>http://www.familyexp.com/</t>
  </si>
  <si>
    <t>02-551-5873</t>
  </si>
  <si>
    <t>http://www.flogisintl.com/</t>
  </si>
  <si>
    <t>http://www.iforman.co.kr/</t>
  </si>
  <si>
    <t>02-6281-6200</t>
  </si>
  <si>
    <t>http://www.gllink.co.kr/</t>
  </si>
  <si>
    <t>http://globex.barunweb.co.kr/index.php</t>
  </si>
  <si>
    <t>02-713-0516</t>
  </si>
  <si>
    <t>http://www.gloriousans.com/</t>
  </si>
  <si>
    <t>gans@gloriousans.com</t>
  </si>
  <si>
    <t>070-7784-5804</t>
  </si>
  <si>
    <t>http://www.giantnetworkgroup.com/</t>
  </si>
  <si>
    <t>http://www.whawoon.com/</t>
  </si>
  <si>
    <t>02-2039-7424</t>
  </si>
  <si>
    <t>http://www.haesunglogix.com/</t>
  </si>
  <si>
    <t>http://www.hnxworld.com/</t>
  </si>
  <si>
    <t>http://www.humexcargo.com/WebHome/main.asp</t>
  </si>
  <si>
    <t>010-2960-5557</t>
  </si>
  <si>
    <t>http://i-logiskorea.com/</t>
  </si>
  <si>
    <t>http://www.ibflink.com/</t>
  </si>
  <si>
    <t>02-2022-6776</t>
  </si>
  <si>
    <t>http://www.inter-airsea.co.kr/</t>
  </si>
  <si>
    <t>http://www.jwlk.co.kr/</t>
  </si>
  <si>
    <t>02-6961-5741</t>
  </si>
  <si>
    <t>http://jways.kr/</t>
  </si>
  <si>
    <t>jways@jways.co.kr</t>
  </si>
  <si>
    <t>http://www.jetsc.co.kr/</t>
  </si>
  <si>
    <t>02-2675-9909</t>
  </si>
  <si>
    <t>http://www.jnbgls.com/</t>
  </si>
  <si>
    <t>jnb@jnbgls.com</t>
  </si>
  <si>
    <t>http://www.jungjinlogis.com/</t>
  </si>
  <si>
    <t>http://www.jisa.co.kr/</t>
  </si>
  <si>
    <t>jungin@jisa.co.kr</t>
  </si>
  <si>
    <t>http://www.juyoungtrans.com/</t>
  </si>
  <si>
    <t>070-7090-0176</t>
  </si>
  <si>
    <t>http://www.jwjlogistics.com/</t>
  </si>
  <si>
    <t>http://www.k2logics.co.kr/</t>
  </si>
  <si>
    <t>main@k2logics.co.kr</t>
  </si>
  <si>
    <t>http://www.skils.co.kr/</t>
  </si>
  <si>
    <t>pageskils@skils.co.kr</t>
  </si>
  <si>
    <t>http://www.khlogis.co.kr/</t>
  </si>
  <si>
    <t>http://www.knclogis.com/</t>
  </si>
  <si>
    <t>http://www.kindas.co.kr/</t>
  </si>
  <si>
    <t>http://www.koreainterlink.co.kr/</t>
  </si>
  <si>
    <t>02-2151-9735</t>
  </si>
  <si>
    <t>http://www.kbenl.co.kr/</t>
  </si>
  <si>
    <t>international@kbe.co.kr</t>
  </si>
  <si>
    <t>http://www.leaderstrans.com/</t>
  </si>
  <si>
    <t>http://www.linksna.com/</t>
  </si>
  <si>
    <t>ks@linksna.com</t>
  </si>
  <si>
    <t>02-754-5133</t>
  </si>
  <si>
    <t>http://www.lodestars.com/</t>
  </si>
  <si>
    <t>02-336-6012</t>
  </si>
  <si>
    <t>http://www.lslts.co.kr/</t>
  </si>
  <si>
    <t>ls@lslts.co.kr</t>
  </si>
  <si>
    <t>02-3472-6091</t>
  </si>
  <si>
    <t>http://www.emkm.com/</t>
  </si>
  <si>
    <t>070-4354-8681</t>
  </si>
  <si>
    <t>http://www.mglogis.co.kr/</t>
  </si>
  <si>
    <t>http://www.maxpeed.co.kr/</t>
  </si>
  <si>
    <t>http://movemax.co.kr/</t>
  </si>
  <si>
    <t>miyoung@movemax.co.kr</t>
  </si>
  <si>
    <t>http://www.multicgo.co.kr/kor/</t>
  </si>
  <si>
    <t>https://newportintl.imweb.me/</t>
  </si>
  <si>
    <t>http://www.nti-korea.com/</t>
  </si>
  <si>
    <t>http://www.oclogis.com/</t>
  </si>
  <si>
    <t>info@oclogis.com</t>
  </si>
  <si>
    <t>02-6949-4235</t>
  </si>
  <si>
    <t>http://www.oneairglobal.com/</t>
  </si>
  <si>
    <t>op@oneairglobal.com</t>
  </si>
  <si>
    <t>http://www.parkinter.co.kr/</t>
  </si>
  <si>
    <t>sales@parkinter.co.kr</t>
  </si>
  <si>
    <t>02-723-6952</t>
  </si>
  <si>
    <t>http://www.pharos.name/</t>
  </si>
  <si>
    <t>http://www.primef.co.kr/</t>
  </si>
  <si>
    <t>http://www.pumaslogix.com/</t>
  </si>
  <si>
    <t>02-3661-1224</t>
  </si>
  <si>
    <t>http://www.rkf.modoo.at/</t>
  </si>
  <si>
    <t>http://www.royalgls.kr/</t>
  </si>
  <si>
    <t>royalgls@royalgls.kr</t>
  </si>
  <si>
    <t>070-4896-5370</t>
  </si>
  <si>
    <t>http://www.salogis.co.kr/</t>
  </si>
  <si>
    <t>http://www.samyoungexp.com/</t>
  </si>
  <si>
    <t>02-776-2121</t>
  </si>
  <si>
    <t>http://www.seacon.co.kr/</t>
  </si>
  <si>
    <t>http://www.seamax.co.kr/</t>
  </si>
  <si>
    <t>02-732-0311</t>
  </si>
  <si>
    <t>https://sehwaglobal.co.kr/</t>
  </si>
  <si>
    <t>02-6011-3064</t>
  </si>
  <si>
    <t>http://www.seintnl.com/</t>
  </si>
  <si>
    <t>010-5829-6213</t>
  </si>
  <si>
    <t>http://www.sejunggroup.com/</t>
  </si>
  <si>
    <t>http://www.seoulair.net/</t>
  </si>
  <si>
    <t>02-3661-1100</t>
  </si>
  <si>
    <t>http://www.sitclogistics.co.kr/</t>
  </si>
  <si>
    <t>02-2139-8100</t>
  </si>
  <si>
    <t>http://www.sj-intl.com/</t>
  </si>
  <si>
    <t>sales@sj-intl.com</t>
  </si>
  <si>
    <t>https://skyrd.co.kr/</t>
  </si>
  <si>
    <t>02-3663-0241</t>
  </si>
  <si>
    <t>http://www.sllogistics.co.kr/</t>
  </si>
  <si>
    <t>team@sllogistics.co.kr</t>
  </si>
  <si>
    <t>02-409-7037</t>
  </si>
  <si>
    <t>http://www.gosmgc.com/</t>
  </si>
  <si>
    <t>SALES1@GOSMGC.COM</t>
  </si>
  <si>
    <t>https://www.smartlogix.co.kr/</t>
  </si>
  <si>
    <t>http://www.sunilline.com/</t>
  </si>
  <si>
    <t>cs@sunilline.com</t>
  </si>
  <si>
    <t>http://www.sunjinlogistics.co.kr/</t>
  </si>
  <si>
    <t>02-2029-4387</t>
  </si>
  <si>
    <t>http://www.e-tgl.com/</t>
  </si>
  <si>
    <t>http://www.thetonlogis.co.kr/</t>
  </si>
  <si>
    <t>oper@ttls.co.kr</t>
  </si>
  <si>
    <t>02-776-4922</t>
  </si>
  <si>
    <t>http://www.3ways.co.kr/</t>
  </si>
  <si>
    <t>jwlee@3ways.co.kr</t>
  </si>
  <si>
    <t>http://www.e-tmi.com/</t>
  </si>
  <si>
    <t>webmaster@e-tmi.com</t>
  </si>
  <si>
    <t>02-2662-8811</t>
  </si>
  <si>
    <t>http://www.tnlww.com/</t>
  </si>
  <si>
    <t>02-6914-9365</t>
  </si>
  <si>
    <t>http://www.tylogistics.co.kr/</t>
  </si>
  <si>
    <t>info@tylogistics.co.kr</t>
  </si>
  <si>
    <t>02-3663-6091</t>
  </si>
  <si>
    <t>http://www.tysolution.co.kr/</t>
  </si>
  <si>
    <t>http://www.woosung.com/</t>
  </si>
  <si>
    <t>4800bd@wsc.co.kr</t>
  </si>
  <si>
    <t>http://www.woojinair.co.kr/</t>
  </si>
  <si>
    <t>team1@woojinair.co.kr</t>
  </si>
  <si>
    <t>02-3706-3504</t>
  </si>
  <si>
    <t>http://www.woojingl.com/</t>
  </si>
  <si>
    <t>http://www.worldbl.co.kr/</t>
  </si>
  <si>
    <t>02-2135-9574</t>
  </si>
  <si>
    <t>http://www.yalegls.com/</t>
  </si>
  <si>
    <t>oliver.choi@yalegls.com</t>
  </si>
  <si>
    <t>http://www.yales.co.kr/</t>
  </si>
  <si>
    <t>http://www.yclcargo.com/</t>
  </si>
  <si>
    <t>https://www.accessworld.com/</t>
  </si>
  <si>
    <t>http://www.agxlogistics.com/</t>
  </si>
  <si>
    <t>agx.hq@agxlogistics.com</t>
  </si>
  <si>
    <t>http://www.awtotglobal.com/</t>
  </si>
  <si>
    <t>02-719-1903</t>
  </si>
  <si>
    <t>http://www.barsan.com/</t>
  </si>
  <si>
    <t>info@barsan.com</t>
  </si>
  <si>
    <t>010-9701-5709</t>
  </si>
  <si>
    <t>http://www.cargoholic.net/</t>
  </si>
  <si>
    <t>info@cargoholic.net</t>
  </si>
  <si>
    <t>http://www.cotalia.com/</t>
  </si>
  <si>
    <t>https://korea.ctsi-logistics.com/</t>
  </si>
  <si>
    <t>ctsikorea@ctsi-logistics.com</t>
  </si>
  <si>
    <t>070-8831-1191</t>
  </si>
  <si>
    <t>http://dextransgroup.com/</t>
  </si>
  <si>
    <t>01800-8629</t>
  </si>
  <si>
    <t>https://www.ecmsglobal.com/</t>
  </si>
  <si>
    <t>http://www.glinkkorea.com/</t>
  </si>
  <si>
    <t>info@glinkkorea.com</t>
  </si>
  <si>
    <t>02-3789-5394</t>
  </si>
  <si>
    <t>http://www.hlsholding.com/</t>
  </si>
  <si>
    <t>02-6925-1277</t>
  </si>
  <si>
    <t>http://www.imashipping.co.kr/main/main.php</t>
  </si>
  <si>
    <t>010-2080-4779</t>
  </si>
  <si>
    <t>http://www.everokgroup.com/</t>
  </si>
  <si>
    <t>02-6961-5302</t>
  </si>
  <si>
    <t>070-4105-5579</t>
  </si>
  <si>
    <t>https://kargosmart.net/korea/</t>
  </si>
  <si>
    <t>02-6951-1596</t>
  </si>
  <si>
    <t>https://logimark-group.com/</t>
  </si>
  <si>
    <t>http://www.ytoglobal.com/</t>
  </si>
  <si>
    <t>02-3274-1101</t>
  </si>
  <si>
    <t>http://www.pgs-log.com/</t>
  </si>
  <si>
    <t>070-8871-7811</t>
  </si>
  <si>
    <t>http://www.sfsgl.com/</t>
  </si>
  <si>
    <t>http://www.starconcord.co.kr/</t>
  </si>
  <si>
    <t>starconcord@staconcord.co.kr</t>
  </si>
  <si>
    <t>02-523-1723</t>
  </si>
  <si>
    <t>https://wefreight.com/</t>
  </si>
  <si>
    <t>info@wefreight.com</t>
  </si>
  <si>
    <t>All Care Logix Co., Ltd.</t>
  </si>
  <si>
    <t>#1106, 171 Magok Jungang-Ro,
Gangseo-Gu,
Seoul 07788, Korea</t>
  </si>
  <si>
    <t>82 2 2666 7751</t>
  </si>
  <si>
    <t>SM Global Commerce Co., Ltd.</t>
  </si>
  <si>
    <t>818 Seolleung-ro,
Gangnam-gu,
Seoul 06014,
Republic of Korea</t>
  </si>
  <si>
    <t>sales1@gosmgc.com</t>
  </si>
  <si>
    <t>82 2 409 7037</t>
  </si>
  <si>
    <t>The Ton Logis Co., Ltd.</t>
  </si>
  <si>
    <t>04173 / 203, Kuinshin Extension-Bldg., 20, Samgae-Ro,
Mapo-Gu, Seoul, Republic Of Korea.</t>
  </si>
  <si>
    <t>82.2.704.2392</t>
  </si>
  <si>
    <t>YALE GLS Co., Ltd.</t>
  </si>
  <si>
    <t>#707 Ace Hightech Cith3, 130 Seonyu-Ro, Yeongdeungpo-Go, Seoul, Korea</t>
  </si>
  <si>
    <t>82.2.2135.9574</t>
  </si>
  <si>
    <t xml:space="preserve">Korea Bulk Shipping Co., Ltd. </t>
  </si>
  <si>
    <t>5F, Jungang Bldg,
75-1, Jungangdaero
Junggu, Busan, South Korea
Zip Code: 48 929</t>
  </si>
  <si>
    <t>82.51.711.1137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</si>
</sst>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rgb="FF555555"/>
      <name val="Noto Sans KR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787878"/>
      <name val="굴림"/>
      <family val="3"/>
      <charset val="129"/>
    </font>
    <font>
      <sz val="10"/>
      <color rgb="FF787878"/>
      <name val="Arial"/>
      <family val="2"/>
    </font>
    <font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Noto Sans KR"/>
      <family val="2"/>
    </font>
    <font>
      <sz val="11"/>
      <color theme="1"/>
      <name val="맑은 고딕"/>
      <family val="2"/>
      <scheme val="minor"/>
    </font>
    <font>
      <sz val="20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EAEAEA"/>
      </bottom>
      <diagonal/>
    </border>
    <border>
      <left/>
      <right/>
      <top style="thick">
        <color rgb="FF27539F"/>
      </top>
      <bottom style="medium">
        <color rgb="FFEAEAEA"/>
      </bottom>
      <diagonal/>
    </border>
    <border>
      <left/>
      <right/>
      <top style="thick">
        <color rgb="FF5879C3"/>
      </top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/>
      <right/>
      <top style="thin">
        <color theme="2"/>
      </top>
      <bottom style="medium">
        <color rgb="FFEAEAEA"/>
      </bottom>
      <diagonal/>
    </border>
    <border>
      <left/>
      <right/>
      <top style="medium">
        <color rgb="FFEAEAEA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4" tint="-0.249977111117893"/>
      </top>
      <bottom/>
      <diagonal/>
    </border>
    <border>
      <left/>
      <right/>
      <top/>
      <bottom style="thick">
        <color theme="4" tint="-0.249977111117893"/>
      </bottom>
      <diagonal/>
    </border>
    <border>
      <left/>
      <right/>
      <top style="medium">
        <color rgb="FFEAEAEA"/>
      </top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2" fillId="0" borderId="0"/>
  </cellStyleXfs>
  <cellXfs count="52">
    <xf numFmtId="0" fontId="0" fillId="0" borderId="0" xfId="0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2" applyFont="1" applyFill="1" applyBorder="1" applyAlignment="1">
      <alignment horizontal="left" vertical="center" wrapText="1" inden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left" vertical="center" wrapText="1" inden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 wrapText="1"/>
    </xf>
    <xf numFmtId="0" fontId="0" fillId="2" borderId="7" xfId="2" applyFont="1" applyFill="1" applyBorder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0" fillId="2" borderId="6" xfId="2" applyFont="1" applyFill="1" applyBorder="1" applyAlignment="1">
      <alignment horizontal="center" vertical="center" wrapText="1"/>
    </xf>
    <xf numFmtId="0" fontId="0" fillId="2" borderId="8" xfId="2" applyFont="1" applyFill="1" applyBorder="1" applyAlignment="1">
      <alignment horizontal="center" vertical="center" wrapText="1"/>
    </xf>
    <xf numFmtId="0" fontId="0" fillId="2" borderId="13" xfId="2" applyFont="1" applyFill="1" applyBorder="1" applyAlignment="1">
      <alignment horizontal="center" vertical="center" wrapText="1"/>
    </xf>
    <xf numFmtId="0" fontId="0" fillId="2" borderId="12" xfId="2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0" xfId="2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1"/>
    <xf numFmtId="0" fontId="11" fillId="0" borderId="0" xfId="1" applyFont="1"/>
    <xf numFmtId="0" fontId="10" fillId="0" borderId="0" xfId="1" applyAlignment="1">
      <alignment horizontal="center"/>
    </xf>
    <xf numFmtId="0" fontId="12" fillId="0" borderId="0" xfId="2"/>
    <xf numFmtId="0" fontId="11" fillId="0" borderId="15" xfId="1" applyFont="1" applyBorder="1" applyAlignment="1">
      <alignment horizont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ksg.co.kr/mld/mld_manufacturerView.jsp?num=505&amp;1=1&amp;pageNum=102&amp;schVal=%EC%A3%BC%EC%84%A0" TargetMode="External"/><Relationship Id="rId1827" Type="http://schemas.openxmlformats.org/officeDocument/2006/relationships/hyperlink" Target="https://www.ksg.co.kr/mld/mld_manufacturerView.jsp?num=879&amp;1=1&amp;pageNum=122&amp;schVal=%EC%A3%BC%EC%84%A0" TargetMode="External"/><Relationship Id="rId21" Type="http://schemas.openxmlformats.org/officeDocument/2006/relationships/hyperlink" Target="https://www.ksg.co.kr/mld/mld_manufacturerView.jsp?num=3707&amp;1=1&amp;pageNum=2&amp;schVal=%EC%A3%BC%EC%84%A0" TargetMode="External"/><Relationship Id="rId170" Type="http://schemas.openxmlformats.org/officeDocument/2006/relationships/hyperlink" Target="https://www.ksg.co.kr/mld/mld_manufacturerView.jsp?num=2673&amp;1=1&amp;pageNum=12&amp;schVal=%EC%A3%BC%EC%84%A0" TargetMode="External"/><Relationship Id="rId268" Type="http://schemas.openxmlformats.org/officeDocument/2006/relationships/hyperlink" Target="https://www.ksg.co.kr/mld/mld_manufacturerView.jsp?num=8228&amp;1=1&amp;pageNum=18&amp;schVal=%EC%A3%BC%EC%84%A0" TargetMode="External"/><Relationship Id="rId475" Type="http://schemas.openxmlformats.org/officeDocument/2006/relationships/hyperlink" Target="https://www.ksg.co.kr/mld/mld_manufacturerView.jsp?num=4484&amp;1=1&amp;pageNum=32&amp;schVal=%EC%A3%BC%EC%84%A0" TargetMode="External"/><Relationship Id="rId682" Type="http://schemas.openxmlformats.org/officeDocument/2006/relationships/hyperlink" Target="https://www.ksg.co.kr/mld/mld_manufacturerView.jsp?num=4075&amp;1=1&amp;pageNum=46&amp;schVal=%EC%A3%BC%EC%84%A0" TargetMode="External"/><Relationship Id="rId128" Type="http://schemas.openxmlformats.org/officeDocument/2006/relationships/hyperlink" Target="https://www.ksg.co.kr/mld/mld_manufacturerView.jsp?num=3765&amp;1=1&amp;pageNum=9&amp;schVal=%EC%A3%BC%EC%84%A0" TargetMode="External"/><Relationship Id="rId335" Type="http://schemas.openxmlformats.org/officeDocument/2006/relationships/hyperlink" Target="https://www.ksg.co.kr/mld/mld_manufacturerView.jsp?num=7023&amp;1=1&amp;pageNum=23&amp;schVal=%EC%A3%BC%EC%84%A0" TargetMode="External"/><Relationship Id="rId542" Type="http://schemas.openxmlformats.org/officeDocument/2006/relationships/hyperlink" Target="https://www.ksg.co.kr/mld/mld_manufacturerView.jsp?num=5840&amp;1=1&amp;pageNum=37&amp;schVal=%EC%A3%BC%EC%84%A0" TargetMode="External"/><Relationship Id="rId987" Type="http://schemas.openxmlformats.org/officeDocument/2006/relationships/hyperlink" Target="https://www.ksg.co.kr/mld/mld_manufacturerView.jsp?num=4326&amp;1=1&amp;pageNum=66&amp;schVal=%EC%A3%BC%EC%84%A0" TargetMode="External"/><Relationship Id="rId1172" Type="http://schemas.openxmlformats.org/officeDocument/2006/relationships/hyperlink" Target="https://www.ksg.co.kr/mld/mld_manufacturerView.jsp?num=5084&amp;1=1&amp;pageNum=79&amp;schVal=%EC%A3%BC%EC%84%A0" TargetMode="External"/><Relationship Id="rId402" Type="http://schemas.openxmlformats.org/officeDocument/2006/relationships/hyperlink" Target="https://www.ksg.co.kr/mld/mld_manufacturerView.jsp?num=5681&amp;1=1&amp;pageNum=27&amp;schVal=%EC%A3%BC%EC%84%A0" TargetMode="External"/><Relationship Id="rId847" Type="http://schemas.openxmlformats.org/officeDocument/2006/relationships/hyperlink" Target="https://www.ksg.co.kr/mld/mld_manufacturerView.jsp?num=4217&amp;1=1&amp;pageNum=57&amp;schVal=%EC%A3%BC%EC%84%A0" TargetMode="External"/><Relationship Id="rId1032" Type="http://schemas.openxmlformats.org/officeDocument/2006/relationships/hyperlink" Target="https://www.ksg.co.kr/mld/mld_manufacturerView.jsp?num=5425&amp;1=1&amp;pageNum=69&amp;schVal=%EC%A3%BC%EC%84%A0" TargetMode="External"/><Relationship Id="rId1477" Type="http://schemas.openxmlformats.org/officeDocument/2006/relationships/hyperlink" Target="https://www.ksg.co.kr/mld/mld_manufacturerView.jsp?num=6332&amp;1=1&amp;pageNum=99&amp;schVal=%EC%A3%BC%EC%84%A0" TargetMode="External"/><Relationship Id="rId1684" Type="http://schemas.openxmlformats.org/officeDocument/2006/relationships/hyperlink" Target="https://www.ksg.co.kr/mld/mld_manufacturerView.jsp?num=853&amp;1=1&amp;pageNum=113&amp;schVal=%EC%A3%BC%EC%84%A0" TargetMode="External"/><Relationship Id="rId1891" Type="http://schemas.openxmlformats.org/officeDocument/2006/relationships/hyperlink" Target="https://www.ksg.co.kr/mld/mld_manufacturerView.jsp?num=914&amp;1=1&amp;pageNum=126&amp;schVal=%EC%A3%BC%EC%84%A0" TargetMode="External"/><Relationship Id="rId707" Type="http://schemas.openxmlformats.org/officeDocument/2006/relationships/hyperlink" Target="https://www.ksg.co.kr/mld/mld_manufacturerView.jsp?num=5872&amp;1=1&amp;pageNum=48&amp;schVal=%EC%A3%BC%EC%84%A0" TargetMode="External"/><Relationship Id="rId914" Type="http://schemas.openxmlformats.org/officeDocument/2006/relationships/hyperlink" Target="https://www.ksg.co.kr/mld/mld_manufacturerView.jsp?num=2576&amp;1=1&amp;pageNum=61&amp;schVal=%EC%A3%BC%EC%84%A0" TargetMode="External"/><Relationship Id="rId1337" Type="http://schemas.openxmlformats.org/officeDocument/2006/relationships/hyperlink" Target="https://www.ksg.co.kr/mld/mld_manufacturerView.jsp?num=700&amp;1=1&amp;pageNum=90&amp;schVal=%EC%A3%BC%EC%84%A0" TargetMode="External"/><Relationship Id="rId1544" Type="http://schemas.openxmlformats.org/officeDocument/2006/relationships/hyperlink" Target="https://www.ksg.co.kr/mld/mld_manufacturerView.jsp?num=913&amp;1=1&amp;pageNum=103&amp;schVal=%EC%A3%BC%EC%84%A0" TargetMode="External"/><Relationship Id="rId1751" Type="http://schemas.openxmlformats.org/officeDocument/2006/relationships/hyperlink" Target="https://www.ksg.co.kr/mld/mld_manufacturerView.jsp?num=3687&amp;1=1&amp;pageNum=117&amp;schVal=%EC%A3%BC%EC%84%A0" TargetMode="External"/><Relationship Id="rId43" Type="http://schemas.openxmlformats.org/officeDocument/2006/relationships/hyperlink" Target="https://www.ksg.co.kr/mld/mld_manufacturerView.jsp?num=5661&amp;1=1&amp;pageNum=3&amp;schVal=%EC%A3%BC%EC%84%A0" TargetMode="External"/><Relationship Id="rId1404" Type="http://schemas.openxmlformats.org/officeDocument/2006/relationships/hyperlink" Target="https://www.ksg.co.kr/mld/mld_manufacturerView.jsp?num=6193&amp;1=1&amp;pageNum=94&amp;schVal=%EC%A3%BC%EC%84%A0" TargetMode="External"/><Relationship Id="rId1611" Type="http://schemas.openxmlformats.org/officeDocument/2006/relationships/hyperlink" Target="https://www.ksg.co.kr/mld/mld_manufacturerView.jsp?num=5392&amp;1=1&amp;pageNum=108&amp;schVal=%EC%A3%BC%EC%84%A0" TargetMode="External"/><Relationship Id="rId1849" Type="http://schemas.openxmlformats.org/officeDocument/2006/relationships/hyperlink" Target="https://www.ksg.co.kr/mld/mld_manufacturerView.jsp?num=8012&amp;1=1&amp;pageNum=124&amp;schVal=%EC%A3%BC%EC%84%A0" TargetMode="External"/><Relationship Id="rId192" Type="http://schemas.openxmlformats.org/officeDocument/2006/relationships/hyperlink" Target="https://www.ksg.co.kr/mld/mld_manufacturerView.jsp?num=6798&amp;1=1&amp;pageNum=13&amp;schVal=%EC%A3%BC%EC%84%A0" TargetMode="External"/><Relationship Id="rId1709" Type="http://schemas.openxmlformats.org/officeDocument/2006/relationships/hyperlink" Target="https://www.ksg.co.kr/mld/mld_manufacturerView.jsp?num=4602&amp;1=1&amp;pageNum=114&amp;schVal=%EC%A3%BC%EC%84%A0" TargetMode="External"/><Relationship Id="rId1916" Type="http://schemas.openxmlformats.org/officeDocument/2006/relationships/hyperlink" Target="https://www.ksg.co.kr/mld/mld_manufacturerView.jsp?num=3004&amp;1=1&amp;pageNum=128&amp;schVal=%EC%A3%BC%EC%84%A0" TargetMode="External"/><Relationship Id="rId497" Type="http://schemas.openxmlformats.org/officeDocument/2006/relationships/hyperlink" Target="https://www.ksg.co.kr/mld/mld_manufacturerView.jsp?num=6098&amp;1=1&amp;pageNum=34&amp;schVal=%EC%A3%BC%EC%84%A0" TargetMode="External"/><Relationship Id="rId357" Type="http://schemas.openxmlformats.org/officeDocument/2006/relationships/hyperlink" Target="https://www.ksg.co.kr/mld/mld_manufacturerView.jsp?num=8011&amp;1=1&amp;pageNum=24&amp;schVal=%EC%A3%BC%EC%84%A0" TargetMode="External"/><Relationship Id="rId1194" Type="http://schemas.openxmlformats.org/officeDocument/2006/relationships/hyperlink" Target="https://www.ksg.co.kr/mld/mld_manufacturerView.jsp?num=4640&amp;1=1&amp;pageNum=80&amp;schVal=%EC%A3%BC%EC%84%A0" TargetMode="External"/><Relationship Id="rId217" Type="http://schemas.openxmlformats.org/officeDocument/2006/relationships/hyperlink" Target="https://www.ksg.co.kr/mld/mld_manufacturerView.jsp?num=4530&amp;1=1&amp;pageNum=15&amp;schVal=%EC%A3%BC%EC%84%A0" TargetMode="External"/><Relationship Id="rId564" Type="http://schemas.openxmlformats.org/officeDocument/2006/relationships/hyperlink" Target="https://www.ksg.co.kr/mld/mld_manufacturerView.jsp?num=4895&amp;1=1&amp;pageNum=38&amp;schVal=%EC%A3%BC%EC%84%A0" TargetMode="External"/><Relationship Id="rId771" Type="http://schemas.openxmlformats.org/officeDocument/2006/relationships/hyperlink" Target="https://www.ksg.co.kr/mld/mld_manufacturerView.jsp?num=5364&amp;1=1&amp;pageNum=52&amp;schVal=%EC%A3%BC%EC%84%A0" TargetMode="External"/><Relationship Id="rId869" Type="http://schemas.openxmlformats.org/officeDocument/2006/relationships/hyperlink" Target="https://www.ksg.co.kr/mld/mld_manufacturerView.jsp?num=6416&amp;1=1&amp;pageNum=58&amp;schVal=%EC%A3%BC%EC%84%A0" TargetMode="External"/><Relationship Id="rId1499" Type="http://schemas.openxmlformats.org/officeDocument/2006/relationships/hyperlink" Target="https://www.ksg.co.kr/mld/mld_manufacturerView.jsp?num=960&amp;1=1&amp;pageNum=100&amp;schVal=%EC%A3%BC%EC%84%A0" TargetMode="External"/><Relationship Id="rId424" Type="http://schemas.openxmlformats.org/officeDocument/2006/relationships/hyperlink" Target="https://www.ksg.co.kr/mld/mld_manufacturerView.jsp?num=4980&amp;1=1&amp;pageNum=29&amp;schVal=%EC%A3%BC%EC%84%A0" TargetMode="External"/><Relationship Id="rId631" Type="http://schemas.openxmlformats.org/officeDocument/2006/relationships/hyperlink" Target="https://www.ksg.co.kr/mld/mld_manufacturerView.jsp?num=2889&amp;1=1&amp;pageNum=43&amp;schVal=%EC%A3%BC%EC%84%A0" TargetMode="External"/><Relationship Id="rId729" Type="http://schemas.openxmlformats.org/officeDocument/2006/relationships/hyperlink" Target="https://www.ksg.co.kr/mld/mld_manufacturerView.jsp?num=5584&amp;1=1&amp;pageNum=49&amp;schVal=%EC%A3%BC%EC%84%A0" TargetMode="External"/><Relationship Id="rId1054" Type="http://schemas.openxmlformats.org/officeDocument/2006/relationships/hyperlink" Target="https://www.ksg.co.kr/mld/mld_manufacturerView.jsp?num=2680&amp;1=1&amp;pageNum=71&amp;schVal=%EC%A3%BC%EC%84%A0" TargetMode="External"/><Relationship Id="rId1261" Type="http://schemas.openxmlformats.org/officeDocument/2006/relationships/hyperlink" Target="https://www.ksg.co.kr/mld/mld_manufacturerView.jsp?num=7868&amp;1=1&amp;pageNum=85&amp;schVal=%EC%A3%BC%EC%84%A0" TargetMode="External"/><Relationship Id="rId1359" Type="http://schemas.openxmlformats.org/officeDocument/2006/relationships/hyperlink" Target="https://www.ksg.co.kr/mld/mld_manufacturerView.jsp?num=2829&amp;1=1&amp;pageNum=91&amp;schVal=%EC%A3%BC%EC%84%A0" TargetMode="External"/><Relationship Id="rId936" Type="http://schemas.openxmlformats.org/officeDocument/2006/relationships/hyperlink" Target="https://www.ksg.co.kr/mld/mld_manufacturerView.jsp?num=423&amp;1=1&amp;pageNum=63&amp;schVal=%EC%A3%BC%EC%84%A0" TargetMode="External"/><Relationship Id="rId1121" Type="http://schemas.openxmlformats.org/officeDocument/2006/relationships/hyperlink" Target="https://www.ksg.co.kr/mld/mld_manufacturerView.jsp?num=3698&amp;1=1&amp;pageNum=75&amp;schVal=%EC%A3%BC%EC%84%A0" TargetMode="External"/><Relationship Id="rId1219" Type="http://schemas.openxmlformats.org/officeDocument/2006/relationships/hyperlink" Target="https://www.ksg.co.kr/mld/mld_manufacturerView.jsp?num=626&amp;1=1&amp;pageNum=82&amp;schVal=%EC%A3%BC%EC%84%A0" TargetMode="External"/><Relationship Id="rId1566" Type="http://schemas.openxmlformats.org/officeDocument/2006/relationships/hyperlink" Target="https://www.ksg.co.kr/mld/mld_manufacturerView.jsp?num=613&amp;1=1&amp;pageNum=105&amp;schVal=%EC%A3%BC%EC%84%A0" TargetMode="External"/><Relationship Id="rId1773" Type="http://schemas.openxmlformats.org/officeDocument/2006/relationships/hyperlink" Target="https://www.ksg.co.kr/mld/mld_manufacturerView.jsp?num=7855&amp;1=1&amp;pageNum=119&amp;schVal=%EC%A3%BC%EC%84%A0" TargetMode="External"/><Relationship Id="rId65" Type="http://schemas.openxmlformats.org/officeDocument/2006/relationships/hyperlink" Target="https://www.ksg.co.kr/mld/mld_manufacturerView.jsp?num=7220&amp;1=1&amp;pageNum=5&amp;schVal=%EC%A3%BC%EC%84%A0" TargetMode="External"/><Relationship Id="rId1426" Type="http://schemas.openxmlformats.org/officeDocument/2006/relationships/hyperlink" Target="https://www.ksg.co.kr/mld/mld_manufacturerView.jsp?num=4073&amp;1=1&amp;pageNum=96&amp;schVal=%EC%A3%BC%EC%84%A0" TargetMode="External"/><Relationship Id="rId1633" Type="http://schemas.openxmlformats.org/officeDocument/2006/relationships/hyperlink" Target="https://www.ksg.co.kr/mld/mld_manufacturerView.jsp?num=747&amp;1=1&amp;pageNum=109&amp;schVal=%EC%A3%BC%EC%84%A0" TargetMode="External"/><Relationship Id="rId1840" Type="http://schemas.openxmlformats.org/officeDocument/2006/relationships/hyperlink" Target="https://www.ksg.co.kr/mld/mld_manufacturerView.jsp?num=886&amp;1=1&amp;pageNum=123&amp;schVal=%EC%A3%BC%EC%84%A0" TargetMode="External"/><Relationship Id="rId1700" Type="http://schemas.openxmlformats.org/officeDocument/2006/relationships/hyperlink" Target="https://www.ksg.co.kr/mld/mld_manufacturerView.jsp?num=7902&amp;1=1&amp;pageNum=114&amp;schVal=%EC%A3%BC%EC%84%A0" TargetMode="External"/><Relationship Id="rId1938" Type="http://schemas.openxmlformats.org/officeDocument/2006/relationships/hyperlink" Target="https://www.ksg.co.kr/mld/mld_manufacturerView.jsp?num=946&amp;1=1&amp;pageNum=130&amp;schVal=%EC%A3%BC%EC%84%A0" TargetMode="External"/><Relationship Id="rId281" Type="http://schemas.openxmlformats.org/officeDocument/2006/relationships/hyperlink" Target="https://www.ksg.co.kr/mld/mld_manufacturerView.jsp?num=3781&amp;1=1&amp;pageNum=19&amp;schVal=%EC%A3%BC%EC%84%A0" TargetMode="External"/><Relationship Id="rId141" Type="http://schemas.openxmlformats.org/officeDocument/2006/relationships/hyperlink" Target="https://www.ksg.co.kr/mld/mld_manufacturerView.jsp?num=3733&amp;1=1&amp;pageNum=10&amp;schVal=%EC%A3%BC%EC%84%A0" TargetMode="External"/><Relationship Id="rId379" Type="http://schemas.openxmlformats.org/officeDocument/2006/relationships/hyperlink" Target="https://www.ksg.co.kr/mld/mld_manufacturerView.jsp?num=4767&amp;1=1&amp;pageNum=26&amp;schVal=%EC%A3%BC%EC%84%A0" TargetMode="External"/><Relationship Id="rId586" Type="http://schemas.openxmlformats.org/officeDocument/2006/relationships/hyperlink" Target="https://www.ksg.co.kr/mld/mld_manufacturerView.jsp?num=2870&amp;1=1&amp;pageNum=40&amp;schVal=%EC%A3%BC%EC%84%A0" TargetMode="External"/><Relationship Id="rId793" Type="http://schemas.openxmlformats.org/officeDocument/2006/relationships/hyperlink" Target="https://www.ksg.co.kr/mld/mld_manufacturerView.jsp?num=2963&amp;1=1&amp;pageNum=53&amp;schVal=%EC%A3%BC%EC%84%A0" TargetMode="External"/><Relationship Id="rId7" Type="http://schemas.openxmlformats.org/officeDocument/2006/relationships/hyperlink" Target="https://www.ksg.co.kr/mld/mld_manufacturerView.jsp?num=7512&amp;1=1&amp;pageNum=1&amp;schVal=%EC%A3%BC%EC%84%A0" TargetMode="External"/><Relationship Id="rId239" Type="http://schemas.openxmlformats.org/officeDocument/2006/relationships/hyperlink" Target="https://www.ksg.co.kr/mld/mld_manufacturerView.jsp?num=4479&amp;1=1&amp;pageNum=16&amp;schVal=%EC%A3%BC%EC%84%A0" TargetMode="External"/><Relationship Id="rId446" Type="http://schemas.openxmlformats.org/officeDocument/2006/relationships/hyperlink" Target="https://www.ksg.co.kr/mld/mld_manufacturerView.jsp?num=2629&amp;1=1&amp;pageNum=30&amp;schVal=%EC%A3%BC%EC%84%A0" TargetMode="External"/><Relationship Id="rId653" Type="http://schemas.openxmlformats.org/officeDocument/2006/relationships/hyperlink" Target="https://www.ksg.co.kr/mld/mld_manufacturerView.jsp?num=3997&amp;1=1&amp;pageNum=44&amp;schVal=%EC%A3%BC%EC%84%A0" TargetMode="External"/><Relationship Id="rId1076" Type="http://schemas.openxmlformats.org/officeDocument/2006/relationships/hyperlink" Target="https://www.ksg.co.kr/mld/mld_manufacturerView.jsp?num=8444&amp;1=1&amp;pageNum=72&amp;schVal=%EC%A3%BC%EC%84%A0" TargetMode="External"/><Relationship Id="rId1283" Type="http://schemas.openxmlformats.org/officeDocument/2006/relationships/hyperlink" Target="https://www.ksg.co.kr/mld/mld_manufacturerView.jsp?num=4205&amp;1=1&amp;pageNum=86&amp;schVal=%EC%A3%BC%EC%84%A0" TargetMode="External"/><Relationship Id="rId1490" Type="http://schemas.openxmlformats.org/officeDocument/2006/relationships/hyperlink" Target="https://www.ksg.co.kr/mld/mld_manufacturerView.jsp?num=418&amp;1=1&amp;pageNum=100&amp;schVal=%EC%A3%BC%EC%84%A0" TargetMode="External"/><Relationship Id="rId306" Type="http://schemas.openxmlformats.org/officeDocument/2006/relationships/hyperlink" Target="https://www.ksg.co.kr/mld/mld_manufacturerView.jsp?num=3139&amp;1=1&amp;pageNum=21&amp;schVal=%EC%A3%BC%EC%84%A0" TargetMode="External"/><Relationship Id="rId860" Type="http://schemas.openxmlformats.org/officeDocument/2006/relationships/hyperlink" Target="https://www.ksg.co.kr/mld/mld_manufacturerView.jsp?num=5409&amp;1=1&amp;pageNum=58&amp;schVal=%EC%A3%BC%EC%84%A0" TargetMode="External"/><Relationship Id="rId958" Type="http://schemas.openxmlformats.org/officeDocument/2006/relationships/hyperlink" Target="https://www.ksg.co.kr/mld/mld_manufacturerView.jsp?num=7643&amp;1=1&amp;pageNum=64&amp;schVal=%EC%A3%BC%EC%84%A0" TargetMode="External"/><Relationship Id="rId1143" Type="http://schemas.openxmlformats.org/officeDocument/2006/relationships/hyperlink" Target="https://www.ksg.co.kr/mld/mld_manufacturerView.jsp?num=577&amp;1=1&amp;pageNum=77&amp;schVal=%EC%A3%BC%EC%84%A0" TargetMode="External"/><Relationship Id="rId1588" Type="http://schemas.openxmlformats.org/officeDocument/2006/relationships/hyperlink" Target="https://www.ksg.co.kr/mld/mld_manufacturerView.jsp?num=8331&amp;1=1&amp;pageNum=106&amp;schVal=%EC%A3%BC%EC%84%A0" TargetMode="External"/><Relationship Id="rId1795" Type="http://schemas.openxmlformats.org/officeDocument/2006/relationships/hyperlink" Target="https://www.ksg.co.kr/mld/mld_manufacturerView.jsp?num=6289&amp;1=1&amp;pageNum=120&amp;schVal=%EC%A3%BC%EC%84%A0" TargetMode="External"/><Relationship Id="rId87" Type="http://schemas.openxmlformats.org/officeDocument/2006/relationships/hyperlink" Target="https://www.ksg.co.kr/mld/mld_manufacturerView.jsp?num=5005&amp;1=1&amp;pageNum=6&amp;schVal=%EC%A3%BC%EC%84%A0" TargetMode="External"/><Relationship Id="rId513" Type="http://schemas.openxmlformats.org/officeDocument/2006/relationships/hyperlink" Target="https://www.ksg.co.kr/mld/mld_manufacturerView.jsp?num=4419&amp;1=1&amp;pageNum=35&amp;schVal=%EC%A3%BC%EC%84%A0" TargetMode="External"/><Relationship Id="rId720" Type="http://schemas.openxmlformats.org/officeDocument/2006/relationships/hyperlink" Target="https://www.ksg.co.kr/mld/mld_manufacturerView.jsp?num=3117&amp;1=1&amp;pageNum=48&amp;schVal=%EC%A3%BC%EC%84%A0" TargetMode="External"/><Relationship Id="rId818" Type="http://schemas.openxmlformats.org/officeDocument/2006/relationships/hyperlink" Target="https://www.ksg.co.kr/mld/mld_manufacturerView.jsp?num=6077&amp;1=1&amp;pageNum=55&amp;schVal=%EC%A3%BC%EC%84%A0" TargetMode="External"/><Relationship Id="rId1350" Type="http://schemas.openxmlformats.org/officeDocument/2006/relationships/hyperlink" Target="https://www.ksg.co.kr/mld/mld_manufacturerView.jsp?num=745&amp;1=1&amp;pageNum=90&amp;schVal=%EC%A3%BC%EC%84%A0" TargetMode="External"/><Relationship Id="rId1448" Type="http://schemas.openxmlformats.org/officeDocument/2006/relationships/hyperlink" Target="https://www.ksg.co.kr/mld/mld_manufacturerView.jsp?num=4543&amp;1=1&amp;pageNum=97&amp;schVal=%EC%A3%BC%EC%84%A0" TargetMode="External"/><Relationship Id="rId1655" Type="http://schemas.openxmlformats.org/officeDocument/2006/relationships/hyperlink" Target="https://www.ksg.co.kr/mld/mld_manufacturerView.jsp?num=809&amp;1=1&amp;pageNum=111&amp;schVal=%EC%A3%BC%EC%84%A0" TargetMode="External"/><Relationship Id="rId1003" Type="http://schemas.openxmlformats.org/officeDocument/2006/relationships/hyperlink" Target="https://www.ksg.co.kr/mld/mld_manufacturerView.jsp?num=482&amp;1=1&amp;pageNum=67&amp;schVal=%EC%A3%BC%EC%84%A0" TargetMode="External"/><Relationship Id="rId1210" Type="http://schemas.openxmlformats.org/officeDocument/2006/relationships/hyperlink" Target="https://www.ksg.co.kr/mld/mld_manufacturerView.jsp?num=8717&amp;1=1&amp;pageNum=81&amp;schVal=%EC%A3%BC%EC%84%A0" TargetMode="External"/><Relationship Id="rId1308" Type="http://schemas.openxmlformats.org/officeDocument/2006/relationships/hyperlink" Target="https://www.ksg.co.kr/mld/mld_manufacturerView.jsp?num=677&amp;1=1&amp;pageNum=88&amp;schVal=%EC%A3%BC%EC%84%A0" TargetMode="External"/><Relationship Id="rId1862" Type="http://schemas.openxmlformats.org/officeDocument/2006/relationships/hyperlink" Target="https://www.ksg.co.kr/mld/mld_manufacturerView.jsp?num=4589&amp;1=1&amp;pageNum=125&amp;schVal=%EC%A3%BC%EC%84%A0" TargetMode="External"/><Relationship Id="rId1515" Type="http://schemas.openxmlformats.org/officeDocument/2006/relationships/hyperlink" Target="https://www.ksg.co.kr/mld/mld_manufacturerView.jsp?num=7264&amp;1=1&amp;pageNum=101&amp;schVal=%EC%A3%BC%EC%84%A0" TargetMode="External"/><Relationship Id="rId1722" Type="http://schemas.openxmlformats.org/officeDocument/2006/relationships/hyperlink" Target="https://www.ksg.co.kr/mld/mld_manufacturerView.jsp?num=7556&amp;1=1&amp;pageNum=115&amp;schVal=%EC%A3%BC%EC%84%A0" TargetMode="External"/><Relationship Id="rId14" Type="http://schemas.openxmlformats.org/officeDocument/2006/relationships/hyperlink" Target="https://www.ksg.co.kr/mld/mld_manufacturerView.jsp?num=8327&amp;1=1&amp;pageNum=1&amp;schVal=%EC%A3%BC%EC%84%A0" TargetMode="External"/><Relationship Id="rId163" Type="http://schemas.openxmlformats.org/officeDocument/2006/relationships/hyperlink" Target="https://www.ksg.co.kr/mld/mld_manufacturerView.jsp?num=5736&amp;1=1&amp;pageNum=11&amp;schVal=%EC%A3%BC%EC%84%A0" TargetMode="External"/><Relationship Id="rId370" Type="http://schemas.openxmlformats.org/officeDocument/2006/relationships/hyperlink" Target="https://www.ksg.co.kr/mld/mld_manufacturerView.jsp?num=647&amp;1=1&amp;pageNum=25&amp;schVal=%EC%A3%BC%EC%84%A0" TargetMode="External"/><Relationship Id="rId230" Type="http://schemas.openxmlformats.org/officeDocument/2006/relationships/hyperlink" Target="https://www.ksg.co.kr/mld/mld_manufacturerView.jsp?num=4846&amp;1=1&amp;pageNum=16&amp;schVal=%EC%A3%BC%EC%84%A0" TargetMode="External"/><Relationship Id="rId468" Type="http://schemas.openxmlformats.org/officeDocument/2006/relationships/hyperlink" Target="https://www.ksg.co.kr/mld/mld_manufacturerView.jsp?num=6801&amp;1=1&amp;pageNum=32&amp;schVal=%EC%A3%BC%EC%84%A0" TargetMode="External"/><Relationship Id="rId675" Type="http://schemas.openxmlformats.org/officeDocument/2006/relationships/hyperlink" Target="https://www.ksg.co.kr/mld/mld_manufacturerView.jsp?num=8184&amp;1=1&amp;pageNum=45&amp;schVal=%EC%A3%BC%EC%84%A0" TargetMode="External"/><Relationship Id="rId882" Type="http://schemas.openxmlformats.org/officeDocument/2006/relationships/hyperlink" Target="https://www.ksg.co.kr/mld/mld_manufacturerView.jsp?num=2608&amp;1=1&amp;pageNum=59&amp;schVal=%EC%A3%BC%EC%84%A0" TargetMode="External"/><Relationship Id="rId1098" Type="http://schemas.openxmlformats.org/officeDocument/2006/relationships/hyperlink" Target="https://www.ksg.co.kr/mld/mld_manufacturerView.jsp?num=3420&amp;1=1&amp;pageNum=74&amp;schVal=%EC%A3%BC%EC%84%A0" TargetMode="External"/><Relationship Id="rId328" Type="http://schemas.openxmlformats.org/officeDocument/2006/relationships/hyperlink" Target="https://www.ksg.co.kr/mld/mld_manufacturerView.jsp?num=5393&amp;1=1&amp;pageNum=22&amp;schVal=%EC%A3%BC%EC%84%A0" TargetMode="External"/><Relationship Id="rId535" Type="http://schemas.openxmlformats.org/officeDocument/2006/relationships/hyperlink" Target="https://www.ksg.co.kr/mld/mld_manufacturerView.jsp?num=4403&amp;1=1&amp;pageNum=36&amp;schVal=%EC%A3%BC%EC%84%A0" TargetMode="External"/><Relationship Id="rId742" Type="http://schemas.openxmlformats.org/officeDocument/2006/relationships/hyperlink" Target="https://www.ksg.co.kr/mld/mld_manufacturerView.jsp?num=2245&amp;1=1&amp;pageNum=50&amp;schVal=%EC%A3%BC%EC%84%A0" TargetMode="External"/><Relationship Id="rId1165" Type="http://schemas.openxmlformats.org/officeDocument/2006/relationships/hyperlink" Target="https://www.ksg.co.kr/mld/mld_manufacturerView.jsp?num=590&amp;1=1&amp;pageNum=78&amp;schVal=%EC%A3%BC%EC%84%A0" TargetMode="External"/><Relationship Id="rId1372" Type="http://schemas.openxmlformats.org/officeDocument/2006/relationships/hyperlink" Target="https://www.ksg.co.kr/mld/mld_manufacturerView.jsp?num=4169&amp;1=1&amp;pageNum=92&amp;schVal=%EC%A3%BC%EC%84%A0" TargetMode="External"/><Relationship Id="rId602" Type="http://schemas.openxmlformats.org/officeDocument/2006/relationships/hyperlink" Target="https://www.ksg.co.kr/mld/mld_manufacturerView.jsp?num=6439&amp;1=1&amp;pageNum=41&amp;schVal=%EC%A3%BC%EC%84%A0" TargetMode="External"/><Relationship Id="rId1025" Type="http://schemas.openxmlformats.org/officeDocument/2006/relationships/hyperlink" Target="https://www.ksg.co.kr/mld/mld_manufacturerView.jsp?num=8335&amp;1=1&amp;pageNum=69&amp;schVal=%EC%A3%BC%EC%84%A0" TargetMode="External"/><Relationship Id="rId1232" Type="http://schemas.openxmlformats.org/officeDocument/2006/relationships/hyperlink" Target="https://www.ksg.co.kr/mld/mld_manufacturerView.jsp?num=635&amp;1=1&amp;pageNum=83&amp;schVal=%EC%A3%BC%EC%84%A0" TargetMode="External"/><Relationship Id="rId1677" Type="http://schemas.openxmlformats.org/officeDocument/2006/relationships/hyperlink" Target="https://www.ksg.co.kr/mld/mld_manufacturerView.jsp?num=845&amp;1=1&amp;pageNum=112&amp;schVal=%EC%A3%BC%EC%84%A0" TargetMode="External"/><Relationship Id="rId1884" Type="http://schemas.openxmlformats.org/officeDocument/2006/relationships/hyperlink" Target="https://www.ksg.co.kr/mld/mld_manufacturerView.jsp?num=8014&amp;1=1&amp;pageNum=126&amp;schVal=%EC%A3%BC%EC%84%A0" TargetMode="External"/><Relationship Id="rId907" Type="http://schemas.openxmlformats.org/officeDocument/2006/relationships/hyperlink" Target="https://www.ksg.co.kr/mld/mld_manufacturerView.jsp?num=397&amp;1=1&amp;pageNum=61&amp;schVal=%EC%A3%BC%EC%84%A0" TargetMode="External"/><Relationship Id="rId1537" Type="http://schemas.openxmlformats.org/officeDocument/2006/relationships/hyperlink" Target="https://www.ksg.co.kr/mld/mld_manufacturerView.jsp?num=534&amp;1=1&amp;pageNum=103&amp;schVal=%EC%A3%BC%EC%84%A0" TargetMode="External"/><Relationship Id="rId1744" Type="http://schemas.openxmlformats.org/officeDocument/2006/relationships/hyperlink" Target="https://www.ksg.co.kr/mld/mld_manufacturerView.jsp?num=8100&amp;1=1&amp;pageNum=117&amp;schVal=%EC%A3%BC%EC%84%A0" TargetMode="External"/><Relationship Id="rId36" Type="http://schemas.openxmlformats.org/officeDocument/2006/relationships/hyperlink" Target="https://www.ksg.co.kr/mld/mld_manufacturerView.jsp?num=6771&amp;1=1&amp;pageNum=3&amp;schVal=%EC%A3%BC%EC%84%A0" TargetMode="External"/><Relationship Id="rId1604" Type="http://schemas.openxmlformats.org/officeDocument/2006/relationships/hyperlink" Target="https://www.ksg.co.kr/mld/mld_manufacturerView.jsp?num=678&amp;1=1&amp;pageNum=107&amp;schVal=%EC%A3%BC%EC%84%A0" TargetMode="External"/><Relationship Id="rId185" Type="http://schemas.openxmlformats.org/officeDocument/2006/relationships/hyperlink" Target="https://www.ksg.co.kr/mld/mld_manufacturerView.jsp?num=2687&amp;1=1&amp;pageNum=13&amp;schVal=%EC%A3%BC%EC%84%A0" TargetMode="External"/><Relationship Id="rId1811" Type="http://schemas.openxmlformats.org/officeDocument/2006/relationships/hyperlink" Target="https://www.ksg.co.kr/mld/mld_manufacturerView.jsp?num=865&amp;1=1&amp;pageNum=121&amp;schVal=%EC%A3%BC%EC%84%A0" TargetMode="External"/><Relationship Id="rId1909" Type="http://schemas.openxmlformats.org/officeDocument/2006/relationships/hyperlink" Target="https://www.ksg.co.kr/mld/mld_manufacturerView.jsp?num=3001&amp;1=1&amp;pageNum=128&amp;schVal=%EC%A3%BC%EC%84%A0" TargetMode="External"/><Relationship Id="rId392" Type="http://schemas.openxmlformats.org/officeDocument/2006/relationships/hyperlink" Target="https://www.ksg.co.kr/mld/mld_manufacturerView.jsp?num=6847&amp;1=1&amp;pageNum=27&amp;schVal=%EC%A3%BC%EC%84%A0" TargetMode="External"/><Relationship Id="rId697" Type="http://schemas.openxmlformats.org/officeDocument/2006/relationships/hyperlink" Target="https://www.ksg.co.kr/mld/mld_manufacturerView.jsp?num=7837&amp;1=1&amp;pageNum=47&amp;schVal=%EC%A3%BC%EC%84%A0" TargetMode="External"/><Relationship Id="rId252" Type="http://schemas.openxmlformats.org/officeDocument/2006/relationships/hyperlink" Target="https://www.ksg.co.kr/mld/mld_manufacturerView.jsp?num=2709&amp;1=1&amp;pageNum=17&amp;schVal=%EC%A3%BC%EC%84%A0" TargetMode="External"/><Relationship Id="rId1187" Type="http://schemas.openxmlformats.org/officeDocument/2006/relationships/hyperlink" Target="https://www.ksg.co.kr/mld/mld_manufacturerView.jsp?num=4355&amp;1=1&amp;pageNum=80&amp;schVal=%EC%A3%BC%EC%84%A0" TargetMode="External"/><Relationship Id="rId112" Type="http://schemas.openxmlformats.org/officeDocument/2006/relationships/hyperlink" Target="https://www.ksg.co.kr/mld/mld_manufacturerView.jsp?num=5390&amp;1=1&amp;pageNum=8&amp;schVal=%EC%A3%BC%EC%84%A0" TargetMode="External"/><Relationship Id="rId557" Type="http://schemas.openxmlformats.org/officeDocument/2006/relationships/hyperlink" Target="https://www.ksg.co.kr/mld/mld_manufacturerView.jsp?num=5674&amp;1=1&amp;pageNum=38&amp;schVal=%EC%A3%BC%EC%84%A0" TargetMode="External"/><Relationship Id="rId764" Type="http://schemas.openxmlformats.org/officeDocument/2006/relationships/hyperlink" Target="https://www.ksg.co.kr/mld/mld_manufacturerView.jsp?num=6026&amp;1=1&amp;pageNum=51&amp;schVal=%EC%A3%BC%EC%84%A0" TargetMode="External"/><Relationship Id="rId971" Type="http://schemas.openxmlformats.org/officeDocument/2006/relationships/hyperlink" Target="https://www.ksg.co.kr/mld/mld_manufacturerView.jsp?num=8734&amp;1=1&amp;pageNum=65&amp;schVal=%EC%A3%BC%EC%84%A0" TargetMode="External"/><Relationship Id="rId1394" Type="http://schemas.openxmlformats.org/officeDocument/2006/relationships/hyperlink" Target="https://www.ksg.co.kr/mld/mld_manufacturerView.jsp?num=7598&amp;1=1&amp;pageNum=93&amp;schVal=%EC%A3%BC%EC%84%A0" TargetMode="External"/><Relationship Id="rId1699" Type="http://schemas.openxmlformats.org/officeDocument/2006/relationships/hyperlink" Target="https://www.ksg.co.kr/mld/mld_manufacturerView.jsp?num=8070&amp;1=1&amp;pageNum=114&amp;schVal=%EC%A3%BC%EC%84%A0" TargetMode="External"/><Relationship Id="rId417" Type="http://schemas.openxmlformats.org/officeDocument/2006/relationships/hyperlink" Target="https://www.ksg.co.kr/mld/mld_manufacturerView.jsp?num=6018&amp;1=1&amp;pageNum=28&amp;schVal=%EC%A3%BC%EC%84%A0" TargetMode="External"/><Relationship Id="rId624" Type="http://schemas.openxmlformats.org/officeDocument/2006/relationships/hyperlink" Target="https://www.ksg.co.kr/mld/mld_manufacturerView.jsp?num=5917&amp;1=1&amp;pageNum=42&amp;schVal=%EC%A3%BC%EC%84%A0" TargetMode="External"/><Relationship Id="rId831" Type="http://schemas.openxmlformats.org/officeDocument/2006/relationships/hyperlink" Target="https://www.ksg.co.kr/mld/mld_manufacturerView.jsp?num=4577&amp;1=1&amp;pageNum=56&amp;schVal=%EC%A3%BC%EC%84%A0" TargetMode="External"/><Relationship Id="rId1047" Type="http://schemas.openxmlformats.org/officeDocument/2006/relationships/hyperlink" Target="https://www.ksg.co.kr/mld/mld_manufacturerView.jsp?num=3182&amp;1=1&amp;pageNum=70&amp;schVal=%EC%A3%BC%EC%84%A0" TargetMode="External"/><Relationship Id="rId1254" Type="http://schemas.openxmlformats.org/officeDocument/2006/relationships/hyperlink" Target="https://www.ksg.co.kr/mld/mld_manufacturerView.jsp?num=655&amp;1=1&amp;pageNum=84&amp;schVal=%EC%A3%BC%EC%84%A0" TargetMode="External"/><Relationship Id="rId1461" Type="http://schemas.openxmlformats.org/officeDocument/2006/relationships/hyperlink" Target="https://www.ksg.co.kr/mld/mld_manufacturerView.jsp?num=7846&amp;1=1&amp;pageNum=98&amp;schVal=%EC%A3%BC%EC%84%A0" TargetMode="External"/><Relationship Id="rId929" Type="http://schemas.openxmlformats.org/officeDocument/2006/relationships/hyperlink" Target="https://www.ksg.co.kr/mld/mld_manufacturerView.jsp?num=6050&amp;1=1&amp;pageNum=62&amp;schVal=%EC%A3%BC%EC%84%A0" TargetMode="External"/><Relationship Id="rId1114" Type="http://schemas.openxmlformats.org/officeDocument/2006/relationships/hyperlink" Target="https://www.ksg.co.kr/mld/mld_manufacturerView.jsp?num=561&amp;1=1&amp;pageNum=75&amp;schVal=%EC%A3%BC%EC%84%A0" TargetMode="External"/><Relationship Id="rId1321" Type="http://schemas.openxmlformats.org/officeDocument/2006/relationships/hyperlink" Target="https://www.ksg.co.kr/mld/mld_manufacturerView.jsp?num=4416&amp;1=1&amp;pageNum=89&amp;schVal=%EC%A3%BC%EC%84%A0" TargetMode="External"/><Relationship Id="rId1559" Type="http://schemas.openxmlformats.org/officeDocument/2006/relationships/hyperlink" Target="https://www.ksg.co.kr/mld/mld_manufacturerView.jsp?num=600&amp;1=1&amp;pageNum=104&amp;schVal=%EC%A3%BC%EC%84%A0" TargetMode="External"/><Relationship Id="rId1766" Type="http://schemas.openxmlformats.org/officeDocument/2006/relationships/hyperlink" Target="https://www.ksg.co.kr/mld/mld_manufacturerView.jsp?num=3288&amp;1=1&amp;pageNum=118&amp;schVal=%EC%A3%BC%EC%84%A0" TargetMode="External"/><Relationship Id="rId58" Type="http://schemas.openxmlformats.org/officeDocument/2006/relationships/hyperlink" Target="https://www.ksg.co.kr/mld/mld_manufacturerView.jsp?num=4246&amp;1=1&amp;pageNum=4&amp;schVal=%EC%A3%BC%EC%84%A0" TargetMode="External"/><Relationship Id="rId1419" Type="http://schemas.openxmlformats.org/officeDocument/2006/relationships/hyperlink" Target="https://www.ksg.co.kr/mld/mld_manufacturerView.jsp?num=760&amp;1=1&amp;pageNum=95&amp;schVal=%EC%A3%BC%EC%84%A0" TargetMode="External"/><Relationship Id="rId1626" Type="http://schemas.openxmlformats.org/officeDocument/2006/relationships/hyperlink" Target="https://www.ksg.co.kr/mld/mld_manufacturerView.jsp?num=733&amp;1=1&amp;pageNum=109&amp;schVal=%EC%A3%BC%EC%84%A0" TargetMode="External"/><Relationship Id="rId1833" Type="http://schemas.openxmlformats.org/officeDocument/2006/relationships/hyperlink" Target="https://www.ksg.co.kr/mld/mld_manufacturerView.jsp?num=4933&amp;1=1&amp;pageNum=123&amp;schVal=%EC%A3%BC%EC%84%A0" TargetMode="External"/><Relationship Id="rId1900" Type="http://schemas.openxmlformats.org/officeDocument/2006/relationships/hyperlink" Target="https://www.ksg.co.kr/mld/mld_manufacturerView.jsp?num=915&amp;1=1&amp;pageNum=127&amp;schVal=%EC%A3%BC%EC%84%A0" TargetMode="External"/><Relationship Id="rId274" Type="http://schemas.openxmlformats.org/officeDocument/2006/relationships/hyperlink" Target="https://www.ksg.co.kr/mld/mld_manufacturerView.jsp?num=5639&amp;1=1&amp;pageNum=19&amp;schVal=%EC%A3%BC%EC%84%A0" TargetMode="External"/><Relationship Id="rId481" Type="http://schemas.openxmlformats.org/officeDocument/2006/relationships/hyperlink" Target="https://www.ksg.co.kr/mld/mld_manufacturerView.jsp?num=2815&amp;1=1&amp;pageNum=33&amp;schVal=%EC%A3%BC%EC%84%A0" TargetMode="External"/><Relationship Id="rId134" Type="http://schemas.openxmlformats.org/officeDocument/2006/relationships/hyperlink" Target="https://www.ksg.co.kr/mld/mld_manufacturerView.jsp?num=6066&amp;1=1&amp;pageNum=9&amp;schVal=%EC%A3%BC%EC%84%A0" TargetMode="External"/><Relationship Id="rId579" Type="http://schemas.openxmlformats.org/officeDocument/2006/relationships/hyperlink" Target="https://www.ksg.co.kr/mld/mld_manufacturerView.jsp?num=2865&amp;1=1&amp;pageNum=39&amp;schVal=%EC%A3%BC%EC%84%A0" TargetMode="External"/><Relationship Id="rId786" Type="http://schemas.openxmlformats.org/officeDocument/2006/relationships/hyperlink" Target="https://www.ksg.co.kr/mld/mld_manufacturerView.jsp?num=6387&amp;1=1&amp;pageNum=53&amp;schVal=%EC%A3%BC%EC%84%A0" TargetMode="External"/><Relationship Id="rId993" Type="http://schemas.openxmlformats.org/officeDocument/2006/relationships/hyperlink" Target="https://www.ksg.co.kr/mld/mld_manufacturerView.jsp?num=474&amp;1=1&amp;pageNum=67&amp;schVal=%EC%A3%BC%EC%84%A0" TargetMode="External"/><Relationship Id="rId341" Type="http://schemas.openxmlformats.org/officeDocument/2006/relationships/hyperlink" Target="https://www.ksg.co.kr/mld/mld_manufacturerView.jsp?num=2544&amp;1=1&amp;pageNum=23&amp;schVal=%EC%A3%BC%EC%84%A0" TargetMode="External"/><Relationship Id="rId439" Type="http://schemas.openxmlformats.org/officeDocument/2006/relationships/hyperlink" Target="https://www.ksg.co.kr/mld/mld_manufacturerView.jsp?num=7822&amp;1=1&amp;pageNum=30&amp;schVal=%EC%A3%BC%EC%84%A0" TargetMode="External"/><Relationship Id="rId646" Type="http://schemas.openxmlformats.org/officeDocument/2006/relationships/hyperlink" Target="https://www.ksg.co.kr/mld/mld_manufacturerView.jsp?num=4827&amp;1=1&amp;pageNum=44&amp;schVal=%EC%A3%BC%EC%84%A0" TargetMode="External"/><Relationship Id="rId1069" Type="http://schemas.openxmlformats.org/officeDocument/2006/relationships/hyperlink" Target="https://www.ksg.co.kr/mld/mld_manufacturerView.jsp?num=529&amp;1=1&amp;pageNum=72&amp;schVal=%EC%A3%BC%EC%84%A0" TargetMode="External"/><Relationship Id="rId1276" Type="http://schemas.openxmlformats.org/officeDocument/2006/relationships/hyperlink" Target="https://www.ksg.co.kr/mld/mld_manufacturerView.jsp?num=653&amp;1=1&amp;pageNum=86&amp;schVal=%EC%A3%BC%EC%84%A0" TargetMode="External"/><Relationship Id="rId1483" Type="http://schemas.openxmlformats.org/officeDocument/2006/relationships/hyperlink" Target="https://www.ksg.co.kr/mld/mld_manufacturerView.jsp?num=163&amp;1=1&amp;pageNum=99&amp;schVal=%EC%A3%BC%EC%84%A0" TargetMode="External"/><Relationship Id="rId201" Type="http://schemas.openxmlformats.org/officeDocument/2006/relationships/hyperlink" Target="https://www.ksg.co.kr/mld/mld_manufacturerView.jsp?num=2341&amp;1=1&amp;pageNum=14&amp;schVal=%EC%A3%BC%EC%84%A0" TargetMode="External"/><Relationship Id="rId506" Type="http://schemas.openxmlformats.org/officeDocument/2006/relationships/hyperlink" Target="https://www.ksg.co.kr/mld/mld_manufacturerView.jsp?num=8042&amp;1=1&amp;pageNum=34&amp;schVal=%EC%A3%BC%EC%84%A0" TargetMode="External"/><Relationship Id="rId853" Type="http://schemas.openxmlformats.org/officeDocument/2006/relationships/hyperlink" Target="https://www.ksg.co.kr/mld/mld_manufacturerView.jsp?num=5395&amp;1=1&amp;pageNum=57&amp;schVal=%EC%A3%BC%EC%84%A0" TargetMode="External"/><Relationship Id="rId1136" Type="http://schemas.openxmlformats.org/officeDocument/2006/relationships/hyperlink" Target="https://www.ksg.co.kr/mld/mld_manufacturerView.jsp?num=7554&amp;1=1&amp;pageNum=76&amp;schVal=%EC%A3%BC%EC%84%A0" TargetMode="External"/><Relationship Id="rId1690" Type="http://schemas.openxmlformats.org/officeDocument/2006/relationships/hyperlink" Target="https://www.ksg.co.kr/mld/mld_manufacturerView.jsp?num=874&amp;1=1&amp;pageNum=113&amp;schVal=%EC%A3%BC%EC%84%A0" TargetMode="External"/><Relationship Id="rId1788" Type="http://schemas.openxmlformats.org/officeDocument/2006/relationships/hyperlink" Target="https://www.ksg.co.kr/mld/mld_manufacturerView.jsp?num=390&amp;1=1&amp;pageNum=120&amp;schVal=%EC%A3%BC%EC%84%A0" TargetMode="External"/><Relationship Id="rId713" Type="http://schemas.openxmlformats.org/officeDocument/2006/relationships/hyperlink" Target="https://www.ksg.co.kr/mld/mld_manufacturerView.jsp?num=5799&amp;1=1&amp;pageNum=48&amp;schVal=%EC%A3%BC%EC%84%A0" TargetMode="External"/><Relationship Id="rId920" Type="http://schemas.openxmlformats.org/officeDocument/2006/relationships/hyperlink" Target="https://www.ksg.co.kr/mld/mld_manufacturerView.jsp?num=409&amp;1=1&amp;pageNum=62&amp;schVal=%EC%A3%BC%EC%84%A0" TargetMode="External"/><Relationship Id="rId1343" Type="http://schemas.openxmlformats.org/officeDocument/2006/relationships/hyperlink" Target="https://www.ksg.co.kr/mld/mld_manufacturerView.jsp?num=2818&amp;1=1&amp;pageNum=90&amp;schVal=%EC%A3%BC%EC%84%A0" TargetMode="External"/><Relationship Id="rId1550" Type="http://schemas.openxmlformats.org/officeDocument/2006/relationships/hyperlink" Target="https://www.ksg.co.kr/mld/mld_manufacturerView.jsp?num=578&amp;1=1&amp;pageNum=104&amp;schVal=%EC%A3%BC%EC%84%A0" TargetMode="External"/><Relationship Id="rId1648" Type="http://schemas.openxmlformats.org/officeDocument/2006/relationships/hyperlink" Target="mailto:sea@impexkorea.com" TargetMode="External"/><Relationship Id="rId1203" Type="http://schemas.openxmlformats.org/officeDocument/2006/relationships/hyperlink" Target="https://www.ksg.co.kr/mld/mld_manufacturerView.jsp?num=618&amp;1=1&amp;pageNum=81&amp;schVal=%EC%A3%BC%EC%84%A0" TargetMode="External"/><Relationship Id="rId1410" Type="http://schemas.openxmlformats.org/officeDocument/2006/relationships/hyperlink" Target="https://www.ksg.co.kr/mld/mld_manufacturerView.jsp?num=2542&amp;1=1&amp;pageNum=94&amp;schVal=%EC%A3%BC%EC%84%A0" TargetMode="External"/><Relationship Id="rId1508" Type="http://schemas.openxmlformats.org/officeDocument/2006/relationships/hyperlink" Target="https://www.ksg.co.kr/mld/mld_manufacturerView.jsp?num=477&amp;1=1&amp;pageNum=101&amp;schVal=%EC%A3%BC%EC%84%A0" TargetMode="External"/><Relationship Id="rId1855" Type="http://schemas.openxmlformats.org/officeDocument/2006/relationships/hyperlink" Target="https://www.ksg.co.kr/mld/mld_manufacturerView.jsp?num=5671&amp;1=1&amp;pageNum=124&amp;schVal=%EC%A3%BC%EC%84%A0" TargetMode="External"/><Relationship Id="rId1715" Type="http://schemas.openxmlformats.org/officeDocument/2006/relationships/hyperlink" Target="https://www.ksg.co.kr/mld/mld_manufacturerView.jsp?num=148&amp;1=1&amp;pageNum=115&amp;schVal=%EC%A3%BC%EC%84%A0" TargetMode="External"/><Relationship Id="rId1922" Type="http://schemas.openxmlformats.org/officeDocument/2006/relationships/hyperlink" Target="https://www.ksg.co.kr/mld/mld_manufacturerView.jsp?num=4665&amp;1=1&amp;pageNum=129&amp;schVal=%EC%A3%BC%EC%84%A0" TargetMode="External"/><Relationship Id="rId296" Type="http://schemas.openxmlformats.org/officeDocument/2006/relationships/hyperlink" Target="https://www.ksg.co.kr/mld/mld_manufacturerView.jsp?num=2745&amp;1=1&amp;pageNum=20&amp;schVal=%EC%A3%BC%EC%84%A0" TargetMode="External"/><Relationship Id="rId156" Type="http://schemas.openxmlformats.org/officeDocument/2006/relationships/hyperlink" Target="https://www.ksg.co.kr/mld/mld_manufacturerView.jsp?num=506&amp;1=1&amp;pageNum=11&amp;schVal=%EC%A3%BC%EC%84%A0" TargetMode="External"/><Relationship Id="rId363" Type="http://schemas.openxmlformats.org/officeDocument/2006/relationships/hyperlink" Target="https://www.ksg.co.kr/mld/mld_manufacturerView.jsp?num=7835&amp;1=1&amp;pageNum=25&amp;schVal=%EC%A3%BC%EC%84%A0" TargetMode="External"/><Relationship Id="rId570" Type="http://schemas.openxmlformats.org/officeDocument/2006/relationships/hyperlink" Target="https://www.ksg.co.kr/mld/mld_manufacturerView.jsp?num=5445&amp;1=1&amp;pageNum=38&amp;schVal=%EC%A3%BC%EC%84%A0" TargetMode="External"/><Relationship Id="rId223" Type="http://schemas.openxmlformats.org/officeDocument/2006/relationships/hyperlink" Target="https://www.ksg.co.kr/mld/mld_manufacturerView.jsp?num=6410&amp;1=1&amp;pageNum=15&amp;schVal=%EC%A3%BC%EC%84%A0" TargetMode="External"/><Relationship Id="rId430" Type="http://schemas.openxmlformats.org/officeDocument/2006/relationships/hyperlink" Target="https://www.ksg.co.kr/mld/mld_manufacturerView.jsp?num=5510&amp;1=1&amp;pageNum=29&amp;schVal=%EC%A3%BC%EC%84%A0" TargetMode="External"/><Relationship Id="rId668" Type="http://schemas.openxmlformats.org/officeDocument/2006/relationships/hyperlink" Target="https://www.ksg.co.kr/mld/mld_manufacturerView.jsp?num=4386&amp;1=1&amp;pageNum=45&amp;schVal=%EC%A3%BC%EC%84%A0" TargetMode="External"/><Relationship Id="rId875" Type="http://schemas.openxmlformats.org/officeDocument/2006/relationships/hyperlink" Target="https://www.ksg.co.kr/mld/mld_manufacturerView.jsp?num=4054&amp;1=1&amp;pageNum=59&amp;schVal=%EC%A3%BC%EC%84%A0" TargetMode="External"/><Relationship Id="rId1060" Type="http://schemas.openxmlformats.org/officeDocument/2006/relationships/hyperlink" Target="https://www.ksg.co.kr/mld/mld_manufacturerView.jsp?num=7711&amp;1=1&amp;pageNum=71&amp;schVal=%EC%A3%BC%EC%84%A0" TargetMode="External"/><Relationship Id="rId1298" Type="http://schemas.openxmlformats.org/officeDocument/2006/relationships/hyperlink" Target="https://www.ksg.co.kr/mld/mld_manufacturerView.jsp?num=4815&amp;1=1&amp;pageNum=87&amp;schVal=%EC%A3%BC%EC%84%A0" TargetMode="External"/><Relationship Id="rId528" Type="http://schemas.openxmlformats.org/officeDocument/2006/relationships/hyperlink" Target="https://www.ksg.co.kr/mld/mld_manufacturerView.jsp?num=5929&amp;1=1&amp;pageNum=36&amp;schVal=%EC%A3%BC%EC%84%A0" TargetMode="External"/><Relationship Id="rId735" Type="http://schemas.openxmlformats.org/officeDocument/2006/relationships/hyperlink" Target="https://www.ksg.co.kr/mld/mld_manufacturerView.jsp?num=5026&amp;1=1&amp;pageNum=49&amp;schVal=%EC%A3%BC%EC%84%A0" TargetMode="External"/><Relationship Id="rId942" Type="http://schemas.openxmlformats.org/officeDocument/2006/relationships/hyperlink" Target="https://www.ksg.co.kr/mld/mld_manufacturerView.jsp?num=428&amp;1=1&amp;pageNum=63&amp;schVal=%EC%A3%BC%EC%84%A0" TargetMode="External"/><Relationship Id="rId1158" Type="http://schemas.openxmlformats.org/officeDocument/2006/relationships/hyperlink" Target="https://www.ksg.co.kr/mld/mld_manufacturerView.jsp?num=763&amp;1=1&amp;pageNum=78&amp;schVal=%EC%A3%BC%EC%84%A0" TargetMode="External"/><Relationship Id="rId1365" Type="http://schemas.openxmlformats.org/officeDocument/2006/relationships/hyperlink" Target="https://www.ksg.co.kr/mld/mld_manufacturerView.jsp?num=264&amp;1=1&amp;pageNum=91&amp;schVal=%EC%A3%BC%EC%84%A0" TargetMode="External"/><Relationship Id="rId1572" Type="http://schemas.openxmlformats.org/officeDocument/2006/relationships/hyperlink" Target="https://www.ksg.co.kr/mld/mld_manufacturerView.jsp?num=4317&amp;1=1&amp;pageNum=105&amp;schVal=%EC%A3%BC%EC%84%A0" TargetMode="External"/><Relationship Id="rId1018" Type="http://schemas.openxmlformats.org/officeDocument/2006/relationships/hyperlink" Target="https://www.ksg.co.kr/mld/mld_manufacturerView.jsp?num=492&amp;1=1&amp;pageNum=68&amp;schVal=%EC%A3%BC%EC%84%A0" TargetMode="External"/><Relationship Id="rId1225" Type="http://schemas.openxmlformats.org/officeDocument/2006/relationships/hyperlink" Target="https://www.ksg.co.kr/mld/mld_manufacturerView.jsp?num=4407&amp;1=1&amp;pageNum=82&amp;schVal=%EC%A3%BC%EC%84%A0" TargetMode="External"/><Relationship Id="rId1432" Type="http://schemas.openxmlformats.org/officeDocument/2006/relationships/hyperlink" Target="https://www.ksg.co.kr/mld/mld_manufacturerView.jsp?num=6266&amp;1=1&amp;pageNum=96&amp;schVal=%EC%A3%BC%EC%84%A0" TargetMode="External"/><Relationship Id="rId1877" Type="http://schemas.openxmlformats.org/officeDocument/2006/relationships/hyperlink" Target="https://www.ksg.co.kr/mld/mld_manufacturerView.jsp?num=7912&amp;1=1&amp;pageNum=126&amp;schVal=%EC%A3%BC%EC%84%A0" TargetMode="External"/><Relationship Id="rId71" Type="http://schemas.openxmlformats.org/officeDocument/2006/relationships/hyperlink" Target="https://www.ksg.co.kr/mld/mld_manufacturerView.jsp?num=8246&amp;1=1&amp;pageNum=5&amp;schVal=%EC%A3%BC%EC%84%A0" TargetMode="External"/><Relationship Id="rId802" Type="http://schemas.openxmlformats.org/officeDocument/2006/relationships/hyperlink" Target="https://www.ksg.co.kr/mld/mld_manufacturerView.jsp?num=4422&amp;1=1&amp;pageNum=54&amp;schVal=%EC%A3%BC%EC%84%A0" TargetMode="External"/><Relationship Id="rId1737" Type="http://schemas.openxmlformats.org/officeDocument/2006/relationships/hyperlink" Target="https://www.ksg.co.kr/mld/mld_manufacturerView.jsp?num=2307&amp;1=1&amp;pageNum=116&amp;schVal=%EC%A3%BC%EC%84%A0" TargetMode="External"/><Relationship Id="rId1944" Type="http://schemas.openxmlformats.org/officeDocument/2006/relationships/hyperlink" Target="https://www.ksg.co.kr/mld/mld_manufacturerView.jsp?num=7513&amp;1=1&amp;pageNum=130&amp;schVal=%EC%A3%BC%EC%84%A0" TargetMode="External"/><Relationship Id="rId29" Type="http://schemas.openxmlformats.org/officeDocument/2006/relationships/hyperlink" Target="https://www.ksg.co.kr/mld/mld_manufacturerView.jsp?num=5508&amp;1=1&amp;pageNum=2&amp;schVal=%EC%A3%BC%EC%84%A0" TargetMode="External"/><Relationship Id="rId178" Type="http://schemas.openxmlformats.org/officeDocument/2006/relationships/hyperlink" Target="https://www.ksg.co.kr/mld/mld_manufacturerView.jsp?num=7548&amp;1=1&amp;pageNum=12&amp;schVal=%EC%A3%BC%EC%84%A0" TargetMode="External"/><Relationship Id="rId1804" Type="http://schemas.openxmlformats.org/officeDocument/2006/relationships/hyperlink" Target="https://www.ksg.co.kr/mld/mld_manufacturerView.jsp?num=5960&amp;1=1&amp;pageNum=121&amp;schVal=%EC%A3%BC%EC%84%A0" TargetMode="External"/><Relationship Id="rId385" Type="http://schemas.openxmlformats.org/officeDocument/2006/relationships/hyperlink" Target="https://www.ksg.co.kr/mld/mld_manufacturerView.jsp?num=6195&amp;1=1&amp;pageNum=26&amp;schVal=%EC%A3%BC%EC%84%A0" TargetMode="External"/><Relationship Id="rId592" Type="http://schemas.openxmlformats.org/officeDocument/2006/relationships/hyperlink" Target="https://www.ksg.co.kr/mld/mld_manufacturerView.jsp?num=762&amp;1=1&amp;pageNum=40&amp;schVal=%EC%A3%BC%EC%84%A0" TargetMode="External"/><Relationship Id="rId245" Type="http://schemas.openxmlformats.org/officeDocument/2006/relationships/hyperlink" Target="https://www.ksg.co.kr/mld/mld_manufacturerView.jsp?num=5999&amp;1=1&amp;pageNum=17&amp;schVal=%EC%A3%BC%EC%84%A0" TargetMode="External"/><Relationship Id="rId452" Type="http://schemas.openxmlformats.org/officeDocument/2006/relationships/hyperlink" Target="https://www.ksg.co.kr/mld/mld_manufacturerView.jsp?num=7287&amp;1=1&amp;pageNum=31&amp;schVal=%EC%A3%BC%EC%84%A0" TargetMode="External"/><Relationship Id="rId897" Type="http://schemas.openxmlformats.org/officeDocument/2006/relationships/hyperlink" Target="https://www.ksg.co.kr/mld/mld_manufacturerView.jsp?num=383&amp;1=1&amp;pageNum=60&amp;schVal=%EC%A3%BC%EC%84%A0" TargetMode="External"/><Relationship Id="rId1082" Type="http://schemas.openxmlformats.org/officeDocument/2006/relationships/hyperlink" Target="https://www.ksg.co.kr/mld/mld_manufacturerView.jsp?num=541&amp;1=1&amp;pageNum=73&amp;schVal=%EC%A3%BC%EC%84%A0" TargetMode="External"/><Relationship Id="rId105" Type="http://schemas.openxmlformats.org/officeDocument/2006/relationships/hyperlink" Target="https://www.ksg.co.kr/mld/mld_manufacturerView.jsp?num=2646&amp;1=1&amp;pageNum=7&amp;schVal=%EC%A3%BC%EC%84%A0" TargetMode="External"/><Relationship Id="rId312" Type="http://schemas.openxmlformats.org/officeDocument/2006/relationships/hyperlink" Target="https://www.ksg.co.kr/mld/mld_manufacturerView.jsp?num=5854&amp;1=1&amp;pageNum=21&amp;schVal=%EC%A3%BC%EC%84%A0" TargetMode="External"/><Relationship Id="rId757" Type="http://schemas.openxmlformats.org/officeDocument/2006/relationships/hyperlink" Target="https://www.ksg.co.kr/mld/mld_manufacturerView.jsp?num=3111&amp;1=1&amp;pageNum=51&amp;schVal=%EC%A3%BC%EC%84%A0" TargetMode="External"/><Relationship Id="rId964" Type="http://schemas.openxmlformats.org/officeDocument/2006/relationships/hyperlink" Target="https://www.ksg.co.kr/mld/mld_manufacturerView.jsp?num=448&amp;1=1&amp;pageNum=65&amp;schVal=%EC%A3%BC%EC%84%A0" TargetMode="External"/><Relationship Id="rId1387" Type="http://schemas.openxmlformats.org/officeDocument/2006/relationships/hyperlink" Target="https://www.ksg.co.kr/mld/mld_manufacturerView.jsp?num=743&amp;1=1&amp;pageNum=93&amp;schVal=%EC%A3%BC%EC%84%A0" TargetMode="External"/><Relationship Id="rId1594" Type="http://schemas.openxmlformats.org/officeDocument/2006/relationships/hyperlink" Target="https://www.ksg.co.kr/mld/mld_manufacturerView.jsp?num=672&amp;1=1&amp;pageNum=107&amp;schVal=%EC%A3%BC%EC%84%A0" TargetMode="External"/><Relationship Id="rId93" Type="http://schemas.openxmlformats.org/officeDocument/2006/relationships/hyperlink" Target="https://www.ksg.co.kr/mld/mld_manufacturerView.jsp?num=4762&amp;1=1&amp;pageNum=7&amp;schVal=%EC%A3%BC%EC%84%A0" TargetMode="External"/><Relationship Id="rId617" Type="http://schemas.openxmlformats.org/officeDocument/2006/relationships/hyperlink" Target="https://www.ksg.co.kr/mld/mld_manufacturerView.jsp?num=8322&amp;1=1&amp;pageNum=42&amp;schVal=%EC%A3%BC%EC%84%A0" TargetMode="External"/><Relationship Id="rId824" Type="http://schemas.openxmlformats.org/officeDocument/2006/relationships/hyperlink" Target="https://www.ksg.co.kr/mld/mld_manufacturerView.jsp?num=6392&amp;1=1&amp;pageNum=55&amp;schVal=%EC%A3%BC%EC%84%A0" TargetMode="External"/><Relationship Id="rId1247" Type="http://schemas.openxmlformats.org/officeDocument/2006/relationships/hyperlink" Target="https://www.ksg.co.kr/mld/mld_manufacturerView.jsp?num=6246&amp;1=1&amp;pageNum=84&amp;schVal=%EC%A3%BC%EC%84%A0" TargetMode="External"/><Relationship Id="rId1454" Type="http://schemas.openxmlformats.org/officeDocument/2006/relationships/hyperlink" Target="https://www.ksg.co.kr/mld/mld_manufacturerView.jsp?num=4786&amp;1=1&amp;pageNum=97&amp;schVal=%EC%A3%BC%EC%84%A0" TargetMode="External"/><Relationship Id="rId1661" Type="http://schemas.openxmlformats.org/officeDocument/2006/relationships/hyperlink" Target="https://www.ksg.co.kr/mld/mld_manufacturerView.jsp?num=8581&amp;1=1&amp;pageNum=111&amp;schVal=%EC%A3%BC%EC%84%A0" TargetMode="External"/><Relationship Id="rId1899" Type="http://schemas.openxmlformats.org/officeDocument/2006/relationships/hyperlink" Target="https://www.ksg.co.kr/mld/mld_manufacturerView.jsp?num=4055&amp;1=1&amp;pageNum=127&amp;schVal=%EC%A3%BC%EC%84%A0" TargetMode="External"/><Relationship Id="rId1107" Type="http://schemas.openxmlformats.org/officeDocument/2006/relationships/hyperlink" Target="https://www.ksg.co.kr/mld/mld_manufacturerView.jsp?num=6777&amp;1=1&amp;pageNum=74&amp;schVal=%EC%A3%BC%EC%84%A0" TargetMode="External"/><Relationship Id="rId1314" Type="http://schemas.openxmlformats.org/officeDocument/2006/relationships/hyperlink" Target="https://www.ksg.co.kr/mld/mld_manufacturerView.jsp?num=8454&amp;1=1&amp;pageNum=88&amp;schVal=%EC%A3%BC%EC%84%A0" TargetMode="External"/><Relationship Id="rId1521" Type="http://schemas.openxmlformats.org/officeDocument/2006/relationships/hyperlink" Target="https://www.ksg.co.kr/mld/mld_manufacturerView.jsp?num=503&amp;1=1&amp;pageNum=102&amp;schVal=%EC%A3%BC%EC%84%A0" TargetMode="External"/><Relationship Id="rId1759" Type="http://schemas.openxmlformats.org/officeDocument/2006/relationships/hyperlink" Target="https://www.ksg.co.kr/mld/mld_manufacturerView.jsp?num=821&amp;1=1&amp;pageNum=118&amp;schVal=%EC%A3%BC%EC%84%A0" TargetMode="External"/><Relationship Id="rId1619" Type="http://schemas.openxmlformats.org/officeDocument/2006/relationships/hyperlink" Target="https://www.ksg.co.kr/mld/mld_manufacturerView.jsp?num=6032&amp;1=1&amp;pageNum=108&amp;schVal=%EC%A3%BC%EC%84%A0" TargetMode="External"/><Relationship Id="rId1826" Type="http://schemas.openxmlformats.org/officeDocument/2006/relationships/hyperlink" Target="https://www.ksg.co.kr/mld/mld_manufacturerView.jsp?num=878&amp;1=1&amp;pageNum=122&amp;schVal=%EC%A3%BC%EC%84%A0" TargetMode="External"/><Relationship Id="rId20" Type="http://schemas.openxmlformats.org/officeDocument/2006/relationships/hyperlink" Target="https://www.ksg.co.kr/mld/mld_manufacturerView.jsp?num=2624&amp;1=1&amp;pageNum=2&amp;schVal=%EC%A3%BC%EC%84%A0" TargetMode="External"/><Relationship Id="rId267" Type="http://schemas.openxmlformats.org/officeDocument/2006/relationships/hyperlink" Target="https://www.ksg.co.kr/mld/mld_manufacturerView.jsp?num=7744&amp;1=1&amp;pageNum=18&amp;schVal=%EC%A3%BC%EC%84%A0" TargetMode="External"/><Relationship Id="rId474" Type="http://schemas.openxmlformats.org/officeDocument/2006/relationships/hyperlink" Target="https://www.ksg.co.kr/mld/mld_manufacturerView.jsp?num=5868&amp;1=1&amp;pageNum=32&amp;schVal=%EC%A3%BC%EC%84%A0" TargetMode="External"/><Relationship Id="rId127" Type="http://schemas.openxmlformats.org/officeDocument/2006/relationships/hyperlink" Target="https://www.ksg.co.kr/mld/mld_manufacturerView.jsp?num=5655&amp;1=1&amp;pageNum=9&amp;schVal=%EC%A3%BC%EC%84%A0" TargetMode="External"/><Relationship Id="rId681" Type="http://schemas.openxmlformats.org/officeDocument/2006/relationships/hyperlink" Target="https://www.ksg.co.kr/mld/mld_manufacturerView.jsp?num=819&amp;1=1&amp;pageNum=46&amp;schVal=%EC%A3%BC%EC%84%A0" TargetMode="External"/><Relationship Id="rId779" Type="http://schemas.openxmlformats.org/officeDocument/2006/relationships/hyperlink" Target="https://www.ksg.co.kr/mld/mld_manufacturerView.jsp?num=4548&amp;1=1&amp;pageNum=52&amp;schVal=%EC%A3%BC%EC%84%A0" TargetMode="External"/><Relationship Id="rId986" Type="http://schemas.openxmlformats.org/officeDocument/2006/relationships/hyperlink" Target="https://www.ksg.co.kr/mld/mld_manufacturerView.jsp?num=180&amp;1=1&amp;pageNum=66&amp;schVal=%EC%A3%BC%EC%84%A0" TargetMode="External"/><Relationship Id="rId334" Type="http://schemas.openxmlformats.org/officeDocument/2006/relationships/hyperlink" Target="https://www.ksg.co.kr/mld/mld_manufacturerView.jsp?num=5007&amp;1=1&amp;pageNum=23&amp;schVal=%EC%A3%BC%EC%84%A0" TargetMode="External"/><Relationship Id="rId541" Type="http://schemas.openxmlformats.org/officeDocument/2006/relationships/hyperlink" Target="https://www.ksg.co.kr/mld/mld_manufacturerView.jsp?num=5839&amp;1=1&amp;pageNum=37&amp;schVal=%EC%A3%BC%EC%84%A0" TargetMode="External"/><Relationship Id="rId639" Type="http://schemas.openxmlformats.org/officeDocument/2006/relationships/hyperlink" Target="https://www.ksg.co.kr/mld/mld_manufacturerView.jsp?num=2243&amp;1=1&amp;pageNum=43&amp;schVal=%EC%A3%BC%EC%84%A0" TargetMode="External"/><Relationship Id="rId1171" Type="http://schemas.openxmlformats.org/officeDocument/2006/relationships/hyperlink" Target="https://www.ksg.co.kr/mld/mld_manufacturerView.jsp?num=5830&amp;1=1&amp;pageNum=79&amp;schVal=%EC%A3%BC%EC%84%A0" TargetMode="External"/><Relationship Id="rId1269" Type="http://schemas.openxmlformats.org/officeDocument/2006/relationships/hyperlink" Target="https://www.ksg.co.kr/mld/mld_manufacturerView.jsp?num=7886&amp;1=1&amp;pageNum=85&amp;schVal=%EC%A3%BC%EC%84%A0" TargetMode="External"/><Relationship Id="rId1476" Type="http://schemas.openxmlformats.org/officeDocument/2006/relationships/hyperlink" Target="https://www.ksg.co.kr/mld/mld_manufacturerView.jsp?num=8122&amp;1=1&amp;pageNum=99&amp;schVal=%EC%A3%BC%EC%84%A0" TargetMode="External"/><Relationship Id="rId401" Type="http://schemas.openxmlformats.org/officeDocument/2006/relationships/hyperlink" Target="https://www.ksg.co.kr/mld/mld_manufacturerView.jsp?num=7913&amp;1=1&amp;pageNum=27&amp;schVal=%EC%A3%BC%EC%84%A0" TargetMode="External"/><Relationship Id="rId846" Type="http://schemas.openxmlformats.org/officeDocument/2006/relationships/hyperlink" Target="https://www.ksg.co.kr/mld/mld_manufacturerView.jsp?num=8507&amp;1=1&amp;pageNum=57&amp;schVal=%EC%A3%BC%EC%84%A0" TargetMode="External"/><Relationship Id="rId1031" Type="http://schemas.openxmlformats.org/officeDocument/2006/relationships/hyperlink" Target="https://www.ksg.co.kr/mld/mld_manufacturerView.jsp?num=499&amp;1=1&amp;pageNum=69&amp;schVal=%EC%A3%BC%EC%84%A0" TargetMode="External"/><Relationship Id="rId1129" Type="http://schemas.openxmlformats.org/officeDocument/2006/relationships/hyperlink" Target="https://www.ksg.co.kr/mld/mld_manufacturerView.jsp?num=4346&amp;1=1&amp;pageNum=76&amp;schVal=%EC%A3%BC%EC%84%A0" TargetMode="External"/><Relationship Id="rId1683" Type="http://schemas.openxmlformats.org/officeDocument/2006/relationships/hyperlink" Target="https://www.ksg.co.kr/mld/mld_manufacturerView.jsp?num=6111&amp;1=1&amp;pageNum=113&amp;schVal=%EC%A3%BC%EC%84%A0" TargetMode="External"/><Relationship Id="rId1890" Type="http://schemas.openxmlformats.org/officeDocument/2006/relationships/hyperlink" Target="https://www.ksg.co.kr/mld/mld_manufacturerView.jsp?num=8318&amp;1=1&amp;pageNum=126&amp;schVal=%EC%A3%BC%EC%84%A0" TargetMode="External"/><Relationship Id="rId706" Type="http://schemas.openxmlformats.org/officeDocument/2006/relationships/hyperlink" Target="https://www.ksg.co.kr/mld/mld_manufacturerView.jsp?num=6253&amp;1=1&amp;pageNum=48&amp;schVal=%EC%A3%BC%EC%84%A0" TargetMode="External"/><Relationship Id="rId913" Type="http://schemas.openxmlformats.org/officeDocument/2006/relationships/hyperlink" Target="https://www.ksg.co.kr/mld/mld_manufacturerView.jsp?num=6371&amp;1=1&amp;pageNum=61&amp;schVal=%EC%A3%BC%EC%84%A0" TargetMode="External"/><Relationship Id="rId1336" Type="http://schemas.openxmlformats.org/officeDocument/2006/relationships/hyperlink" Target="https://www.ksg.co.kr/mld/mld_manufacturerView.jsp?num=699&amp;1=1&amp;pageNum=90&amp;schVal=%EC%A3%BC%EC%84%A0" TargetMode="External"/><Relationship Id="rId1543" Type="http://schemas.openxmlformats.org/officeDocument/2006/relationships/hyperlink" Target="https://www.ksg.co.kr/mld/mld_manufacturerView.jsp?num=2216&amp;1=1&amp;pageNum=103&amp;schVal=%EC%A3%BC%EC%84%A0" TargetMode="External"/><Relationship Id="rId1750" Type="http://schemas.openxmlformats.org/officeDocument/2006/relationships/hyperlink" Target="https://www.ksg.co.kr/mld/mld_manufacturerView.jsp?num=4436&amp;1=1&amp;pageNum=117&amp;schVal=%EC%A3%BC%EC%84%A0" TargetMode="External"/><Relationship Id="rId42" Type="http://schemas.openxmlformats.org/officeDocument/2006/relationships/hyperlink" Target="https://www.ksg.co.kr/mld/mld_manufacturerView.jsp?num=4881&amp;1=1&amp;pageNum=3&amp;schVal=%EC%A3%BC%EC%84%A0" TargetMode="External"/><Relationship Id="rId1403" Type="http://schemas.openxmlformats.org/officeDocument/2006/relationships/hyperlink" Target="https://www.ksg.co.kr/mld/mld_manufacturerView.jsp?num=756&amp;1=1&amp;pageNum=94&amp;schVal=%EC%A3%BC%EC%84%A0" TargetMode="External"/><Relationship Id="rId1610" Type="http://schemas.openxmlformats.org/officeDocument/2006/relationships/hyperlink" Target="https://www.ksg.co.kr/mld/mld_manufacturerView.jsp?num=5118&amp;1=1&amp;pageNum=108&amp;schVal=%EC%A3%BC%EC%84%A0" TargetMode="External"/><Relationship Id="rId1848" Type="http://schemas.openxmlformats.org/officeDocument/2006/relationships/hyperlink" Target="https://www.ksg.co.kr/mld/mld_manufacturerView.jsp?num=4768&amp;1=1&amp;pageNum=124&amp;schVal=%EC%A3%BC%EC%84%A0" TargetMode="External"/><Relationship Id="rId191" Type="http://schemas.openxmlformats.org/officeDocument/2006/relationships/hyperlink" Target="https://www.ksg.co.kr/mld/mld_manufacturerView.jsp?num=6988&amp;1=1&amp;pageNum=13&amp;schVal=%EC%A3%BC%EC%84%A0" TargetMode="External"/><Relationship Id="rId1708" Type="http://schemas.openxmlformats.org/officeDocument/2006/relationships/hyperlink" Target="https://www.ksg.co.kr/mld/mld_manufacturerView.jsp?num=905&amp;1=1&amp;pageNum=114&amp;schVal=%EC%A3%BC%EC%84%A0" TargetMode="External"/><Relationship Id="rId1915" Type="http://schemas.openxmlformats.org/officeDocument/2006/relationships/hyperlink" Target="https://www.ksg.co.kr/mld/mld_manufacturerView.jsp?num=925&amp;1=1&amp;pageNum=128&amp;schVal=%EC%A3%BC%EC%84%A0" TargetMode="External"/><Relationship Id="rId289" Type="http://schemas.openxmlformats.org/officeDocument/2006/relationships/hyperlink" Target="https://www.ksg.co.kr/mld/mld_manufacturerView.jsp?num=3727&amp;1=1&amp;pageNum=20&amp;schVal=%EC%A3%BC%EC%84%A0" TargetMode="External"/><Relationship Id="rId496" Type="http://schemas.openxmlformats.org/officeDocument/2006/relationships/hyperlink" Target="https://www.ksg.co.kr/mld/mld_manufacturerView.jsp?num=6979&amp;1=1&amp;pageNum=34&amp;schVal=%EC%A3%BC%EC%84%A0" TargetMode="External"/><Relationship Id="rId149" Type="http://schemas.openxmlformats.org/officeDocument/2006/relationships/hyperlink" Target="https://www.ksg.co.kr/mld/mld_manufacturerView.jsp?num=4867&amp;1=1&amp;pageNum=10&amp;schVal=%EC%A3%BC%EC%84%A0" TargetMode="External"/><Relationship Id="rId356" Type="http://schemas.openxmlformats.org/officeDocument/2006/relationships/hyperlink" Target="https://www.ksg.co.kr/mld/mld_manufacturerView.jsp?num=2767&amp;1=1&amp;pageNum=24&amp;schVal=%EC%A3%BC%EC%84%A0" TargetMode="External"/><Relationship Id="rId563" Type="http://schemas.openxmlformats.org/officeDocument/2006/relationships/hyperlink" Target="https://www.ksg.co.kr/mld/mld_manufacturerView.jsp?num=4509&amp;1=1&amp;pageNum=38&amp;schVal=%EC%A3%BC%EC%84%A0" TargetMode="External"/><Relationship Id="rId770" Type="http://schemas.openxmlformats.org/officeDocument/2006/relationships/hyperlink" Target="https://www.ksg.co.kr/mld/mld_manufacturerView.jsp?num=5882&amp;1=1&amp;pageNum=52&amp;schVal=%EC%A3%BC%EC%84%A0" TargetMode="External"/><Relationship Id="rId1193" Type="http://schemas.openxmlformats.org/officeDocument/2006/relationships/hyperlink" Target="https://www.ksg.co.kr/mld/mld_manufacturerView.jsp?num=4070&amp;1=1&amp;pageNum=80&amp;schVal=%EC%A3%BC%EC%84%A0" TargetMode="External"/><Relationship Id="rId216" Type="http://schemas.openxmlformats.org/officeDocument/2006/relationships/hyperlink" Target="https://www.ksg.co.kr/mld/mld_manufacturerView.jsp?num=6087&amp;1=1&amp;pageNum=15&amp;schVal=%EC%A3%BC%EC%84%A0" TargetMode="External"/><Relationship Id="rId423" Type="http://schemas.openxmlformats.org/officeDocument/2006/relationships/hyperlink" Target="https://www.ksg.co.kr/mld/mld_manufacturerView.jsp?num=8641&amp;1=1&amp;pageNum=29&amp;schVal=%EC%A3%BC%EC%84%A0" TargetMode="External"/><Relationship Id="rId868" Type="http://schemas.openxmlformats.org/officeDocument/2006/relationships/hyperlink" Target="https://www.ksg.co.kr/mld/mld_manufacturerView.jsp?num=4309&amp;1=1&amp;pageNum=58&amp;schVal=%EC%A3%BC%EC%84%A0" TargetMode="External"/><Relationship Id="rId1053" Type="http://schemas.openxmlformats.org/officeDocument/2006/relationships/hyperlink" Target="https://www.ksg.co.kr/mld/mld_manufacturerView.jsp?num=2674&amp;1=1&amp;pageNum=71&amp;schVal=%EC%A3%BC%EC%84%A0" TargetMode="External"/><Relationship Id="rId1260" Type="http://schemas.openxmlformats.org/officeDocument/2006/relationships/hyperlink" Target="https://www.ksg.co.kr/mld/mld_manufacturerView.jsp?num=6002&amp;1=1&amp;pageNum=84&amp;schVal=%EC%A3%BC%EC%84%A0" TargetMode="External"/><Relationship Id="rId1498" Type="http://schemas.openxmlformats.org/officeDocument/2006/relationships/hyperlink" Target="https://www.ksg.co.kr/mld/mld_manufacturerView.jsp?num=441&amp;1=1&amp;pageNum=100&amp;schVal=%EC%A3%BC%EC%84%A0" TargetMode="External"/><Relationship Id="rId1719" Type="http://schemas.openxmlformats.org/officeDocument/2006/relationships/hyperlink" Target="https://www.ksg.co.kr/mld/mld_manufacturerView.jsp?num=8000&amp;1=1&amp;pageNum=115&amp;schVal=%EC%A3%BC%EC%84%A0" TargetMode="External"/><Relationship Id="rId1926" Type="http://schemas.openxmlformats.org/officeDocument/2006/relationships/hyperlink" Target="https://www.ksg.co.kr/mld/mld_manufacturerView.jsp?num=666&amp;1=1&amp;pageNum=129&amp;schVal=%EC%A3%BC%EC%84%A0" TargetMode="External"/><Relationship Id="rId630" Type="http://schemas.openxmlformats.org/officeDocument/2006/relationships/hyperlink" Target="https://www.ksg.co.kr/mld/mld_manufacturerView.jsp?num=5414&amp;1=1&amp;pageNum=42&amp;schVal=%EC%A3%BC%EC%84%A0" TargetMode="External"/><Relationship Id="rId728" Type="http://schemas.openxmlformats.org/officeDocument/2006/relationships/hyperlink" Target="https://www.ksg.co.kr/mld/mld_manufacturerView.jsp?num=4522&amp;1=1&amp;pageNum=49&amp;schVal=%EC%A3%BC%EC%84%A0" TargetMode="External"/><Relationship Id="rId935" Type="http://schemas.openxmlformats.org/officeDocument/2006/relationships/hyperlink" Target="https://www.ksg.co.kr/mld/mld_manufacturerView.jsp?num=6340&amp;1=1&amp;pageNum=63&amp;schVal=%EC%A3%BC%EC%84%A0" TargetMode="External"/><Relationship Id="rId1358" Type="http://schemas.openxmlformats.org/officeDocument/2006/relationships/hyperlink" Target="https://www.ksg.co.kr/mld/mld_manufacturerView.jsp?num=5023&amp;1=1&amp;pageNum=91&amp;schVal=%EC%A3%BC%EC%84%A0" TargetMode="External"/><Relationship Id="rId1565" Type="http://schemas.openxmlformats.org/officeDocument/2006/relationships/hyperlink" Target="https://www.ksg.co.kr/mld/mld_manufacturerView.jsp?num=230&amp;1=1&amp;pageNum=105&amp;schVal=%EC%A3%BC%EC%84%A0" TargetMode="External"/><Relationship Id="rId1772" Type="http://schemas.openxmlformats.org/officeDocument/2006/relationships/hyperlink" Target="https://www.ksg.co.kr/mld/mld_manufacturerView.jsp?num=844&amp;1=1&amp;pageNum=119&amp;schVal=%EC%A3%BC%EC%84%A0" TargetMode="External"/><Relationship Id="rId64" Type="http://schemas.openxmlformats.org/officeDocument/2006/relationships/hyperlink" Target="https://www.ksg.co.kr/mld/mld_manufacturerView.jsp?num=7309&amp;1=1&amp;pageNum=5&amp;schVal=%EC%A3%BC%EC%84%A0" TargetMode="External"/><Relationship Id="rId367" Type="http://schemas.openxmlformats.org/officeDocument/2006/relationships/hyperlink" Target="https://www.ksg.co.kr/mld/mld_manufacturerView.jsp?num=5837&amp;1=1&amp;pageNum=25&amp;schVal=%EC%A3%BC%EC%84%A0" TargetMode="External"/><Relationship Id="rId574" Type="http://schemas.openxmlformats.org/officeDocument/2006/relationships/hyperlink" Target="https://www.ksg.co.kr/mld/mld_manufacturerView.jsp?num=4987&amp;1=1&amp;pageNum=39&amp;schVal=%EC%A3%BC%EC%84%A0" TargetMode="External"/><Relationship Id="rId1120" Type="http://schemas.openxmlformats.org/officeDocument/2006/relationships/hyperlink" Target="https://www.ksg.co.kr/mld/mld_manufacturerView.jsp?num=8593&amp;1=1&amp;pageNum=75&amp;schVal=%EC%A3%BC%EC%84%A0" TargetMode="External"/><Relationship Id="rId1218" Type="http://schemas.openxmlformats.org/officeDocument/2006/relationships/hyperlink" Target="https://www.ksg.co.kr/mld/mld_manufacturerView.jsp?num=625&amp;1=1&amp;pageNum=82&amp;schVal=%EC%A3%BC%EC%84%A0" TargetMode="External"/><Relationship Id="rId1425" Type="http://schemas.openxmlformats.org/officeDocument/2006/relationships/hyperlink" Target="https://www.ksg.co.kr/mld/mld_manufacturerView.jsp?num=8247&amp;1=1&amp;pageNum=95&amp;schVal=%EC%A3%BC%EC%84%A0" TargetMode="External"/><Relationship Id="rId227" Type="http://schemas.openxmlformats.org/officeDocument/2006/relationships/hyperlink" Target="https://www.ksg.co.kr/mld/mld_manufacturerView.jsp?num=7743&amp;1=1&amp;pageNum=16&amp;schVal=%EC%A3%BC%EC%84%A0" TargetMode="External"/><Relationship Id="rId781" Type="http://schemas.openxmlformats.org/officeDocument/2006/relationships/hyperlink" Target="https://www.ksg.co.kr/mld/mld_manufacturerView.jsp?num=4153&amp;1=1&amp;pageNum=53&amp;schVal=%EC%A3%BC%EC%84%A0" TargetMode="External"/><Relationship Id="rId879" Type="http://schemas.openxmlformats.org/officeDocument/2006/relationships/hyperlink" Target="https://www.ksg.co.kr/mld/mld_manufacturerView.jsp?num=5985&amp;1=1&amp;pageNum=59&amp;schVal=%EC%A3%BC%EC%84%A0" TargetMode="External"/><Relationship Id="rId1632" Type="http://schemas.openxmlformats.org/officeDocument/2006/relationships/hyperlink" Target="https://www.ksg.co.kr/mld/mld_manufacturerView.jsp?num=741&amp;1=1&amp;pageNum=109&amp;schVal=%EC%A3%BC%EC%84%A0" TargetMode="External"/><Relationship Id="rId1937" Type="http://schemas.openxmlformats.org/officeDocument/2006/relationships/hyperlink" Target="https://www.ksg.co.kr/mld/mld_manufacturerView.jsp?num=320&amp;1=1&amp;pageNum=130&amp;schVal=%EC%A3%BC%EC%84%A0" TargetMode="External"/><Relationship Id="rId434" Type="http://schemas.openxmlformats.org/officeDocument/2006/relationships/hyperlink" Target="https://www.ksg.co.kr/mld/mld_manufacturerView.jsp?num=952&amp;1=1&amp;pageNum=29&amp;schVal=%EC%A3%BC%EC%84%A0" TargetMode="External"/><Relationship Id="rId641" Type="http://schemas.openxmlformats.org/officeDocument/2006/relationships/hyperlink" Target="https://www.ksg.co.kr/mld/mld_manufacturerView.jsp?num=7991&amp;1=1&amp;pageNum=43&amp;schVal=%EC%A3%BC%EC%84%A0" TargetMode="External"/><Relationship Id="rId739" Type="http://schemas.openxmlformats.org/officeDocument/2006/relationships/hyperlink" Target="https://www.ksg.co.kr/mld/mld_manufacturerView.jsp?num=5067&amp;1=1&amp;pageNum=50&amp;schVal=%EC%A3%BC%EC%84%A0" TargetMode="External"/><Relationship Id="rId1064" Type="http://schemas.openxmlformats.org/officeDocument/2006/relationships/hyperlink" Target="https://www.ksg.co.kr/mld/mld_manufacturerView.jsp?num=4570&amp;1=1&amp;pageNum=71&amp;schVal=%EC%A3%BC%EC%84%A0" TargetMode="External"/><Relationship Id="rId1271" Type="http://schemas.openxmlformats.org/officeDocument/2006/relationships/hyperlink" Target="https://www.ksg.co.kr/mld/mld_manufacturerView.jsp?num=3523&amp;1=1&amp;pageNum=85&amp;schVal=%EC%A3%BC%EC%84%A0" TargetMode="External"/><Relationship Id="rId1369" Type="http://schemas.openxmlformats.org/officeDocument/2006/relationships/hyperlink" Target="https://www.ksg.co.kr/mld/mld_manufacturerView.jsp?num=8624&amp;1=1&amp;pageNum=92&amp;schVal=%EC%A3%BC%EC%84%A0" TargetMode="External"/><Relationship Id="rId1576" Type="http://schemas.openxmlformats.org/officeDocument/2006/relationships/hyperlink" Target="https://www.ksg.co.kr/mld/mld_manufacturerView.jsp?num=4441&amp;1=1&amp;pageNum=106&amp;schVal=%EC%A3%BC%EC%84%A0" TargetMode="External"/><Relationship Id="rId280" Type="http://schemas.openxmlformats.org/officeDocument/2006/relationships/hyperlink" Target="https://www.ksg.co.kr/mld/mld_manufacturerView.jsp?num=6358&amp;1=1&amp;pageNum=19&amp;schVal=%EC%A3%BC%EC%84%A0" TargetMode="External"/><Relationship Id="rId501" Type="http://schemas.openxmlformats.org/officeDocument/2006/relationships/hyperlink" Target="https://www.ksg.co.kr/mld/mld_manufacturerView.jsp?num=941&amp;1=1&amp;pageNum=34&amp;schVal=%EC%A3%BC%EC%84%A0" TargetMode="External"/><Relationship Id="rId946" Type="http://schemas.openxmlformats.org/officeDocument/2006/relationships/hyperlink" Target="https://www.ksg.co.kr/mld/mld_manufacturerView.jsp?num=3141&amp;1=1&amp;pageNum=64&amp;schVal=%EC%A3%BC%EC%84%A0" TargetMode="External"/><Relationship Id="rId1131" Type="http://schemas.openxmlformats.org/officeDocument/2006/relationships/hyperlink" Target="https://www.ksg.co.kr/mld/mld_manufacturerView.jsp?num=6255&amp;1=1&amp;pageNum=76&amp;schVal=%EC%A3%BC%EC%84%A0" TargetMode="External"/><Relationship Id="rId1229" Type="http://schemas.openxmlformats.org/officeDocument/2006/relationships/hyperlink" Target="https://www.ksg.co.kr/mld/mld_manufacturerView.jsp?num=634&amp;1=1&amp;pageNum=82&amp;schVal=%EC%A3%BC%EC%84%A0" TargetMode="External"/><Relationship Id="rId1783" Type="http://schemas.openxmlformats.org/officeDocument/2006/relationships/hyperlink" Target="https://www.ksg.co.kr/mld/mld_manufacturerView.jsp?num=4361&amp;1=1&amp;pageNum=119&amp;schVal=%EC%A3%BC%EC%84%A0" TargetMode="External"/><Relationship Id="rId75" Type="http://schemas.openxmlformats.org/officeDocument/2006/relationships/hyperlink" Target="https://www.ksg.co.kr/mld/mld_manufacturerView.jsp?num=5638&amp;1=1&amp;pageNum=5&amp;schVal=%EC%A3%BC%EC%84%A0" TargetMode="External"/><Relationship Id="rId140" Type="http://schemas.openxmlformats.org/officeDocument/2006/relationships/hyperlink" Target="https://www.ksg.co.kr/mld/mld_manufacturerView.jsp?num=8107&amp;1=1&amp;pageNum=10&amp;schVal=%EC%A3%BC%EC%84%A0" TargetMode="External"/><Relationship Id="rId378" Type="http://schemas.openxmlformats.org/officeDocument/2006/relationships/hyperlink" Target="https://www.ksg.co.kr/mld/mld_manufacturerView.jsp?num=4196&amp;1=1&amp;pageNum=26&amp;schVal=%EC%A3%BC%EC%84%A0" TargetMode="External"/><Relationship Id="rId585" Type="http://schemas.openxmlformats.org/officeDocument/2006/relationships/hyperlink" Target="https://www.ksg.co.kr/mld/mld_manufacturerView.jsp?num=6327&amp;1=1&amp;pageNum=39&amp;schVal=%EC%A3%BC%EC%84%A0" TargetMode="External"/><Relationship Id="rId792" Type="http://schemas.openxmlformats.org/officeDocument/2006/relationships/hyperlink" Target="https://www.ksg.co.kr/mld/mld_manufacturerView.jsp?num=5327&amp;1=1&amp;pageNum=53&amp;schVal=%EC%A3%BC%EC%84%A0" TargetMode="External"/><Relationship Id="rId806" Type="http://schemas.openxmlformats.org/officeDocument/2006/relationships/hyperlink" Target="https://www.ksg.co.kr/mld/mld_manufacturerView.jsp?num=897&amp;1=1&amp;pageNum=54&amp;schVal=%EC%A3%BC%EC%84%A0" TargetMode="External"/><Relationship Id="rId1436" Type="http://schemas.openxmlformats.org/officeDocument/2006/relationships/hyperlink" Target="https://www.ksg.co.kr/mld/mld_manufacturerView.jsp?num=2248&amp;1=1&amp;pageNum=96&amp;schVal=%EC%A3%BC%EC%84%A0" TargetMode="External"/><Relationship Id="rId1643" Type="http://schemas.openxmlformats.org/officeDocument/2006/relationships/hyperlink" Target="https://www.ksg.co.kr/mld/mld_manufacturerView.jsp?num=276&amp;1=1&amp;pageNum=110&amp;schVal=%EC%A3%BC%EC%84%A0" TargetMode="External"/><Relationship Id="rId1850" Type="http://schemas.openxmlformats.org/officeDocument/2006/relationships/hyperlink" Target="https://www.ksg.co.kr/mld/mld_manufacturerView.jsp?num=5569&amp;1=1&amp;pageNum=124&amp;schVal=%EC%A3%BC%EC%84%A0" TargetMode="External"/><Relationship Id="rId6" Type="http://schemas.openxmlformats.org/officeDocument/2006/relationships/hyperlink" Target="https://www.ksg.co.kr/mld/mld_manufacturerView.jsp?num=7254&amp;1=1&amp;pageNum=1&amp;schVal=%EC%A3%BC%EC%84%A0" TargetMode="External"/><Relationship Id="rId238" Type="http://schemas.openxmlformats.org/officeDocument/2006/relationships/hyperlink" Target="https://www.ksg.co.kr/mld/mld_manufacturerView.jsp?num=5791&amp;1=1&amp;pageNum=16&amp;schVal=%EC%A3%BC%EC%84%A0" TargetMode="External"/><Relationship Id="rId445" Type="http://schemas.openxmlformats.org/officeDocument/2006/relationships/hyperlink" Target="https://www.ksg.co.kr/mld/mld_manufacturerView.jsp?num=2236&amp;1=1&amp;pageNum=30&amp;schVal=%EC%A3%BC%EC%84%A0" TargetMode="External"/><Relationship Id="rId652" Type="http://schemas.openxmlformats.org/officeDocument/2006/relationships/hyperlink" Target="https://www.ksg.co.kr/mld/mld_manufacturerView.jsp?num=2904&amp;1=1&amp;pageNum=44&amp;schVal=%EC%A3%BC%EC%84%A0" TargetMode="External"/><Relationship Id="rId1075" Type="http://schemas.openxmlformats.org/officeDocument/2006/relationships/hyperlink" Target="https://www.ksg.co.kr/mld/mld_manufacturerView.jsp?num=5672&amp;1=1&amp;pageNum=72&amp;schVal=%EC%A3%BC%EC%84%A0" TargetMode="External"/><Relationship Id="rId1282" Type="http://schemas.openxmlformats.org/officeDocument/2006/relationships/hyperlink" Target="https://www.ksg.co.kr/mld/mld_manufacturerView.jsp?num=668&amp;1=1&amp;pageNum=86&amp;schVal=%EC%A3%BC%EC%84%A0" TargetMode="External"/><Relationship Id="rId1503" Type="http://schemas.openxmlformats.org/officeDocument/2006/relationships/hyperlink" Target="https://www.ksg.co.kr/mld/mld_manufacturerView.jsp?num=5635&amp;1=1&amp;pageNum=101&amp;schVal=%EC%A3%BC%EC%84%A0" TargetMode="External"/><Relationship Id="rId1710" Type="http://schemas.openxmlformats.org/officeDocument/2006/relationships/hyperlink" Target="https://www.ksg.co.kr/mld/mld_manufacturerView.jsp?num=4267&amp;1=1&amp;pageNum=114&amp;schVal=%EC%A3%BC%EC%84%A0" TargetMode="External"/><Relationship Id="rId1948" Type="http://schemas.openxmlformats.org/officeDocument/2006/relationships/hyperlink" Target="https://www.ksg.co.kr/mld/mld_manufacturerView.jsp?num=130&amp;1=1&amp;pageNum=130&amp;schVal=%EC%A3%BC%EC%84%A0" TargetMode="External"/><Relationship Id="rId291" Type="http://schemas.openxmlformats.org/officeDocument/2006/relationships/hyperlink" Target="https://www.ksg.co.kr/mld/mld_manufacturerView.jsp?num=6027&amp;1=1&amp;pageNum=20&amp;schVal=%EC%A3%BC%EC%84%A0" TargetMode="External"/><Relationship Id="rId305" Type="http://schemas.openxmlformats.org/officeDocument/2006/relationships/hyperlink" Target="https://www.ksg.co.kr/mld/mld_manufacturerView.jsp?num=5848&amp;1=1&amp;pageNum=21&amp;schVal=%EC%A3%BC%EC%84%A0" TargetMode="External"/><Relationship Id="rId512" Type="http://schemas.openxmlformats.org/officeDocument/2006/relationships/hyperlink" Target="https://www.ksg.co.kr/mld/mld_manufacturerView.jsp?num=7020&amp;1=1&amp;pageNum=35&amp;schVal=%EC%A3%BC%EC%84%A0" TargetMode="External"/><Relationship Id="rId957" Type="http://schemas.openxmlformats.org/officeDocument/2006/relationships/hyperlink" Target="https://www.ksg.co.kr/mld/mld_manufacturerView.jsp?num=436&amp;1=1&amp;pageNum=64&amp;schVal=%EC%A3%BC%EC%84%A0" TargetMode="External"/><Relationship Id="rId1142" Type="http://schemas.openxmlformats.org/officeDocument/2006/relationships/hyperlink" Target="https://www.ksg.co.kr/mld/mld_manufacturerView.jsp?num=575&amp;1=1&amp;pageNum=77&amp;schVal=%EC%A3%BC%EC%84%A0" TargetMode="External"/><Relationship Id="rId1587" Type="http://schemas.openxmlformats.org/officeDocument/2006/relationships/hyperlink" Target="https://www.ksg.co.kr/mld/mld_manufacturerView.jsp?num=4249&amp;1=1&amp;pageNum=106&amp;schVal=%EC%A3%BC%EC%84%A0" TargetMode="External"/><Relationship Id="rId1794" Type="http://schemas.openxmlformats.org/officeDocument/2006/relationships/hyperlink" Target="https://www.ksg.co.kr/mld/mld_manufacturerView.jsp?num=2938&amp;1=1&amp;pageNum=120&amp;schVal=%EC%A3%BC%EC%84%A0" TargetMode="External"/><Relationship Id="rId1808" Type="http://schemas.openxmlformats.org/officeDocument/2006/relationships/hyperlink" Target="https://www.ksg.co.kr/mld/mld_manufacturerView.jsp?num=3684&amp;1=1&amp;pageNum=121&amp;schVal=%EC%A3%BC%EC%84%A0" TargetMode="External"/><Relationship Id="rId86" Type="http://schemas.openxmlformats.org/officeDocument/2006/relationships/hyperlink" Target="https://www.ksg.co.kr/mld/mld_manufacturerView.jsp?num=4000&amp;1=1&amp;pageNum=6&amp;schVal=%EC%A3%BC%EC%84%A0" TargetMode="External"/><Relationship Id="rId151" Type="http://schemas.openxmlformats.org/officeDocument/2006/relationships/hyperlink" Target="https://www.ksg.co.kr/mld/mld_manufacturerView.jsp?num=7043&amp;1=1&amp;pageNum=11&amp;schVal=%EC%A3%BC%EC%84%A0" TargetMode="External"/><Relationship Id="rId389" Type="http://schemas.openxmlformats.org/officeDocument/2006/relationships/hyperlink" Target="https://www.ksg.co.kr/mld/mld_manufacturerView.jsp?num=6451&amp;1=1&amp;pageNum=26&amp;schVal=%EC%A3%BC%EC%84%A0" TargetMode="External"/><Relationship Id="rId596" Type="http://schemas.openxmlformats.org/officeDocument/2006/relationships/hyperlink" Target="https://www.ksg.co.kr/mld/mld_manufacturerView.jsp?num=8347&amp;1=1&amp;pageNum=40&amp;schVal=%EC%A3%BC%EC%84%A0" TargetMode="External"/><Relationship Id="rId817" Type="http://schemas.openxmlformats.org/officeDocument/2006/relationships/hyperlink" Target="https://www.ksg.co.kr/mld/mld_manufacturerView.jsp?num=4256&amp;1=1&amp;pageNum=55&amp;schVal=%EC%A3%BC%EC%84%A0" TargetMode="External"/><Relationship Id="rId1002" Type="http://schemas.openxmlformats.org/officeDocument/2006/relationships/hyperlink" Target="https://www.ksg.co.kr/mld/mld_manufacturerView.jsp?num=480&amp;1=1&amp;pageNum=67&amp;schVal=%EC%A3%BC%EC%84%A0" TargetMode="External"/><Relationship Id="rId1447" Type="http://schemas.openxmlformats.org/officeDocument/2006/relationships/hyperlink" Target="https://www.ksg.co.kr/mld/mld_manufacturerView.jsp?num=6247&amp;1=1&amp;pageNum=97&amp;schVal=%EC%A3%BC%EC%84%A0" TargetMode="External"/><Relationship Id="rId1654" Type="http://schemas.openxmlformats.org/officeDocument/2006/relationships/hyperlink" Target="https://www.ksg.co.kr/mld/mld_manufacturerView.jsp?num=8178&amp;1=1&amp;pageNum=111&amp;schVal=%EC%A3%BC%EC%84%A0" TargetMode="External"/><Relationship Id="rId1861" Type="http://schemas.openxmlformats.org/officeDocument/2006/relationships/hyperlink" Target="https://www.ksg.co.kr/mld/mld_manufacturerView.jsp?num=6154&amp;1=1&amp;pageNum=124&amp;schVal=%EC%A3%BC%EC%84%A0" TargetMode="External"/><Relationship Id="rId249" Type="http://schemas.openxmlformats.org/officeDocument/2006/relationships/hyperlink" Target="https://www.ksg.co.kr/mld/mld_manufacturerView.jsp?num=2722&amp;1=1&amp;pageNum=17&amp;schVal=%EC%A3%BC%EC%84%A0" TargetMode="External"/><Relationship Id="rId456" Type="http://schemas.openxmlformats.org/officeDocument/2006/relationships/hyperlink" Target="https://www.ksg.co.kr/mld/mld_manufacturerView.jsp?num=6831&amp;1=1&amp;pageNum=31&amp;schVal=%EC%A3%BC%EC%84%A0" TargetMode="External"/><Relationship Id="rId663" Type="http://schemas.openxmlformats.org/officeDocument/2006/relationships/hyperlink" Target="https://www.ksg.co.kr/mld/mld_manufacturerView.jsp?num=5675&amp;1=1&amp;pageNum=45&amp;schVal=%EC%A3%BC%EC%84%A0" TargetMode="External"/><Relationship Id="rId870" Type="http://schemas.openxmlformats.org/officeDocument/2006/relationships/hyperlink" Target="https://www.ksg.co.kr/mld/mld_manufacturerView.jsp?num=8038&amp;1=1&amp;pageNum=58&amp;schVal=%EC%A3%BC%EC%84%A0" TargetMode="External"/><Relationship Id="rId1086" Type="http://schemas.openxmlformats.org/officeDocument/2006/relationships/hyperlink" Target="https://www.ksg.co.kr/mld/mld_manufacturerView.jsp?num=8105&amp;1=1&amp;pageNum=73&amp;schVal=%EC%A3%BC%EC%84%A0" TargetMode="External"/><Relationship Id="rId1293" Type="http://schemas.openxmlformats.org/officeDocument/2006/relationships/hyperlink" Target="https://www.ksg.co.kr/mld/mld_manufacturerView.jsp?num=5739&amp;1=1&amp;pageNum=87&amp;schVal=%EC%A3%BC%EC%84%A0" TargetMode="External"/><Relationship Id="rId1307" Type="http://schemas.openxmlformats.org/officeDocument/2006/relationships/hyperlink" Target="https://www.ksg.co.kr/mld/mld_manufacturerView.jsp?num=4826&amp;1=1&amp;pageNum=88&amp;schVal=%EC%A3%BC%EC%84%A0" TargetMode="External"/><Relationship Id="rId1514" Type="http://schemas.openxmlformats.org/officeDocument/2006/relationships/hyperlink" Target="https://www.ksg.co.kr/mld/mld_manufacturerView.jsp?num=493&amp;1=1&amp;pageNum=101&amp;schVal=%EC%A3%BC%EC%84%A0" TargetMode="External"/><Relationship Id="rId1721" Type="http://schemas.openxmlformats.org/officeDocument/2006/relationships/hyperlink" Target="https://www.ksg.co.kr/mld/mld_manufacturerView.jsp?num=935&amp;1=1&amp;pageNum=115&amp;schVal=%EC%A3%BC%EC%84%A0" TargetMode="External"/><Relationship Id="rId13" Type="http://schemas.openxmlformats.org/officeDocument/2006/relationships/hyperlink" Target="https://www.ksg.co.kr/mld/mld_manufacturerView.jsp?num=388&amp;1=1&amp;pageNum=1&amp;schVal=%EC%A3%BC%EC%84%A0" TargetMode="External"/><Relationship Id="rId109" Type="http://schemas.openxmlformats.org/officeDocument/2006/relationships/hyperlink" Target="https://www.ksg.co.kr/mld/mld_manufacturerView.jsp?num=7616&amp;1=1&amp;pageNum=8&amp;schVal=%EC%A3%BC%EC%84%A0" TargetMode="External"/><Relationship Id="rId316" Type="http://schemas.openxmlformats.org/officeDocument/2006/relationships/hyperlink" Target="https://www.ksg.co.kr/mld/mld_manufacturerView.jsp?num=2754&amp;1=1&amp;pageNum=22&amp;schVal=%EC%A3%BC%EC%84%A0" TargetMode="External"/><Relationship Id="rId523" Type="http://schemas.openxmlformats.org/officeDocument/2006/relationships/hyperlink" Target="https://www.ksg.co.kr/mld/mld_manufacturerView.jsp?num=3719&amp;1=1&amp;pageNum=35&amp;schVal=%EC%A3%BC%EC%84%A0" TargetMode="External"/><Relationship Id="rId968" Type="http://schemas.openxmlformats.org/officeDocument/2006/relationships/hyperlink" Target="https://www.ksg.co.kr/mld/mld_manufacturerView.jsp?num=4111&amp;1=1&amp;pageNum=65&amp;schVal=%EC%A3%BC%EC%84%A0" TargetMode="External"/><Relationship Id="rId1153" Type="http://schemas.openxmlformats.org/officeDocument/2006/relationships/hyperlink" Target="https://www.ksg.co.kr/mld/mld_manufacturerView.jsp?num=582&amp;1=1&amp;pageNum=77&amp;schVal=%EC%A3%BC%EC%84%A0" TargetMode="External"/><Relationship Id="rId1598" Type="http://schemas.openxmlformats.org/officeDocument/2006/relationships/hyperlink" Target="https://www.ksg.co.kr/mld/mld_manufacturerView.jsp?num=8416&amp;1=1&amp;pageNum=107&amp;schVal=%EC%A3%BC%EC%84%A0" TargetMode="External"/><Relationship Id="rId1819" Type="http://schemas.openxmlformats.org/officeDocument/2006/relationships/hyperlink" Target="https://www.ksg.co.kr/mld/mld_manufacturerView.jsp?num=7976&amp;1=1&amp;pageNum=122&amp;schVal=%EC%A3%BC%EC%84%A0" TargetMode="External"/><Relationship Id="rId97" Type="http://schemas.openxmlformats.org/officeDocument/2006/relationships/hyperlink" Target="https://www.ksg.co.kr/mld/mld_manufacturerView.jsp?num=7636&amp;1=1&amp;pageNum=7&amp;schVal=%EC%A3%BC%EC%84%A0" TargetMode="External"/><Relationship Id="rId730" Type="http://schemas.openxmlformats.org/officeDocument/2006/relationships/hyperlink" Target="https://www.ksg.co.kr/mld/mld_manufacturerView.jsp?num=8112&amp;1=1&amp;pageNum=49&amp;schVal=%EC%A3%BC%EC%84%A0" TargetMode="External"/><Relationship Id="rId828" Type="http://schemas.openxmlformats.org/officeDocument/2006/relationships/hyperlink" Target="https://www.ksg.co.kr/mld/mld_manufacturerView.jsp?num=2976&amp;1=1&amp;pageNum=56&amp;schVal=%EC%A3%BC%EC%84%A0" TargetMode="External"/><Relationship Id="rId1013" Type="http://schemas.openxmlformats.org/officeDocument/2006/relationships/hyperlink" Target="https://www.ksg.co.kr/mld/mld_manufacturerView.jsp?num=2518&amp;1=1&amp;pageNum=68&amp;schVal=%EC%A3%BC%EC%84%A0" TargetMode="External"/><Relationship Id="rId1360" Type="http://schemas.openxmlformats.org/officeDocument/2006/relationships/hyperlink" Target="https://www.ksg.co.kr/mld/mld_manufacturerView.jsp?num=718&amp;1=1&amp;pageNum=91&amp;schVal=%EC%A3%BC%EC%84%A0" TargetMode="External"/><Relationship Id="rId1458" Type="http://schemas.openxmlformats.org/officeDocument/2006/relationships/hyperlink" Target="https://www.ksg.co.kr/mld/mld_manufacturerView.jsp?num=5556&amp;1=1&amp;pageNum=98&amp;schVal=%EC%A3%BC%EC%84%A0" TargetMode="External"/><Relationship Id="rId1665" Type="http://schemas.openxmlformats.org/officeDocument/2006/relationships/hyperlink" Target="https://www.ksg.co.kr/mld/mld_manufacturerView.jsp?num=827&amp;1=1&amp;pageNum=111&amp;schVal=%EC%A3%BC%EC%84%A0" TargetMode="External"/><Relationship Id="rId1872" Type="http://schemas.openxmlformats.org/officeDocument/2006/relationships/hyperlink" Target="https://www.ksg.co.kr/mld/mld_manufacturerView.jsp?num=2980&amp;1=1&amp;pageNum=125&amp;schVal=%EC%A3%BC%EC%84%A0" TargetMode="External"/><Relationship Id="rId162" Type="http://schemas.openxmlformats.org/officeDocument/2006/relationships/hyperlink" Target="https://www.ksg.co.kr/mld/mld_manufacturerView.jsp?num=4037&amp;1=1&amp;pageNum=11&amp;schVal=%EC%A3%BC%EC%84%A0" TargetMode="External"/><Relationship Id="rId467" Type="http://schemas.openxmlformats.org/officeDocument/2006/relationships/hyperlink" Target="https://www.ksg.co.kr/mld/mld_manufacturerView.jsp?num=5093&amp;1=1&amp;pageNum=32&amp;schVal=%EC%A3%BC%EC%84%A0" TargetMode="External"/><Relationship Id="rId1097" Type="http://schemas.openxmlformats.org/officeDocument/2006/relationships/hyperlink" Target="https://www.ksg.co.kr/mld/mld_manufacturerView.jsp?num=3105&amp;1=1&amp;pageNum=74&amp;schVal=%EC%A3%BC%EC%84%A0" TargetMode="External"/><Relationship Id="rId1220" Type="http://schemas.openxmlformats.org/officeDocument/2006/relationships/hyperlink" Target="https://www.ksg.co.kr/mld/mld_manufacturerView.jsp?num=5957&amp;1=1&amp;pageNum=82&amp;schVal=%EC%A3%BC%EC%84%A0" TargetMode="External"/><Relationship Id="rId1318" Type="http://schemas.openxmlformats.org/officeDocument/2006/relationships/hyperlink" Target="https://www.ksg.co.kr/mld/mld_manufacturerView.jsp?num=8109&amp;1=1&amp;pageNum=88&amp;schVal=%EC%A3%BC%EC%84%A0" TargetMode="External"/><Relationship Id="rId1525" Type="http://schemas.openxmlformats.org/officeDocument/2006/relationships/hyperlink" Target="https://www.ksg.co.kr/mld/mld_manufacturerView.jsp?num=6224&amp;1=1&amp;pageNum=102&amp;schVal=%EC%A3%BC%EC%84%A0" TargetMode="External"/><Relationship Id="rId674" Type="http://schemas.openxmlformats.org/officeDocument/2006/relationships/hyperlink" Target="https://www.ksg.co.kr/mld/mld_manufacturerView.jsp?num=5807&amp;1=1&amp;pageNum=45&amp;schVal=%EC%A3%BC%EC%84%A0" TargetMode="External"/><Relationship Id="rId881" Type="http://schemas.openxmlformats.org/officeDocument/2006/relationships/hyperlink" Target="https://www.ksg.co.kr/mld/mld_manufacturerView.jsp?num=2287&amp;1=1&amp;pageNum=59&amp;schVal=%EC%A3%BC%EC%84%A0" TargetMode="External"/><Relationship Id="rId979" Type="http://schemas.openxmlformats.org/officeDocument/2006/relationships/hyperlink" Target="https://www.ksg.co.kr/mld/mld_manufacturerView.jsp?num=7806&amp;1=1&amp;pageNum=66&amp;schVal=%EC%A3%BC%EC%84%A0" TargetMode="External"/><Relationship Id="rId1732" Type="http://schemas.openxmlformats.org/officeDocument/2006/relationships/hyperlink" Target="https://www.ksg.co.kr/mld/mld_manufacturerView.jsp?num=954&amp;1=1&amp;pageNum=116&amp;schVal=%EC%A3%BC%EC%84%A0" TargetMode="External"/><Relationship Id="rId24" Type="http://schemas.openxmlformats.org/officeDocument/2006/relationships/hyperlink" Target="https://www.ksg.co.kr/mld/mld_manufacturerView.jsp?num=401&amp;1=1&amp;pageNum=2&amp;schVal=%EC%A3%BC%EC%84%A0" TargetMode="External"/><Relationship Id="rId327" Type="http://schemas.openxmlformats.org/officeDocument/2006/relationships/hyperlink" Target="https://www.ksg.co.kr/mld/mld_manufacturerView.jsp?num=3729&amp;1=1&amp;pageNum=22&amp;schVal=%EC%A3%BC%EC%84%A0" TargetMode="External"/><Relationship Id="rId534" Type="http://schemas.openxmlformats.org/officeDocument/2006/relationships/hyperlink" Target="https://www.ksg.co.kr/mld/mld_manufacturerView.jsp?num=2836&amp;1=1&amp;pageNum=36&amp;schVal=%EC%A3%BC%EC%84%A0" TargetMode="External"/><Relationship Id="rId741" Type="http://schemas.openxmlformats.org/officeDocument/2006/relationships/hyperlink" Target="https://www.ksg.co.kr/mld/mld_manufacturerView.jsp?num=4420&amp;1=1&amp;pageNum=50&amp;schVal=%EC%A3%BC%EC%84%A0" TargetMode="External"/><Relationship Id="rId839" Type="http://schemas.openxmlformats.org/officeDocument/2006/relationships/hyperlink" Target="https://www.ksg.co.kr/mld/mld_manufacturerView.jsp?num=908&amp;1=1&amp;pageNum=56&amp;schVal=%EC%A3%BC%EC%84%A0" TargetMode="External"/><Relationship Id="rId1164" Type="http://schemas.openxmlformats.org/officeDocument/2006/relationships/hyperlink" Target="https://www.ksg.co.kr/mld/mld_manufacturerView.jsp?num=7825&amp;1=1&amp;pageNum=78&amp;schVal=%EC%A3%BC%EC%84%A0" TargetMode="External"/><Relationship Id="rId1371" Type="http://schemas.openxmlformats.org/officeDocument/2006/relationships/hyperlink" Target="https://www.ksg.co.kr/mld/mld_manufacturerView.jsp?num=730&amp;1=1&amp;pageNum=92&amp;schVal=%EC%A3%BC%EC%84%A0" TargetMode="External"/><Relationship Id="rId1469" Type="http://schemas.openxmlformats.org/officeDocument/2006/relationships/hyperlink" Target="https://www.ksg.co.kr/mld/mld_manufacturerView.jsp?num=2541&amp;1=1&amp;pageNum=98&amp;schVal=%EC%A3%BC%EC%84%A0" TargetMode="External"/><Relationship Id="rId173" Type="http://schemas.openxmlformats.org/officeDocument/2006/relationships/hyperlink" Target="https://www.ksg.co.kr/mld/mld_manufacturerView.jsp?num=509&amp;1=1&amp;pageNum=12&amp;schVal=%EC%A3%BC%EC%84%A0" TargetMode="External"/><Relationship Id="rId380" Type="http://schemas.openxmlformats.org/officeDocument/2006/relationships/hyperlink" Target="https://www.ksg.co.kr/mld/mld_manufacturerView.jsp?num=4382&amp;1=1&amp;pageNum=26&amp;schVal=%EC%A3%BC%EC%84%A0" TargetMode="External"/><Relationship Id="rId601" Type="http://schemas.openxmlformats.org/officeDocument/2006/relationships/hyperlink" Target="https://www.ksg.co.kr/mld/mld_manufacturerView.jsp?num=4329&amp;1=1&amp;pageNum=41&amp;schVal=%EC%A3%BC%EC%84%A0" TargetMode="External"/><Relationship Id="rId1024" Type="http://schemas.openxmlformats.org/officeDocument/2006/relationships/hyperlink" Target="https://www.ksg.co.kr/mld/mld_manufacturerView.jsp?num=497&amp;1=1&amp;pageNum=69&amp;schVal=%EC%A3%BC%EC%84%A0" TargetMode="External"/><Relationship Id="rId1231" Type="http://schemas.openxmlformats.org/officeDocument/2006/relationships/hyperlink" Target="https://www.ksg.co.kr/mld/mld_manufacturerView.jsp?num=6883&amp;1=1&amp;pageNum=83&amp;schVal=%EC%A3%BC%EC%84%A0" TargetMode="External"/><Relationship Id="rId1676" Type="http://schemas.openxmlformats.org/officeDocument/2006/relationships/hyperlink" Target="https://www.ksg.co.kr/mld/mld_manufacturerView.jsp?num=7901&amp;1=1&amp;pageNum=112&amp;schVal=%EC%A3%BC%EC%84%A0" TargetMode="External"/><Relationship Id="rId1883" Type="http://schemas.openxmlformats.org/officeDocument/2006/relationships/hyperlink" Target="https://www.ksg.co.kr/mld/mld_manufacturerView.jsp?num=5557&amp;1=1&amp;pageNum=126&amp;schVal=%EC%A3%BC%EC%84%A0" TargetMode="External"/><Relationship Id="rId240" Type="http://schemas.openxmlformats.org/officeDocument/2006/relationships/hyperlink" Target="https://www.ksg.co.kr/mld/mld_manufacturerView.jsp?num=7666&amp;1=1&amp;pageNum=16&amp;schVal=%EC%A3%BC%EC%84%A0" TargetMode="External"/><Relationship Id="rId478" Type="http://schemas.openxmlformats.org/officeDocument/2006/relationships/hyperlink" Target="https://www.ksg.co.kr/mld/mld_manufacturerView.jsp?num=689&amp;1=1&amp;pageNum=32&amp;schVal=%EC%A3%BC%EC%84%A0" TargetMode="External"/><Relationship Id="rId685" Type="http://schemas.openxmlformats.org/officeDocument/2006/relationships/hyperlink" Target="https://www.ksg.co.kr/mld/mld_manufacturerView.jsp?num=3663&amp;1=1&amp;pageNum=46&amp;schVal=%EC%A3%BC%EC%84%A0" TargetMode="External"/><Relationship Id="rId892" Type="http://schemas.openxmlformats.org/officeDocument/2006/relationships/hyperlink" Target="https://www.ksg.co.kr/mld/mld_manufacturerView.jsp?num=379&amp;1=1&amp;pageNum=60&amp;schVal=%EC%A3%BC%EC%84%A0" TargetMode="External"/><Relationship Id="rId906" Type="http://schemas.openxmlformats.org/officeDocument/2006/relationships/hyperlink" Target="https://www.ksg.co.kr/mld/mld_manufacturerView.jsp?num=395&amp;1=1&amp;pageNum=61&amp;schVal=%EC%A3%BC%EC%84%A0" TargetMode="External"/><Relationship Id="rId1329" Type="http://schemas.openxmlformats.org/officeDocument/2006/relationships/hyperlink" Target="https://www.ksg.co.kr/mld/mld_manufacturerView.jsp?num=6458&amp;1=1&amp;pageNum=89&amp;schVal=%EC%A3%BC%EC%84%A0" TargetMode="External"/><Relationship Id="rId1536" Type="http://schemas.openxmlformats.org/officeDocument/2006/relationships/hyperlink" Target="https://www.ksg.co.kr/mld/mld_manufacturerView.jsp?num=533&amp;1=1&amp;pageNum=103&amp;schVal=%EC%A3%BC%EC%84%A0" TargetMode="External"/><Relationship Id="rId1743" Type="http://schemas.openxmlformats.org/officeDocument/2006/relationships/hyperlink" Target="https://www.ksg.co.kr/mld/mld_manufacturerView.jsp?num=411&amp;1=1&amp;pageNum=117&amp;schVal=%EC%A3%BC%EC%84%A0" TargetMode="External"/><Relationship Id="rId35" Type="http://schemas.openxmlformats.org/officeDocument/2006/relationships/hyperlink" Target="https://www.ksg.co.kr/mld/mld_manufacturerView.jsp?num=2271&amp;1=1&amp;pageNum=3&amp;schVal=%EC%A3%BC%EC%84%A0" TargetMode="External"/><Relationship Id="rId100" Type="http://schemas.openxmlformats.org/officeDocument/2006/relationships/hyperlink" Target="https://www.ksg.co.kr/mld/mld_manufacturerView.jsp?num=2645&amp;1=1&amp;pageNum=7&amp;schVal=%EC%A3%BC%EC%84%A0" TargetMode="External"/><Relationship Id="rId338" Type="http://schemas.openxmlformats.org/officeDocument/2006/relationships/hyperlink" Target="https://www.ksg.co.kr/mld/mld_manufacturerView.jsp?num=4284&amp;1=1&amp;pageNum=23&amp;schVal=%EC%A3%BC%EC%84%A0" TargetMode="External"/><Relationship Id="rId545" Type="http://schemas.openxmlformats.org/officeDocument/2006/relationships/hyperlink" Target="https://www.ksg.co.kr/mld/mld_manufacturerView.jsp?num=594&amp;1=1&amp;pageNum=37&amp;schVal=%EC%A3%BC%EC%84%A0" TargetMode="External"/><Relationship Id="rId752" Type="http://schemas.openxmlformats.org/officeDocument/2006/relationships/hyperlink" Target="https://www.ksg.co.kr/mld/mld_manufacturerView.jsp?num=7418&amp;1=1&amp;pageNum=51&amp;schVal=%EC%A3%BC%EC%84%A0" TargetMode="External"/><Relationship Id="rId1175" Type="http://schemas.openxmlformats.org/officeDocument/2006/relationships/hyperlink" Target="https://www.ksg.co.kr/mld/mld_manufacturerView.jsp?num=5044&amp;1=1&amp;pageNum=79&amp;schVal=%EC%A3%BC%EC%84%A0" TargetMode="External"/><Relationship Id="rId1382" Type="http://schemas.openxmlformats.org/officeDocument/2006/relationships/hyperlink" Target="https://www.ksg.co.kr/mld/mld_manufacturerView.jsp?num=742&amp;1=1&amp;pageNum=93&amp;schVal=%EC%A3%BC%EC%84%A0" TargetMode="External"/><Relationship Id="rId1603" Type="http://schemas.openxmlformats.org/officeDocument/2006/relationships/hyperlink" Target="https://www.ksg.co.kr/mld/mld_manufacturerView.jsp?num=7595&amp;1=1&amp;pageNum=107&amp;schVal=%EC%A3%BC%EC%84%A0" TargetMode="External"/><Relationship Id="rId1810" Type="http://schemas.openxmlformats.org/officeDocument/2006/relationships/hyperlink" Target="https://www.ksg.co.kr/mld/mld_manufacturerView.jsp?num=5050&amp;1=1&amp;pageNum=121&amp;schVal=%EC%A3%BC%EC%84%A0" TargetMode="External"/><Relationship Id="rId184" Type="http://schemas.openxmlformats.org/officeDocument/2006/relationships/hyperlink" Target="https://www.ksg.co.kr/mld/mld_manufacturerView.jsp?num=8096&amp;1=1&amp;pageNum=13&amp;schVal=%EC%A3%BC%EC%84%A0" TargetMode="External"/><Relationship Id="rId391" Type="http://schemas.openxmlformats.org/officeDocument/2006/relationships/hyperlink" Target="https://www.ksg.co.kr/mld/mld_manufacturerView.jsp?num=7988&amp;1=1&amp;pageNum=27&amp;schVal=%EC%A3%BC%EC%84%A0" TargetMode="External"/><Relationship Id="rId405" Type="http://schemas.openxmlformats.org/officeDocument/2006/relationships/hyperlink" Target="https://www.ksg.co.kr/mld/mld_manufacturerView.jsp?num=5567&amp;1=1&amp;pageNum=27&amp;schVal=%EC%A3%BC%EC%84%A0" TargetMode="External"/><Relationship Id="rId612" Type="http://schemas.openxmlformats.org/officeDocument/2006/relationships/hyperlink" Target="https://www.ksg.co.kr/mld/mld_manufacturerView.jsp?num=785&amp;1=1&amp;pageNum=41&amp;schVal=%EC%A3%BC%EC%84%A0" TargetMode="External"/><Relationship Id="rId1035" Type="http://schemas.openxmlformats.org/officeDocument/2006/relationships/hyperlink" Target="https://www.ksg.co.kr/mld/mld_manufacturerView.jsp?num=8062&amp;1=1&amp;pageNum=69&amp;schVal=%EC%A3%BC%EC%84%A0" TargetMode="External"/><Relationship Id="rId1242" Type="http://schemas.openxmlformats.org/officeDocument/2006/relationships/hyperlink" Target="https://www.ksg.co.kr/mld/mld_manufacturerView.jsp?num=640&amp;1=1&amp;pageNum=83&amp;schVal=%EC%A3%BC%EC%84%A0" TargetMode="External"/><Relationship Id="rId1687" Type="http://schemas.openxmlformats.org/officeDocument/2006/relationships/hyperlink" Target="https://www.ksg.co.kr/mld/mld_manufacturerView.jsp?num=857&amp;1=1&amp;pageNum=113&amp;schVal=%EC%A3%BC%EC%84%A0" TargetMode="External"/><Relationship Id="rId1894" Type="http://schemas.openxmlformats.org/officeDocument/2006/relationships/hyperlink" Target="https://www.ksg.co.kr/mld/mld_manufacturerView.jsp?num=6258&amp;1=1&amp;pageNum=127&amp;schVal=%EC%A3%BC%EC%84%A0" TargetMode="External"/><Relationship Id="rId1908" Type="http://schemas.openxmlformats.org/officeDocument/2006/relationships/hyperlink" Target="https://www.ksg.co.kr/mld/mld_manufacturerView.jsp?num=6399&amp;1=1&amp;pageNum=128&amp;schVal=%EC%A3%BC%EC%84%A0" TargetMode="External"/><Relationship Id="rId251" Type="http://schemas.openxmlformats.org/officeDocument/2006/relationships/hyperlink" Target="https://www.ksg.co.kr/mld/mld_manufacturerView.jsp?num=5852&amp;1=1&amp;pageNum=17&amp;schVal=%EC%A3%BC%EC%84%A0" TargetMode="External"/><Relationship Id="rId489" Type="http://schemas.openxmlformats.org/officeDocument/2006/relationships/hyperlink" Target="https://www.ksg.co.kr/mld/mld_manufacturerView.jsp?num=6816&amp;1=1&amp;pageNum=33&amp;schVal=%EC%A3%BC%EC%84%A0" TargetMode="External"/><Relationship Id="rId696" Type="http://schemas.openxmlformats.org/officeDocument/2006/relationships/hyperlink" Target="https://www.ksg.co.kr/mld/mld_manufacturerView.jsp?num=7041&amp;1=1&amp;pageNum=47&amp;schVal=%EC%A3%BC%EC%84%A0" TargetMode="External"/><Relationship Id="rId917" Type="http://schemas.openxmlformats.org/officeDocument/2006/relationships/hyperlink" Target="https://www.ksg.co.kr/mld/mld_manufacturerView.jsp?num=162&amp;1=1&amp;pageNum=62&amp;schVal=%EC%A3%BC%EC%84%A0" TargetMode="External"/><Relationship Id="rId1102" Type="http://schemas.openxmlformats.org/officeDocument/2006/relationships/hyperlink" Target="https://www.ksg.co.kr/mld/mld_manufacturerView.jsp?num=1379&amp;1=1&amp;pageNum=74&amp;schVal=%EC%A3%BC%EC%84%A0" TargetMode="External"/><Relationship Id="rId1547" Type="http://schemas.openxmlformats.org/officeDocument/2006/relationships/hyperlink" Target="https://www.ksg.co.kr/mld/mld_manufacturerView.jsp?num=562&amp;1=1&amp;pageNum=104&amp;schVal=%EC%A3%BC%EC%84%A0" TargetMode="External"/><Relationship Id="rId1754" Type="http://schemas.openxmlformats.org/officeDocument/2006/relationships/hyperlink" Target="https://www.ksg.co.kr/mld/mld_manufacturerView.jsp?num=2911&amp;1=1&amp;pageNum=117&amp;schVal=%EC%A3%BC%EC%84%A0" TargetMode="External"/><Relationship Id="rId46" Type="http://schemas.openxmlformats.org/officeDocument/2006/relationships/hyperlink" Target="https://www.ksg.co.kr/mld/mld_manufacturerView.jsp?num=2599&amp;1=1&amp;pageNum=4&amp;schVal=%EC%A3%BC%EC%84%A0" TargetMode="External"/><Relationship Id="rId349" Type="http://schemas.openxmlformats.org/officeDocument/2006/relationships/hyperlink" Target="https://www.ksg.co.kr/mld/mld_manufacturerView.jsp?num=8215&amp;1=1&amp;pageNum=24&amp;schVal=%EC%A3%BC%EC%84%A0" TargetMode="External"/><Relationship Id="rId556" Type="http://schemas.openxmlformats.org/officeDocument/2006/relationships/hyperlink" Target="https://www.ksg.co.kr/mld/mld_manufacturerView.jsp?num=4797&amp;1=1&amp;pageNum=38&amp;schVal=%EC%A3%BC%EC%84%A0" TargetMode="External"/><Relationship Id="rId763" Type="http://schemas.openxmlformats.org/officeDocument/2006/relationships/hyperlink" Target="https://www.ksg.co.kr/mld/mld_manufacturerView.jsp?num=7459&amp;1=1&amp;pageNum=51&amp;schVal=%EC%A3%BC%EC%84%A0" TargetMode="External"/><Relationship Id="rId1186" Type="http://schemas.openxmlformats.org/officeDocument/2006/relationships/hyperlink" Target="https://www.ksg.co.kr/mld/mld_manufacturerView.jsp?num=5114&amp;1=1&amp;pageNum=80&amp;schVal=%EC%A3%BC%EC%84%A0" TargetMode="External"/><Relationship Id="rId1393" Type="http://schemas.openxmlformats.org/officeDocument/2006/relationships/hyperlink" Target="https://www.ksg.co.kr/mld/mld_manufacturerView.jsp?num=2856&amp;1=1&amp;pageNum=93&amp;schVal=%EC%A3%BC%EC%84%A0" TargetMode="External"/><Relationship Id="rId1407" Type="http://schemas.openxmlformats.org/officeDocument/2006/relationships/hyperlink" Target="https://www.ksg.co.kr/mld/mld_manufacturerView.jsp?num=758&amp;1=1&amp;pageNum=94&amp;schVal=%EC%A3%BC%EC%84%A0" TargetMode="External"/><Relationship Id="rId1614" Type="http://schemas.openxmlformats.org/officeDocument/2006/relationships/hyperlink" Target="https://www.ksg.co.kr/mld/mld_manufacturerView.jsp?num=707&amp;1=1&amp;pageNum=108&amp;schVal=%EC%A3%BC%EC%84%A0" TargetMode="External"/><Relationship Id="rId1821" Type="http://schemas.openxmlformats.org/officeDocument/2006/relationships/hyperlink" Target="https://www.ksg.co.kr/mld/mld_manufacturerView.jsp?num=483&amp;1=1&amp;pageNum=122&amp;schVal=%EC%A3%BC%EC%84%A0" TargetMode="External"/><Relationship Id="rId111" Type="http://schemas.openxmlformats.org/officeDocument/2006/relationships/hyperlink" Target="https://www.ksg.co.kr/mld/mld_manufacturerView.jsp?num=4293&amp;1=1&amp;pageNum=8&amp;schVal=%EC%A3%BC%EC%84%A0" TargetMode="External"/><Relationship Id="rId195" Type="http://schemas.openxmlformats.org/officeDocument/2006/relationships/hyperlink" Target="https://www.ksg.co.kr/mld/mld_manufacturerView.jsp?num=5997&amp;1=1&amp;pageNum=13&amp;schVal=%EC%A3%BC%EC%84%A0" TargetMode="External"/><Relationship Id="rId209" Type="http://schemas.openxmlformats.org/officeDocument/2006/relationships/hyperlink" Target="https://www.ksg.co.kr/mld/mld_manufacturerView.jsp?num=4851&amp;1=1&amp;pageNum=14&amp;schVal=%EC%A3%BC%EC%84%A0" TargetMode="External"/><Relationship Id="rId416" Type="http://schemas.openxmlformats.org/officeDocument/2006/relationships/hyperlink" Target="https://www.ksg.co.kr/mld/mld_manufacturerView.jsp?num=4494&amp;1=1&amp;pageNum=28&amp;schVal=%EC%A3%BC%EC%84%A0" TargetMode="External"/><Relationship Id="rId970" Type="http://schemas.openxmlformats.org/officeDocument/2006/relationships/hyperlink" Target="https://www.ksg.co.kr/mld/mld_manufacturerView.jsp?num=5737&amp;1=1&amp;pageNum=65&amp;schVal=%EC%A3%BC%EC%84%A0" TargetMode="External"/><Relationship Id="rId1046" Type="http://schemas.openxmlformats.org/officeDocument/2006/relationships/hyperlink" Target="https://www.ksg.co.kr/mld/mld_manufacturerView.jsp?num=4866&amp;1=1&amp;pageNum=70&amp;schVal=%EC%A3%BC%EC%84%A0" TargetMode="External"/><Relationship Id="rId1253" Type="http://schemas.openxmlformats.org/officeDocument/2006/relationships/hyperlink" Target="https://www.ksg.co.kr/mld/mld_manufacturerView.jsp?num=8693&amp;1=1&amp;pageNum=84&amp;schVal=%EC%A3%BC%EC%84%A0" TargetMode="External"/><Relationship Id="rId1698" Type="http://schemas.openxmlformats.org/officeDocument/2006/relationships/hyperlink" Target="https://www.ksg.co.kr/mld/mld_manufacturerView.jsp?num=932&amp;1=1&amp;pageNum=114&amp;schVal=%EC%A3%BC%EC%84%A0" TargetMode="External"/><Relationship Id="rId1919" Type="http://schemas.openxmlformats.org/officeDocument/2006/relationships/hyperlink" Target="https://www.ksg.co.kr/mld/mld_manufacturerView.jsp?num=5083&amp;1=1&amp;pageNum=128&amp;schVal=%EC%A3%BC%EC%84%A0" TargetMode="External"/><Relationship Id="rId623" Type="http://schemas.openxmlformats.org/officeDocument/2006/relationships/hyperlink" Target="https://www.ksg.co.kr/mld/mld_manufacturerView.jsp?num=4911&amp;1=1&amp;pageNum=42&amp;schVal=%EC%A3%BC%EC%84%A0" TargetMode="External"/><Relationship Id="rId830" Type="http://schemas.openxmlformats.org/officeDocument/2006/relationships/hyperlink" Target="https://www.ksg.co.kr/mld/mld_manufacturerView.jsp?num=2261&amp;1=1&amp;pageNum=56&amp;schVal=%EC%A3%BC%EC%84%A0" TargetMode="External"/><Relationship Id="rId928" Type="http://schemas.openxmlformats.org/officeDocument/2006/relationships/hyperlink" Target="https://www.ksg.co.kr/mld/mld_manufacturerView.jsp?num=8392&amp;1=1&amp;pageNum=62&amp;schVal=%EC%A3%BC%EC%84%A0" TargetMode="External"/><Relationship Id="rId1460" Type="http://schemas.openxmlformats.org/officeDocument/2006/relationships/hyperlink" Target="https://www.ksg.co.kr/mld/mld_manufacturerView.jsp?num=4220&amp;1=1&amp;pageNum=98&amp;schVal=%EC%A3%BC%EC%84%A0" TargetMode="External"/><Relationship Id="rId1558" Type="http://schemas.openxmlformats.org/officeDocument/2006/relationships/hyperlink" Target="https://www.ksg.co.kr/mld/mld_manufacturerView.jsp?num=597&amp;1=1&amp;pageNum=104&amp;schVal=%EC%A3%BC%EC%84%A0" TargetMode="External"/><Relationship Id="rId1765" Type="http://schemas.openxmlformats.org/officeDocument/2006/relationships/hyperlink" Target="https://www.ksg.co.kr/mld/mld_manufacturerView.jsp?num=2922&amp;1=1&amp;pageNum=118&amp;schVal=%EC%A3%BC%EC%84%A0" TargetMode="External"/><Relationship Id="rId57" Type="http://schemas.openxmlformats.org/officeDocument/2006/relationships/hyperlink" Target="https://www.ksg.co.kr/mld/mld_manufacturerView.jsp?num=6845&amp;1=1&amp;pageNum=4&amp;schVal=%EC%A3%BC%EC%84%A0" TargetMode="External"/><Relationship Id="rId262" Type="http://schemas.openxmlformats.org/officeDocument/2006/relationships/hyperlink" Target="https://www.ksg.co.kr/mld/mld_manufacturerView.jsp?num=2713&amp;1=1&amp;pageNum=18&amp;schVal=%EC%A3%BC%EC%84%A0" TargetMode="External"/><Relationship Id="rId567" Type="http://schemas.openxmlformats.org/officeDocument/2006/relationships/hyperlink" Target="https://www.ksg.co.kr/mld/mld_manufacturerView.jsp?num=5641&amp;1=1&amp;pageNum=38&amp;schVal=%EC%A3%BC%EC%84%A0" TargetMode="External"/><Relationship Id="rId1113" Type="http://schemas.openxmlformats.org/officeDocument/2006/relationships/hyperlink" Target="https://www.ksg.co.kr/mld/mld_manufacturerView.jsp?num=7550&amp;1=1&amp;pageNum=75&amp;schVal=%EC%A3%BC%EC%84%A0" TargetMode="External"/><Relationship Id="rId1197" Type="http://schemas.openxmlformats.org/officeDocument/2006/relationships/hyperlink" Target="https://www.ksg.co.kr/mld/mld_manufacturerView.jsp?num=6454&amp;1=1&amp;pageNum=80&amp;schVal=%EC%A3%BC%EC%84%A0" TargetMode="External"/><Relationship Id="rId1320" Type="http://schemas.openxmlformats.org/officeDocument/2006/relationships/hyperlink" Target="https://www.ksg.co.kr/mld/mld_manufacturerView.jsp?num=687&amp;1=1&amp;pageNum=88&amp;schVal=%EC%A3%BC%EC%84%A0" TargetMode="External"/><Relationship Id="rId1418" Type="http://schemas.openxmlformats.org/officeDocument/2006/relationships/hyperlink" Target="https://www.ksg.co.kr/mld/mld_manufacturerView.jsp?num=471&amp;1=1&amp;pageNum=95&amp;schVal=%EC%A3%BC%EC%84%A0" TargetMode="External"/><Relationship Id="rId122" Type="http://schemas.openxmlformats.org/officeDocument/2006/relationships/hyperlink" Target="https://www.ksg.co.kr/mld/mld_manufacturerView.jsp?num=5588&amp;1=1&amp;pageNum=9&amp;schVal=%EC%A3%BC%EC%84%A0" TargetMode="External"/><Relationship Id="rId774" Type="http://schemas.openxmlformats.org/officeDocument/2006/relationships/hyperlink" Target="https://www.ksg.co.kr/mld/mld_manufacturerView.jsp?num=7553&amp;1=1&amp;pageNum=52&amp;schVal=%EC%A3%BC%EC%84%A0" TargetMode="External"/><Relationship Id="rId981" Type="http://schemas.openxmlformats.org/officeDocument/2006/relationships/hyperlink" Target="https://www.ksg.co.kr/mld/mld_manufacturerView.jsp?num=6812&amp;1=1&amp;pageNum=66&amp;schVal=%EC%A3%BC%EC%84%A0" TargetMode="External"/><Relationship Id="rId1057" Type="http://schemas.openxmlformats.org/officeDocument/2006/relationships/hyperlink" Target="https://www.ksg.co.kr/mld/mld_manufacturerView.jsp?num=521&amp;1=1&amp;pageNum=71&amp;schVal=%EC%A3%BC%EC%84%A0" TargetMode="External"/><Relationship Id="rId1625" Type="http://schemas.openxmlformats.org/officeDocument/2006/relationships/hyperlink" Target="https://www.ksg.co.kr/mld/mld_manufacturerView.jsp?num=731&amp;1=1&amp;pageNum=109&amp;schVal=%EC%A3%BC%EC%84%A0" TargetMode="External"/><Relationship Id="rId1832" Type="http://schemas.openxmlformats.org/officeDocument/2006/relationships/hyperlink" Target="https://www.ksg.co.kr/mld/mld_manufacturerView.jsp?num=2954&amp;1=1&amp;pageNum=123&amp;schVal=%EC%A3%BC%EC%84%A0" TargetMode="External"/><Relationship Id="rId427" Type="http://schemas.openxmlformats.org/officeDocument/2006/relationships/hyperlink" Target="https://www.ksg.co.kr/mld/mld_manufacturerView.jsp?num=5494&amp;1=1&amp;pageNum=29&amp;schVal=%EC%A3%BC%EC%84%A0" TargetMode="External"/><Relationship Id="rId634" Type="http://schemas.openxmlformats.org/officeDocument/2006/relationships/hyperlink" Target="https://www.ksg.co.kr/mld/mld_manufacturerView.jsp?num=6958&amp;1=1&amp;pageNum=43&amp;schVal=%EC%A3%BC%EC%84%A0" TargetMode="External"/><Relationship Id="rId841" Type="http://schemas.openxmlformats.org/officeDocument/2006/relationships/hyperlink" Target="https://www.ksg.co.kr/mld/mld_manufacturerView.jsp?num=5851&amp;1=1&amp;pageNum=57&amp;schVal=%EC%A3%BC%EC%84%A0" TargetMode="External"/><Relationship Id="rId1264" Type="http://schemas.openxmlformats.org/officeDocument/2006/relationships/hyperlink" Target="https://www.ksg.co.kr/mld/mld_manufacturerView.jsp?num=7828&amp;1=1&amp;pageNum=85&amp;schVal=%EC%A3%BC%EC%84%A0" TargetMode="External"/><Relationship Id="rId1471" Type="http://schemas.openxmlformats.org/officeDocument/2006/relationships/hyperlink" Target="https://www.ksg.co.kr/mld/mld_manufacturerView.jsp?num=804&amp;1=1&amp;pageNum=99&amp;schVal=%EC%A3%BC%EC%84%A0" TargetMode="External"/><Relationship Id="rId1569" Type="http://schemas.openxmlformats.org/officeDocument/2006/relationships/hyperlink" Target="https://www.ksg.co.kr/mld/mld_manufacturerView.jsp?num=621&amp;1=1&amp;pageNum=105&amp;schVal=%EC%A3%BC%EC%84%A0" TargetMode="External"/><Relationship Id="rId273" Type="http://schemas.openxmlformats.org/officeDocument/2006/relationships/hyperlink" Target="https://www.ksg.co.kr/mld/mld_manufacturerView.jsp?num=926&amp;1=1&amp;pageNum=19&amp;schVal=%EC%A3%BC%EC%84%A0" TargetMode="External"/><Relationship Id="rId480" Type="http://schemas.openxmlformats.org/officeDocument/2006/relationships/hyperlink" Target="https://www.ksg.co.kr/mld/mld_manufacturerView.jsp?num=5622&amp;1=1&amp;pageNum=32&amp;schVal=%EC%A3%BC%EC%84%A0" TargetMode="External"/><Relationship Id="rId701" Type="http://schemas.openxmlformats.org/officeDocument/2006/relationships/hyperlink" Target="https://www.ksg.co.kr/mld/mld_manufacturerView.jsp?num=6008&amp;1=1&amp;pageNum=47&amp;schVal=%EC%A3%BC%EC%84%A0" TargetMode="External"/><Relationship Id="rId939" Type="http://schemas.openxmlformats.org/officeDocument/2006/relationships/hyperlink" Target="https://www.ksg.co.kr/mld/mld_manufacturerView.jsp?num=4544&amp;1=1&amp;pageNum=63&amp;schVal=%EC%A3%BC%EC%84%A0" TargetMode="External"/><Relationship Id="rId1124" Type="http://schemas.openxmlformats.org/officeDocument/2006/relationships/hyperlink" Target="https://www.ksg.co.kr/mld/mld_manufacturerView.jsp?num=213&amp;1=1&amp;pageNum=75&amp;schVal=%EC%A3%BC%EC%84%A0" TargetMode="External"/><Relationship Id="rId1331" Type="http://schemas.openxmlformats.org/officeDocument/2006/relationships/hyperlink" Target="https://www.ksg.co.kr/mld/mld_manufacturerView.jsp?num=3651&amp;1=1&amp;pageNum=89&amp;schVal=%EC%A3%BC%EC%84%A0" TargetMode="External"/><Relationship Id="rId1776" Type="http://schemas.openxmlformats.org/officeDocument/2006/relationships/hyperlink" Target="https://www.ksg.co.kr/mld/mld_manufacturerView.jsp?num=2933&amp;1=1&amp;pageNum=119&amp;schVal=%EC%A3%BC%EC%84%A0" TargetMode="External"/><Relationship Id="rId68" Type="http://schemas.openxmlformats.org/officeDocument/2006/relationships/hyperlink" Target="https://www.ksg.co.kr/mld/mld_manufacturerView.jsp?num=7297&amp;1=1&amp;pageNum=5&amp;schVal=%EC%A3%BC%EC%84%A0" TargetMode="External"/><Relationship Id="rId133" Type="http://schemas.openxmlformats.org/officeDocument/2006/relationships/hyperlink" Target="https://www.ksg.co.kr/mld/mld_manufacturerView.jsp?num=4427&amp;1=1&amp;pageNum=9&amp;schVal=%EC%A3%BC%EC%84%A0" TargetMode="External"/><Relationship Id="rId340" Type="http://schemas.openxmlformats.org/officeDocument/2006/relationships/hyperlink" Target="https://www.ksg.co.kr/mld/mld_manufacturerView.jsp?num=5812&amp;1=1&amp;pageNum=23&amp;schVal=%EC%A3%BC%EC%84%A0" TargetMode="External"/><Relationship Id="rId578" Type="http://schemas.openxmlformats.org/officeDocument/2006/relationships/hyperlink" Target="https://www.ksg.co.kr/mld/mld_manufacturerView.jsp?num=6370&amp;1=1&amp;pageNum=39&amp;schVal=%EC%A3%BC%EC%84%A0" TargetMode="External"/><Relationship Id="rId785" Type="http://schemas.openxmlformats.org/officeDocument/2006/relationships/hyperlink" Target="https://www.ksg.co.kr/mld/mld_manufacturerView.jsp?num=5631&amp;1=1&amp;pageNum=53&amp;schVal=%EC%A3%BC%EC%84%A0" TargetMode="External"/><Relationship Id="rId992" Type="http://schemas.openxmlformats.org/officeDocument/2006/relationships/hyperlink" Target="https://www.ksg.co.kr/mld/mld_manufacturerView.jsp?num=473&amp;1=1&amp;pageNum=67&amp;schVal=%EC%A3%BC%EC%84%A0" TargetMode="External"/><Relationship Id="rId1429" Type="http://schemas.openxmlformats.org/officeDocument/2006/relationships/hyperlink" Target="https://www.ksg.co.kr/mld/mld_manufacturerView.jsp?num=774&amp;1=1&amp;pageNum=96&amp;schVal=%EC%A3%BC%EC%84%A0" TargetMode="External"/><Relationship Id="rId1636" Type="http://schemas.openxmlformats.org/officeDocument/2006/relationships/hyperlink" Target="https://www.ksg.co.kr/mld/mld_manufacturerView.jsp?num=755&amp;1=1&amp;pageNum=110&amp;schVal=%EC%A3%BC%EC%84%A0" TargetMode="External"/><Relationship Id="rId1843" Type="http://schemas.openxmlformats.org/officeDocument/2006/relationships/hyperlink" Target="https://www.ksg.co.kr/mld/mld_manufacturerView.jsp?num=3747&amp;1=1&amp;pageNum=123&amp;schVal=%EC%A3%BC%EC%84%A0" TargetMode="External"/><Relationship Id="rId200" Type="http://schemas.openxmlformats.org/officeDocument/2006/relationships/hyperlink" Target="https://www.ksg.co.kr/mld/mld_manufacturerView.jsp?num=5998&amp;1=1&amp;pageNum=14&amp;schVal=%EC%A3%BC%EC%84%A0" TargetMode="External"/><Relationship Id="rId438" Type="http://schemas.openxmlformats.org/officeDocument/2006/relationships/hyperlink" Target="https://www.ksg.co.kr/mld/mld_manufacturerView.jsp?num=4808&amp;1=1&amp;pageNum=30&amp;schVal=%EC%A3%BC%EC%84%A0" TargetMode="External"/><Relationship Id="rId645" Type="http://schemas.openxmlformats.org/officeDocument/2006/relationships/hyperlink" Target="https://www.ksg.co.kr/mld/mld_manufacturerView.jsp?num=7370&amp;1=1&amp;pageNum=43&amp;schVal=%EC%A3%BC%EC%84%A0" TargetMode="External"/><Relationship Id="rId852" Type="http://schemas.openxmlformats.org/officeDocument/2006/relationships/hyperlink" Target="https://www.ksg.co.kr/mld/mld_manufacturerView.jsp?num=4181&amp;1=1&amp;pageNum=57&amp;schVal=%EC%A3%BC%EC%84%A0" TargetMode="External"/><Relationship Id="rId1068" Type="http://schemas.openxmlformats.org/officeDocument/2006/relationships/hyperlink" Target="https://www.ksg.co.kr/mld/mld_manufacturerView.jsp?num=528&amp;1=1&amp;pageNum=72&amp;schVal=%EC%A3%BC%EC%84%A0" TargetMode="External"/><Relationship Id="rId1275" Type="http://schemas.openxmlformats.org/officeDocument/2006/relationships/hyperlink" Target="https://www.ksg.co.kr/mld/mld_manufacturerView.jsp?num=7511&amp;1=1&amp;pageNum=85&amp;schVal=%EC%A3%BC%EC%84%A0" TargetMode="External"/><Relationship Id="rId1482" Type="http://schemas.openxmlformats.org/officeDocument/2006/relationships/hyperlink" Target="https://www.ksg.co.kr/mld/mld_manufacturerView.jsp?num=403&amp;1=1&amp;pageNum=99&amp;schVal=%EC%A3%BC%EC%84%A0" TargetMode="External"/><Relationship Id="rId1703" Type="http://schemas.openxmlformats.org/officeDocument/2006/relationships/hyperlink" Target="https://www.ksg.co.kr/mld/mld_manufacturerView.jsp?num=901&amp;1=1&amp;pageNum=114&amp;schVal=%EC%A3%BC%EC%84%A0" TargetMode="External"/><Relationship Id="rId1910" Type="http://schemas.openxmlformats.org/officeDocument/2006/relationships/hyperlink" Target="https://www.ksg.co.kr/mld/mld_manufacturerView.jsp?num=921&amp;1=1&amp;pageNum=128&amp;schVal=%EC%A3%BC%EC%84%A0" TargetMode="External"/><Relationship Id="rId284" Type="http://schemas.openxmlformats.org/officeDocument/2006/relationships/hyperlink" Target="https://www.ksg.co.kr/mld/mld_manufacturerView.jsp?num=5582&amp;1=1&amp;pageNum=19&amp;schVal=%EC%A3%BC%EC%84%A0" TargetMode="External"/><Relationship Id="rId491" Type="http://schemas.openxmlformats.org/officeDocument/2006/relationships/hyperlink" Target="https://www.ksg.co.kr/mld/mld_manufacturerView.jsp?num=4847&amp;1=1&amp;pageNum=33&amp;schVal=%EC%A3%BC%EC%84%A0" TargetMode="External"/><Relationship Id="rId505" Type="http://schemas.openxmlformats.org/officeDocument/2006/relationships/hyperlink" Target="https://www.ksg.co.kr/mld/mld_manufacturerView.jsp?num=7749&amp;1=1&amp;pageNum=34&amp;schVal=%EC%A3%BC%EC%84%A0" TargetMode="External"/><Relationship Id="rId712" Type="http://schemas.openxmlformats.org/officeDocument/2006/relationships/hyperlink" Target="https://www.ksg.co.kr/mld/mld_manufacturerView.jsp?num=8249&amp;1=1&amp;pageNum=48&amp;schVal=%EC%A3%BC%EC%84%A0" TargetMode="External"/><Relationship Id="rId1135" Type="http://schemas.openxmlformats.org/officeDocument/2006/relationships/hyperlink" Target="https://www.ksg.co.kr/mld/mld_manufacturerView.jsp?num=8431&amp;1=1&amp;pageNum=76&amp;schVal=%EC%A3%BC%EC%84%A0" TargetMode="External"/><Relationship Id="rId1342" Type="http://schemas.openxmlformats.org/officeDocument/2006/relationships/hyperlink" Target="https://www.ksg.co.kr/mld/mld_manufacturerView.jsp?num=7760&amp;1=1&amp;pageNum=90&amp;schVal=%EC%A3%BC%EC%84%A0" TargetMode="External"/><Relationship Id="rId1787" Type="http://schemas.openxmlformats.org/officeDocument/2006/relationships/hyperlink" Target="https://www.ksg.co.kr/mld/mld_manufacturerView.jsp?num=8494&amp;1=1&amp;pageNum=120&amp;schVal=%EC%A3%BC%EC%84%A0" TargetMode="External"/><Relationship Id="rId79" Type="http://schemas.openxmlformats.org/officeDocument/2006/relationships/hyperlink" Target="https://www.ksg.co.kr/mld/mld_manufacturerView.jsp?num=2632&amp;1=1&amp;pageNum=6&amp;schVal=%EC%A3%BC%EC%84%A0" TargetMode="External"/><Relationship Id="rId144" Type="http://schemas.openxmlformats.org/officeDocument/2006/relationships/hyperlink" Target="https://www.ksg.co.kr/mld/mld_manufacturerView.jsp?num=4406&amp;1=1&amp;pageNum=10&amp;schVal=%EC%A3%BC%EC%84%A0" TargetMode="External"/><Relationship Id="rId589" Type="http://schemas.openxmlformats.org/officeDocument/2006/relationships/hyperlink" Target="https://www.ksg.co.kr/mld/mld_manufacturerView.jsp?num=5568&amp;1=1&amp;pageNum=40&amp;schVal=%EC%A3%BC%EC%84%A0" TargetMode="External"/><Relationship Id="rId796" Type="http://schemas.openxmlformats.org/officeDocument/2006/relationships/hyperlink" Target="https://www.ksg.co.kr/mld/mld_manufacturerView.jsp?num=4769&amp;1=1&amp;pageNum=54&amp;schVal=%EC%A3%BC%EC%84%A0" TargetMode="External"/><Relationship Id="rId1202" Type="http://schemas.openxmlformats.org/officeDocument/2006/relationships/hyperlink" Target="https://www.ksg.co.kr/mld/mld_manufacturerView.jsp?num=2753&amp;1=1&amp;pageNum=81&amp;schVal=%EC%A3%BC%EC%84%A0" TargetMode="External"/><Relationship Id="rId1647" Type="http://schemas.openxmlformats.org/officeDocument/2006/relationships/hyperlink" Target="https://www.ksg.co.kr/mld/mld_manufacturerView.jsp?num=781&amp;1=1&amp;pageNum=110&amp;schVal=%EC%A3%BC%EC%84%A0" TargetMode="External"/><Relationship Id="rId1854" Type="http://schemas.openxmlformats.org/officeDocument/2006/relationships/hyperlink" Target="https://www.ksg.co.kr/mld/mld_manufacturerView.jsp?num=2967&amp;1=1&amp;pageNum=124&amp;schVal=%EC%A3%BC%EC%84%A0" TargetMode="External"/><Relationship Id="rId351" Type="http://schemas.openxmlformats.org/officeDocument/2006/relationships/hyperlink" Target="https://www.ksg.co.kr/mld/mld_manufacturerView.jsp?num=896&amp;1=1&amp;pageNum=24&amp;schVal=%EC%A3%BC%EC%84%A0" TargetMode="External"/><Relationship Id="rId449" Type="http://schemas.openxmlformats.org/officeDocument/2006/relationships/hyperlink" Target="https://www.ksg.co.kr/mld/mld_manufacturerView.jsp?num=5055&amp;1=1&amp;pageNum=30&amp;schVal=%EC%A3%BC%EC%84%A0" TargetMode="External"/><Relationship Id="rId656" Type="http://schemas.openxmlformats.org/officeDocument/2006/relationships/hyperlink" Target="https://www.ksg.co.kr/mld/mld_manufacturerView.jsp?num=4593&amp;1=1&amp;pageNum=44&amp;schVal=%EC%A3%BC%EC%84%A0" TargetMode="External"/><Relationship Id="rId863" Type="http://schemas.openxmlformats.org/officeDocument/2006/relationships/hyperlink" Target="https://www.ksg.co.kr/mld/mld_manufacturerView.jsp?num=7793&amp;1=1&amp;pageNum=58&amp;schVal=%EC%A3%BC%EC%84%A0" TargetMode="External"/><Relationship Id="rId1079" Type="http://schemas.openxmlformats.org/officeDocument/2006/relationships/hyperlink" Target="https://www.ksg.co.kr/mld/mld_manufacturerView.jsp?num=8182&amp;1=1&amp;pageNum=72&amp;schVal=%EC%A3%BC%EC%84%A0" TargetMode="External"/><Relationship Id="rId1286" Type="http://schemas.openxmlformats.org/officeDocument/2006/relationships/hyperlink" Target="https://www.ksg.co.kr/mld/mld_manufacturerView.jsp?num=4967&amp;1=1&amp;pageNum=86&amp;schVal=%EC%A3%BC%EC%84%A0" TargetMode="External"/><Relationship Id="rId1493" Type="http://schemas.openxmlformats.org/officeDocument/2006/relationships/hyperlink" Target="https://www.ksg.co.kr/mld/mld_manufacturerView.jsp?num=426&amp;1=1&amp;pageNum=100&amp;schVal=%EC%A3%BC%EC%84%A0" TargetMode="External"/><Relationship Id="rId1507" Type="http://schemas.openxmlformats.org/officeDocument/2006/relationships/hyperlink" Target="https://www.ksg.co.kr/mld/mld_manufacturerView.jsp?num=476&amp;1=1&amp;pageNum=101&amp;schVal=%EC%A3%BC%EC%84%A0" TargetMode="External"/><Relationship Id="rId1714" Type="http://schemas.openxmlformats.org/officeDocument/2006/relationships/hyperlink" Target="https://www.ksg.co.kr/mld/mld_manufacturerView.jsp?num=919&amp;1=1&amp;pageNum=115&amp;schVal=%EC%A3%BC%EC%84%A0" TargetMode="External"/><Relationship Id="rId211" Type="http://schemas.openxmlformats.org/officeDocument/2006/relationships/hyperlink" Target="https://www.ksg.co.kr/mld/mld_manufacturerView.jsp?num=2219&amp;1=1&amp;pageNum=15&amp;schVal=%EC%A3%BC%EC%84%A0" TargetMode="External"/><Relationship Id="rId295" Type="http://schemas.openxmlformats.org/officeDocument/2006/relationships/hyperlink" Target="https://www.ksg.co.kr/mld/mld_manufacturerView.jsp?num=2744&amp;1=1&amp;pageNum=20&amp;schVal=%EC%A3%BC%EC%84%A0" TargetMode="External"/><Relationship Id="rId309" Type="http://schemas.openxmlformats.org/officeDocument/2006/relationships/hyperlink" Target="https://www.ksg.co.kr/mld/mld_manufacturerView.jsp?num=823&amp;1=1&amp;pageNum=21&amp;schVal=%EC%A3%BC%EC%84%A0" TargetMode="External"/><Relationship Id="rId516" Type="http://schemas.openxmlformats.org/officeDocument/2006/relationships/hyperlink" Target="https://www.ksg.co.kr/mld/mld_manufacturerView.jsp?num=7637&amp;1=1&amp;pageNum=35&amp;schVal=%EC%A3%BC%EC%84%A0" TargetMode="External"/><Relationship Id="rId1146" Type="http://schemas.openxmlformats.org/officeDocument/2006/relationships/hyperlink" Target="https://www.ksg.co.kr/mld/mld_manufacturerView.jsp?num=7417&amp;1=1&amp;pageNum=77&amp;schVal=%EC%A3%BC%EC%84%A0" TargetMode="External"/><Relationship Id="rId1798" Type="http://schemas.openxmlformats.org/officeDocument/2006/relationships/hyperlink" Target="https://www.ksg.co.kr/mld/mld_manufacturerView.jsp?num=8538&amp;1=1&amp;pageNum=120&amp;schVal=%EC%A3%BC%EC%84%A0" TargetMode="External"/><Relationship Id="rId1921" Type="http://schemas.openxmlformats.org/officeDocument/2006/relationships/hyperlink" Target="https://www.ksg.co.kr/mld/mld_manufacturerView.jsp?num=810&amp;1=1&amp;pageNum=128&amp;schVal=%EC%A3%BC%EC%84%A0" TargetMode="External"/><Relationship Id="rId723" Type="http://schemas.openxmlformats.org/officeDocument/2006/relationships/hyperlink" Target="https://www.ksg.co.kr/mld/mld_manufacturerView.jsp?num=4578&amp;1=1&amp;pageNum=49&amp;schVal=%EC%A3%BC%EC%84%A0" TargetMode="External"/><Relationship Id="rId930" Type="http://schemas.openxmlformats.org/officeDocument/2006/relationships/hyperlink" Target="https://www.ksg.co.kr/mld/mld_manufacturerView.jsp?num=2306&amp;1=1&amp;pageNum=62&amp;schVal=%EC%A3%BC%EC%84%A0" TargetMode="External"/><Relationship Id="rId1006" Type="http://schemas.openxmlformats.org/officeDocument/2006/relationships/hyperlink" Target="https://www.ksg.co.kr/mld/mld_manufacturerView.jsp?num=485&amp;1=1&amp;pageNum=68&amp;schVal=%EC%A3%BC%EC%84%A0" TargetMode="External"/><Relationship Id="rId1353" Type="http://schemas.openxmlformats.org/officeDocument/2006/relationships/hyperlink" Target="https://www.ksg.co.kr/mld/mld_manufacturerView.jsp?num=7436&amp;1=1&amp;pageNum=91&amp;schVal=%EC%A3%BC%EC%84%A0" TargetMode="External"/><Relationship Id="rId1560" Type="http://schemas.openxmlformats.org/officeDocument/2006/relationships/hyperlink" Target="https://www.ksg.co.kr/mld/mld_manufacturerView.jsp?num=604&amp;1=1&amp;pageNum=104&amp;schVal=%EC%A3%BC%EC%84%A0" TargetMode="External"/><Relationship Id="rId1658" Type="http://schemas.openxmlformats.org/officeDocument/2006/relationships/hyperlink" Target="https://www.ksg.co.kr/mld/mld_manufacturerView.jsp?num=811&amp;1=1&amp;pageNum=111&amp;schVal=%EC%A3%BC%EC%84%A0" TargetMode="External"/><Relationship Id="rId1865" Type="http://schemas.openxmlformats.org/officeDocument/2006/relationships/hyperlink" Target="https://www.ksg.co.kr/mld/mld_manufacturerView.jsp?num=900&amp;1=1&amp;pageNum=125&amp;schVal=%EC%A3%BC%EC%84%A0" TargetMode="External"/><Relationship Id="rId155" Type="http://schemas.openxmlformats.org/officeDocument/2006/relationships/hyperlink" Target="https://www.ksg.co.kr/mld/mld_manufacturerView.jsp?num=5643&amp;1=1&amp;pageNum=11&amp;schVal=%EC%A3%BC%EC%84%A0" TargetMode="External"/><Relationship Id="rId362" Type="http://schemas.openxmlformats.org/officeDocument/2006/relationships/hyperlink" Target="https://www.ksg.co.kr/mld/mld_manufacturerView.jsp?num=7520&amp;1=1&amp;pageNum=25&amp;schVal=%EC%A3%BC%EC%84%A0" TargetMode="External"/><Relationship Id="rId1213" Type="http://schemas.openxmlformats.org/officeDocument/2006/relationships/hyperlink" Target="https://www.ksg.co.kr/mld/mld_manufacturerView.jsp?num=5992&amp;1=1&amp;pageNum=81&amp;schVal=%EC%A3%BC%EC%84%A0" TargetMode="External"/><Relationship Id="rId1297" Type="http://schemas.openxmlformats.org/officeDocument/2006/relationships/hyperlink" Target="https://www.ksg.co.kr/mld/mld_manufacturerView.jsp?num=6020&amp;1=1&amp;pageNum=87&amp;schVal=%EC%A3%BC%EC%84%A0" TargetMode="External"/><Relationship Id="rId1420" Type="http://schemas.openxmlformats.org/officeDocument/2006/relationships/hyperlink" Target="https://www.ksg.co.kr/mld/mld_manufacturerView.jsp?num=7561&amp;1=1&amp;pageNum=95&amp;schVal=%EC%A3%BC%EC%84%A0" TargetMode="External"/><Relationship Id="rId1518" Type="http://schemas.openxmlformats.org/officeDocument/2006/relationships/hyperlink" Target="https://www.ksg.co.kr/mld/mld_manufacturerView.jsp?num=7607&amp;1=1&amp;pageNum=102&amp;schVal=%EC%A3%BC%EC%84%A0" TargetMode="External"/><Relationship Id="rId222" Type="http://schemas.openxmlformats.org/officeDocument/2006/relationships/hyperlink" Target="https://www.ksg.co.kr/mld/mld_manufacturerView.jsp?num=7834&amp;1=1&amp;pageNum=15&amp;schVal=%EC%A3%BC%EC%84%A0" TargetMode="External"/><Relationship Id="rId667" Type="http://schemas.openxmlformats.org/officeDocument/2006/relationships/hyperlink" Target="https://www.ksg.co.kr/mld/mld_manufacturerView.jsp?num=4056&amp;1=1&amp;pageNum=45&amp;schVal=%EC%A3%BC%EC%84%A0" TargetMode="External"/><Relationship Id="rId874" Type="http://schemas.openxmlformats.org/officeDocument/2006/relationships/hyperlink" Target="https://www.ksg.co.kr/mld/mld_manufacturerView.jsp?num=2253&amp;1=1&amp;pageNum=59&amp;schVal=%EC%A3%BC%EC%84%A0" TargetMode="External"/><Relationship Id="rId1725" Type="http://schemas.openxmlformats.org/officeDocument/2006/relationships/hyperlink" Target="https://www.ksg.co.kr/mld/mld_manufacturerView.jsp?num=7795&amp;1=1&amp;pageNum=115&amp;schVal=%EC%A3%BC%EC%84%A0" TargetMode="External"/><Relationship Id="rId1932" Type="http://schemas.openxmlformats.org/officeDocument/2006/relationships/hyperlink" Target="https://www.ksg.co.kr/mld/mld_manufacturerView.jsp?num=3644&amp;1=1&amp;pageNum=129&amp;schVal=%EC%A3%BC%EC%84%A0" TargetMode="External"/><Relationship Id="rId17" Type="http://schemas.openxmlformats.org/officeDocument/2006/relationships/hyperlink" Target="https://www.ksg.co.kr/mld/mld_manufacturerView.jsp?num=4195&amp;1=1&amp;pageNum=2&amp;schVal=%EC%A3%BC%EC%84%A0" TargetMode="External"/><Relationship Id="rId527" Type="http://schemas.openxmlformats.org/officeDocument/2006/relationships/hyperlink" Target="https://www.ksg.co.kr/mld/mld_manufacturerView.jsp?num=5037&amp;1=1&amp;pageNum=36&amp;schVal=%EC%A3%BC%EC%84%A0" TargetMode="External"/><Relationship Id="rId734" Type="http://schemas.openxmlformats.org/officeDocument/2006/relationships/hyperlink" Target="https://www.ksg.co.kr/mld/mld_manufacturerView.jsp?num=5573&amp;1=1&amp;pageNum=49&amp;schVal=%EC%A3%BC%EC%84%A0" TargetMode="External"/><Relationship Id="rId941" Type="http://schemas.openxmlformats.org/officeDocument/2006/relationships/hyperlink" Target="https://www.ksg.co.kr/mld/mld_manufacturerView.jsp?num=7625&amp;1=1&amp;pageNum=63&amp;schVal=%EC%A3%BC%EC%84%A0" TargetMode="External"/><Relationship Id="rId1157" Type="http://schemas.openxmlformats.org/officeDocument/2006/relationships/hyperlink" Target="https://www.ksg.co.kr/mld/mld_manufacturerView.jsp?num=2727&amp;1=1&amp;pageNum=78&amp;schVal=%EC%A3%BC%EC%84%A0" TargetMode="External"/><Relationship Id="rId1364" Type="http://schemas.openxmlformats.org/officeDocument/2006/relationships/hyperlink" Target="https://www.ksg.co.kr/mld/mld_manufacturerView.jsp?num=725&amp;1=1&amp;pageNum=91&amp;schVal=%EC%A3%BC%EC%84%A0" TargetMode="External"/><Relationship Id="rId1571" Type="http://schemas.openxmlformats.org/officeDocument/2006/relationships/hyperlink" Target="https://www.ksg.co.kr/mld/mld_manufacturerView.jsp?num=6226&amp;1=1&amp;pageNum=105&amp;schVal=%EC%A3%BC%EC%84%A0" TargetMode="External"/><Relationship Id="rId70" Type="http://schemas.openxmlformats.org/officeDocument/2006/relationships/hyperlink" Target="https://www.ksg.co.kr/mld/mld_manufacturerView.jsp?num=8245&amp;1=1&amp;pageNum=5&amp;schVal=%EC%A3%BC%EC%84%A0" TargetMode="External"/><Relationship Id="rId166" Type="http://schemas.openxmlformats.org/officeDocument/2006/relationships/hyperlink" Target="https://www.ksg.co.kr/mld/mld_manufacturerView.jsp?num=5827&amp;1=1&amp;pageNum=12&amp;schVal=%EC%A3%BC%EC%84%A0" TargetMode="External"/><Relationship Id="rId373" Type="http://schemas.openxmlformats.org/officeDocument/2006/relationships/hyperlink" Target="https://www.ksg.co.kr/mld/mld_manufacturerView.jsp?num=7852&amp;1=1&amp;pageNum=25&amp;schVal=%EC%A3%BC%EC%84%A0" TargetMode="External"/><Relationship Id="rId580" Type="http://schemas.openxmlformats.org/officeDocument/2006/relationships/hyperlink" Target="https://www.ksg.co.kr/mld/mld_manufacturerView.jsp?num=7847&amp;1=1&amp;pageNum=39&amp;schVal=%EC%A3%BC%EC%84%A0" TargetMode="External"/><Relationship Id="rId801" Type="http://schemas.openxmlformats.org/officeDocument/2006/relationships/hyperlink" Target="https://www.ksg.co.kr/mld/mld_manufacturerView.jsp?num=2971&amp;1=1&amp;pageNum=54&amp;schVal=%EC%A3%BC%EC%84%A0" TargetMode="External"/><Relationship Id="rId1017" Type="http://schemas.openxmlformats.org/officeDocument/2006/relationships/hyperlink" Target="https://www.ksg.co.kr/mld/mld_manufacturerView.jsp?num=7838&amp;1=1&amp;pageNum=68&amp;schVal=%EC%A3%BC%EC%84%A0" TargetMode="External"/><Relationship Id="rId1224" Type="http://schemas.openxmlformats.org/officeDocument/2006/relationships/hyperlink" Target="https://www.ksg.co.kr/mld/mld_manufacturerView.jsp?num=5509&amp;1=1&amp;pageNum=82&amp;schVal=%EC%A3%BC%EC%84%A0" TargetMode="External"/><Relationship Id="rId1431" Type="http://schemas.openxmlformats.org/officeDocument/2006/relationships/hyperlink" Target="https://www.ksg.co.kr/mld/mld_manufacturerView.jsp?num=779&amp;1=1&amp;pageNum=96&amp;schVal=%EC%A3%BC%EC%84%A0" TargetMode="External"/><Relationship Id="rId1669" Type="http://schemas.openxmlformats.org/officeDocument/2006/relationships/hyperlink" Target="https://www.ksg.co.kr/mld/mld_manufacturerView.jsp?num=2591&amp;1=1&amp;pageNum=112&amp;schVal=%EC%A3%BC%EC%84%A0" TargetMode="External"/><Relationship Id="rId1876" Type="http://schemas.openxmlformats.org/officeDocument/2006/relationships/hyperlink" Target="https://www.ksg.co.kr/mld/mld_manufacturerView.jsp?num=304&amp;1=1&amp;pageNum=125&amp;schVal=%EC%A3%BC%EC%84%A0" TargetMode="External"/><Relationship Id="rId1" Type="http://schemas.openxmlformats.org/officeDocument/2006/relationships/hyperlink" Target="https://www.ksg.co.kr/mld/mld_manufacturerView.jsp?num=8001&amp;1=1&amp;pageNum=1&amp;schVal=%EC%A3%BC%EC%84%A0" TargetMode="External"/><Relationship Id="rId233" Type="http://schemas.openxmlformats.org/officeDocument/2006/relationships/hyperlink" Target="https://www.ksg.co.kr/mld/mld_manufacturerView.jsp?num=5947&amp;1=1&amp;pageNum=16&amp;schVal=%EC%A3%BC%EC%84%A0" TargetMode="External"/><Relationship Id="rId440" Type="http://schemas.openxmlformats.org/officeDocument/2006/relationships/hyperlink" Target="https://www.ksg.co.kr/mld/mld_manufacturerView.jsp?num=6428&amp;1=1&amp;pageNum=30&amp;schVal=%EC%A3%BC%EC%84%A0" TargetMode="External"/><Relationship Id="rId678" Type="http://schemas.openxmlformats.org/officeDocument/2006/relationships/hyperlink" Target="https://www.ksg.co.kr/mld/mld_manufacturerView.jsp?num=4936&amp;1=1&amp;pageNum=46&amp;schVal=%EC%A3%BC%EC%84%A0" TargetMode="External"/><Relationship Id="rId885" Type="http://schemas.openxmlformats.org/officeDocument/2006/relationships/hyperlink" Target="https://www.ksg.co.kr/mld/mld_manufacturerView.jsp?num=6163&amp;1=1&amp;pageNum=59&amp;schVal=%EC%A3%BC%EC%84%A0" TargetMode="External"/><Relationship Id="rId1070" Type="http://schemas.openxmlformats.org/officeDocument/2006/relationships/hyperlink" Target="https://www.ksg.co.kr/mld/mld_manufacturerView.jsp?num=530&amp;1=1&amp;pageNum=72&amp;schVal=%EC%A3%BC%EC%84%A0" TargetMode="External"/><Relationship Id="rId1529" Type="http://schemas.openxmlformats.org/officeDocument/2006/relationships/hyperlink" Target="https://www.ksg.co.kr/mld/mld_manufacturerView.jsp?num=2215&amp;1=1&amp;pageNum=102&amp;schVal=%EC%A3%BC%EC%84%A0" TargetMode="External"/><Relationship Id="rId1736" Type="http://schemas.openxmlformats.org/officeDocument/2006/relationships/hyperlink" Target="https://www.ksg.co.kr/mld/mld_manufacturerView.jsp?num=6848&amp;1=1&amp;pageNum=116&amp;schVal=%EC%A3%BC%EC%84%A0" TargetMode="External"/><Relationship Id="rId1943" Type="http://schemas.openxmlformats.org/officeDocument/2006/relationships/hyperlink" Target="https://www.ksg.co.kr/mld/mld_manufacturerView.jsp?num=6447&amp;1=1&amp;pageNum=130&amp;schVal=%EC%A3%BC%EC%84%A0" TargetMode="External"/><Relationship Id="rId28" Type="http://schemas.openxmlformats.org/officeDocument/2006/relationships/hyperlink" Target="https://www.ksg.co.kr/mld/mld_manufacturerView.jsp?num=8114&amp;1=1&amp;pageNum=2&amp;schVal=%EC%A3%BC%EC%84%A0" TargetMode="External"/><Relationship Id="rId300" Type="http://schemas.openxmlformats.org/officeDocument/2006/relationships/hyperlink" Target="https://www.ksg.co.kr/mld/mld_manufacturerView.jsp?num=4283&amp;1=1&amp;pageNum=20&amp;schVal=%EC%A3%BC%EC%84%A0" TargetMode="External"/><Relationship Id="rId538" Type="http://schemas.openxmlformats.org/officeDocument/2006/relationships/hyperlink" Target="https://www.ksg.co.kr/mld/mld_manufacturerView.jsp?num=4464&amp;1=1&amp;pageNum=36&amp;schVal=%EC%A3%BC%EC%84%A0" TargetMode="External"/><Relationship Id="rId745" Type="http://schemas.openxmlformats.org/officeDocument/2006/relationships/hyperlink" Target="https://www.ksg.co.kr/mld/mld_manufacturerView.jsp?num=4003&amp;1=1&amp;pageNum=50&amp;schVal=%EC%A3%BC%EC%84%A0" TargetMode="External"/><Relationship Id="rId952" Type="http://schemas.openxmlformats.org/officeDocument/2006/relationships/hyperlink" Target="https://www.ksg.co.kr/mld/mld_manufacturerView.jsp?num=6828&amp;1=1&amp;pageNum=64&amp;schVal=%EC%A3%BC%EC%84%A0" TargetMode="External"/><Relationship Id="rId1168" Type="http://schemas.openxmlformats.org/officeDocument/2006/relationships/hyperlink" Target="https://www.ksg.co.kr/mld/mld_manufacturerView.jsp?num=592&amp;1=1&amp;pageNum=78&amp;schVal=%EC%A3%BC%EC%84%A0" TargetMode="External"/><Relationship Id="rId1375" Type="http://schemas.openxmlformats.org/officeDocument/2006/relationships/hyperlink" Target="https://www.ksg.co.kr/mld/mld_manufacturerView.jsp?num=2845&amp;1=1&amp;pageNum=92&amp;schVal=%EC%A3%BC%EC%84%A0" TargetMode="External"/><Relationship Id="rId1582" Type="http://schemas.openxmlformats.org/officeDocument/2006/relationships/hyperlink" Target="https://www.ksg.co.kr/mld/mld_manufacturerView.jsp?num=643&amp;1=1&amp;pageNum=106&amp;schVal=%EC%A3%BC%EC%84%A0" TargetMode="External"/><Relationship Id="rId1803" Type="http://schemas.openxmlformats.org/officeDocument/2006/relationships/hyperlink" Target="https://www.ksg.co.kr/mld/mld_manufacturerView.jsp?num=4812&amp;1=1&amp;pageNum=121&amp;schVal=%EC%A3%BC%EC%84%A0" TargetMode="External"/><Relationship Id="rId81" Type="http://schemas.openxmlformats.org/officeDocument/2006/relationships/hyperlink" Target="https://www.ksg.co.kr/mld/mld_manufacturerView.jsp?num=527&amp;1=1&amp;pageNum=6&amp;schVal=%EC%A3%BC%EC%84%A0" TargetMode="External"/><Relationship Id="rId177" Type="http://schemas.openxmlformats.org/officeDocument/2006/relationships/hyperlink" Target="https://www.ksg.co.kr/mld/mld_manufacturerView.jsp?num=7893&amp;1=1&amp;pageNum=12&amp;schVal=%EC%A3%BC%EC%84%A0" TargetMode="External"/><Relationship Id="rId384" Type="http://schemas.openxmlformats.org/officeDocument/2006/relationships/hyperlink" Target="https://www.ksg.co.kr/mld/mld_manufacturerView.jsp?num=4824&amp;1=1&amp;pageNum=26&amp;schVal=%EC%A3%BC%EC%84%A0" TargetMode="External"/><Relationship Id="rId591" Type="http://schemas.openxmlformats.org/officeDocument/2006/relationships/hyperlink" Target="https://www.ksg.co.kr/mld/mld_manufacturerView.jsp?num=5662&amp;1=1&amp;pageNum=40&amp;schVal=%EC%A3%BC%EC%84%A0" TargetMode="External"/><Relationship Id="rId605" Type="http://schemas.openxmlformats.org/officeDocument/2006/relationships/hyperlink" Target="https://www.ksg.co.kr/mld/mld_manufacturerView.jsp?num=4905&amp;1=1&amp;pageNum=41&amp;schVal=%EC%A3%BC%EC%84%A0" TargetMode="External"/><Relationship Id="rId812" Type="http://schemas.openxmlformats.org/officeDocument/2006/relationships/hyperlink" Target="https://www.ksg.co.kr/mld/mld_manufacturerView.jsp?num=7371&amp;1=1&amp;pageNum=55&amp;schVal=%EC%A3%BC%EC%84%A0" TargetMode="External"/><Relationship Id="rId1028" Type="http://schemas.openxmlformats.org/officeDocument/2006/relationships/hyperlink" Target="https://www.ksg.co.kr/mld/mld_manufacturerView.jsp?num=6403&amp;1=1&amp;pageNum=69&amp;schVal=%EC%A3%BC%EC%84%A0" TargetMode="External"/><Relationship Id="rId1235" Type="http://schemas.openxmlformats.org/officeDocument/2006/relationships/hyperlink" Target="https://www.ksg.co.kr/mld/mld_manufacturerView.jsp?num=8550&amp;1=1&amp;pageNum=83&amp;schVal=%EC%A3%BC%EC%84%A0" TargetMode="External"/><Relationship Id="rId1442" Type="http://schemas.openxmlformats.org/officeDocument/2006/relationships/hyperlink" Target="https://www.ksg.co.kr/mld/mld_manufacturerView.jsp?num=3421&amp;1=1&amp;pageNum=97&amp;schVal=%EC%A3%BC%EC%84%A0" TargetMode="External"/><Relationship Id="rId1887" Type="http://schemas.openxmlformats.org/officeDocument/2006/relationships/hyperlink" Target="https://www.ksg.co.kr/mld/mld_manufacturerView.jsp?num=2989&amp;1=1&amp;pageNum=126&amp;schVal=%EC%A3%BC%EC%84%A0" TargetMode="External"/><Relationship Id="rId244" Type="http://schemas.openxmlformats.org/officeDocument/2006/relationships/hyperlink" Target="https://www.ksg.co.kr/mld/mld_manufacturerView.jsp?num=4592&amp;1=1&amp;pageNum=17&amp;schVal=%EC%A3%BC%EC%84%A0" TargetMode="External"/><Relationship Id="rId689" Type="http://schemas.openxmlformats.org/officeDocument/2006/relationships/hyperlink" Target="https://www.ksg.co.kr/mld/mld_manufacturerView.jsp?num=7903&amp;1=1&amp;pageNum=46&amp;schVal=%EC%A3%BC%EC%84%A0" TargetMode="External"/><Relationship Id="rId896" Type="http://schemas.openxmlformats.org/officeDocument/2006/relationships/hyperlink" Target="https://www.ksg.co.kr/mld/mld_manufacturerView.jsp?num=5856&amp;1=1&amp;pageNum=60&amp;schVal=%EC%A3%BC%EC%84%A0" TargetMode="External"/><Relationship Id="rId1081" Type="http://schemas.openxmlformats.org/officeDocument/2006/relationships/hyperlink" Target="https://www.ksg.co.kr/mld/mld_manufacturerView.jsp?num=4431&amp;1=1&amp;pageNum=73&amp;schVal=%EC%A3%BC%EC%84%A0" TargetMode="External"/><Relationship Id="rId1302" Type="http://schemas.openxmlformats.org/officeDocument/2006/relationships/hyperlink" Target="https://www.ksg.co.kr/mld/mld_manufacturerView.jsp?num=6034&amp;1=1&amp;pageNum=87&amp;schVal=%EC%A3%BC%EC%84%A0" TargetMode="External"/><Relationship Id="rId1747" Type="http://schemas.openxmlformats.org/officeDocument/2006/relationships/hyperlink" Target="https://www.ksg.co.kr/mld/mld_manufacturerView.jsp?num=7844&amp;1=1&amp;pageNum=117&amp;schVal=%EC%A3%BC%EC%84%A0" TargetMode="External"/><Relationship Id="rId39" Type="http://schemas.openxmlformats.org/officeDocument/2006/relationships/hyperlink" Target="https://www.ksg.co.kr/mld/mld_manufacturerView.jsp?num=3709&amp;1=1&amp;pageNum=3&amp;schVal=%EC%A3%BC%EC%84%A0" TargetMode="External"/><Relationship Id="rId451" Type="http://schemas.openxmlformats.org/officeDocument/2006/relationships/hyperlink" Target="https://www.ksg.co.kr/mld/mld_manufacturerView.jsp?num=7465&amp;1=1&amp;pageNum=31&amp;schVal=%EC%A3%BC%EC%84%A0" TargetMode="External"/><Relationship Id="rId549" Type="http://schemas.openxmlformats.org/officeDocument/2006/relationships/hyperlink" Target="https://www.ksg.co.kr/mld/mld_manufacturerView.jsp?num=4605&amp;1=1&amp;pageNum=37&amp;schVal=%EC%A3%BC%EC%84%A0" TargetMode="External"/><Relationship Id="rId756" Type="http://schemas.openxmlformats.org/officeDocument/2006/relationships/hyperlink" Target="https://www.ksg.co.kr/mld/mld_manufacturerView.jsp?num=5818&amp;1=1&amp;pageNum=51&amp;schVal=%EC%A3%BC%EC%84%A0" TargetMode="External"/><Relationship Id="rId1179" Type="http://schemas.openxmlformats.org/officeDocument/2006/relationships/hyperlink" Target="https://www.ksg.co.kr/mld/mld_manufacturerView.jsp?num=601&amp;1=1&amp;pageNum=79&amp;schVal=%EC%A3%BC%EC%84%A0" TargetMode="External"/><Relationship Id="rId1386" Type="http://schemas.openxmlformats.org/officeDocument/2006/relationships/hyperlink" Target="https://www.ksg.co.kr/mld/mld_manufacturerView.jsp?num=8555&amp;1=1&amp;pageNum=93&amp;schVal=%EC%A3%BC%EC%84%A0" TargetMode="External"/><Relationship Id="rId1593" Type="http://schemas.openxmlformats.org/officeDocument/2006/relationships/hyperlink" Target="https://www.ksg.co.kr/mld/mld_manufacturerView.jsp?num=4503&amp;1=1&amp;pageNum=107&amp;schVal=%EC%A3%BC%EC%84%A0" TargetMode="External"/><Relationship Id="rId1607" Type="http://schemas.openxmlformats.org/officeDocument/2006/relationships/hyperlink" Target="https://www.ksg.co.kr/mld/mld_manufacturerView.jsp?num=7621&amp;1=1&amp;pageNum=108&amp;schVal=%EC%A3%BC%EC%84%A0" TargetMode="External"/><Relationship Id="rId1814" Type="http://schemas.openxmlformats.org/officeDocument/2006/relationships/hyperlink" Target="https://www.ksg.co.kr/mld/mld_manufacturerView.jsp?num=6187&amp;1=1&amp;pageNum=121&amp;schVal=%EC%A3%BC%EC%84%A0" TargetMode="External"/><Relationship Id="rId104" Type="http://schemas.openxmlformats.org/officeDocument/2006/relationships/hyperlink" Target="https://www.ksg.co.kr/mld/mld_manufacturerView.jsp?num=432&amp;1=1&amp;pageNum=7&amp;schVal=%EC%A3%BC%EC%84%A0" TargetMode="External"/><Relationship Id="rId188" Type="http://schemas.openxmlformats.org/officeDocument/2006/relationships/hyperlink" Target="https://www.ksg.co.kr/mld/mld_manufacturerView.jsp?num=5518&amp;1=1&amp;pageNum=13&amp;schVal=%EC%A3%BC%EC%84%A0" TargetMode="External"/><Relationship Id="rId311" Type="http://schemas.openxmlformats.org/officeDocument/2006/relationships/hyperlink" Target="https://www.ksg.co.kr/mld/mld_manufacturerView.jsp?num=5410&amp;1=1&amp;pageNum=21&amp;schVal=%EC%A3%BC%EC%84%A0" TargetMode="External"/><Relationship Id="rId395" Type="http://schemas.openxmlformats.org/officeDocument/2006/relationships/hyperlink" Target="https://www.ksg.co.kr/mld/mld_manufacturerView.jsp?num=8714&amp;1=1&amp;pageNum=27&amp;schVal=%EC%A3%BC%EC%84%A0" TargetMode="External"/><Relationship Id="rId409" Type="http://schemas.openxmlformats.org/officeDocument/2006/relationships/hyperlink" Target="https://www.ksg.co.kr/mld/mld_manufacturerView.jsp?num=4508&amp;1=1&amp;pageNum=28&amp;schVal=%EC%A3%BC%EC%84%A0" TargetMode="External"/><Relationship Id="rId963" Type="http://schemas.openxmlformats.org/officeDocument/2006/relationships/hyperlink" Target="https://www.ksg.co.kr/mld/mld_manufacturerView.jsp?num=115&amp;1=1&amp;pageNum=65&amp;schVal=%EC%A3%BC%EC%84%A0" TargetMode="External"/><Relationship Id="rId1039" Type="http://schemas.openxmlformats.org/officeDocument/2006/relationships/hyperlink" Target="https://www.ksg.co.kr/mld/mld_manufacturerView.jsp?num=3115&amp;1=1&amp;pageNum=70&amp;schVal=%EC%A3%BC%EC%84%A0" TargetMode="External"/><Relationship Id="rId1246" Type="http://schemas.openxmlformats.org/officeDocument/2006/relationships/hyperlink" Target="https://www.ksg.co.kr/mld/mld_manufacturerView.jsp?num=5673&amp;1=1&amp;pageNum=84&amp;schVal=%EC%A3%BC%EC%84%A0" TargetMode="External"/><Relationship Id="rId1898" Type="http://schemas.openxmlformats.org/officeDocument/2006/relationships/hyperlink" Target="https://www.ksg.co.kr/mld/mld_manufacturerView.jsp?num=2187&amp;1=1&amp;pageNum=127&amp;schVal=%EC%A3%BC%EC%84%A0" TargetMode="External"/><Relationship Id="rId92" Type="http://schemas.openxmlformats.org/officeDocument/2006/relationships/hyperlink" Target="https://www.ksg.co.kr/mld/mld_manufacturerView.jsp?num=7439&amp;1=1&amp;pageNum=7&amp;schVal=%EC%A3%BC%EC%84%A0" TargetMode="External"/><Relationship Id="rId616" Type="http://schemas.openxmlformats.org/officeDocument/2006/relationships/hyperlink" Target="https://www.ksg.co.kr/mld/mld_manufacturerView.jsp?num=789&amp;1=1&amp;pageNum=42&amp;schVal=%EC%A3%BC%EC%84%A0" TargetMode="External"/><Relationship Id="rId823" Type="http://schemas.openxmlformats.org/officeDocument/2006/relationships/hyperlink" Target="https://www.ksg.co.kr/mld/mld_manufacturerView.jsp?num=5430&amp;1=1&amp;pageNum=55&amp;schVal=%EC%A3%BC%EC%84%A0" TargetMode="External"/><Relationship Id="rId1453" Type="http://schemas.openxmlformats.org/officeDocument/2006/relationships/hyperlink" Target="https://www.ksg.co.kr/mld/mld_manufacturerView.jsp?num=8094&amp;1=1&amp;pageNum=97&amp;schVal=%EC%A3%BC%EC%84%A0" TargetMode="External"/><Relationship Id="rId1660" Type="http://schemas.openxmlformats.org/officeDocument/2006/relationships/hyperlink" Target="https://www.ksg.co.kr/mld/mld_manufacturerView.jsp?num=5594&amp;1=1&amp;pageNum=111&amp;schVal=%EC%A3%BC%EC%84%A0" TargetMode="External"/><Relationship Id="rId1758" Type="http://schemas.openxmlformats.org/officeDocument/2006/relationships/hyperlink" Target="https://www.ksg.co.kr/mld/mld_manufacturerView.jsp?num=817&amp;1=1&amp;pageNum=118&amp;schVal=%EC%A3%BC%EC%84%A0" TargetMode="External"/><Relationship Id="rId255" Type="http://schemas.openxmlformats.org/officeDocument/2006/relationships/hyperlink" Target="https://www.ksg.co.kr/mld/mld_manufacturerView.jsp?num=5015&amp;1=1&amp;pageNum=17&amp;schVal=%EC%A3%BC%EC%84%A0" TargetMode="External"/><Relationship Id="rId462" Type="http://schemas.openxmlformats.org/officeDocument/2006/relationships/hyperlink" Target="https://www.ksg.co.kr/mld/mld_manufacturerView.jsp?num=531&amp;1=1&amp;pageNum=31&amp;schVal=%EC%A3%BC%EC%84%A0" TargetMode="External"/><Relationship Id="rId1092" Type="http://schemas.openxmlformats.org/officeDocument/2006/relationships/hyperlink" Target="https://www.ksg.co.kr/mld/mld_manufacturerView.jsp?num=2230&amp;1=1&amp;pageNum=73&amp;schVal=%EC%A3%BC%EC%84%A0" TargetMode="External"/><Relationship Id="rId1106" Type="http://schemas.openxmlformats.org/officeDocument/2006/relationships/hyperlink" Target="https://www.ksg.co.kr/mld/mld_manufacturerView.jsp?num=5864&amp;1=1&amp;pageNum=74&amp;schVal=%EC%A3%BC%EC%84%A0" TargetMode="External"/><Relationship Id="rId1313" Type="http://schemas.openxmlformats.org/officeDocument/2006/relationships/hyperlink" Target="https://www.ksg.co.kr/mld/mld_manufacturerView.jsp?num=6025&amp;1=1&amp;pageNum=88&amp;schVal=%EC%A3%BC%EC%84%A0" TargetMode="External"/><Relationship Id="rId1397" Type="http://schemas.openxmlformats.org/officeDocument/2006/relationships/hyperlink" Target="https://www.ksg.co.kr/mld/mld_manufacturerView.jsp?num=751&amp;1=1&amp;pageNum=94&amp;schVal=%EC%A3%BC%EC%84%A0" TargetMode="External"/><Relationship Id="rId1520" Type="http://schemas.openxmlformats.org/officeDocument/2006/relationships/hyperlink" Target="https://www.ksg.co.kr/mld/mld_manufacturerView.jsp?num=500&amp;1=1&amp;pageNum=102&amp;schVal=%EC%A3%BC%EC%84%A0" TargetMode="External"/><Relationship Id="rId115" Type="http://schemas.openxmlformats.org/officeDocument/2006/relationships/hyperlink" Target="https://www.ksg.co.kr/mld/mld_manufacturerView.jsp?num=472&amp;1=1&amp;pageNum=8&amp;schVal=%EC%A3%BC%EC%84%A0" TargetMode="External"/><Relationship Id="rId322" Type="http://schemas.openxmlformats.org/officeDocument/2006/relationships/hyperlink" Target="https://www.ksg.co.kr/mld/mld_manufacturerView.jsp?num=6436&amp;1=1&amp;pageNum=22&amp;schVal=%EC%A3%BC%EC%84%A0" TargetMode="External"/><Relationship Id="rId767" Type="http://schemas.openxmlformats.org/officeDocument/2006/relationships/hyperlink" Target="https://www.ksg.co.kr/mld/mld_manufacturerView.jsp?num=8054&amp;1=1&amp;pageNum=52&amp;schVal=%EC%A3%BC%EC%84%A0" TargetMode="External"/><Relationship Id="rId974" Type="http://schemas.openxmlformats.org/officeDocument/2006/relationships/hyperlink" Target="https://www.ksg.co.kr/mld/mld_manufacturerView.jsp?num=4141&amp;1=1&amp;pageNum=65&amp;schVal=%EC%A3%BC%EC%84%A0" TargetMode="External"/><Relationship Id="rId1618" Type="http://schemas.openxmlformats.org/officeDocument/2006/relationships/hyperlink" Target="https://www.ksg.co.kr/mld/mld_manufacturerView.jsp?num=715&amp;1=1&amp;pageNum=108&amp;schVal=%EC%A3%BC%EC%84%A0" TargetMode="External"/><Relationship Id="rId1825" Type="http://schemas.openxmlformats.org/officeDocument/2006/relationships/hyperlink" Target="https://www.ksg.co.kr/mld/mld_manufacturerView.jsp?num=877&amp;1=1&amp;pageNum=122&amp;schVal=%EC%A3%BC%EC%84%A0" TargetMode="External"/><Relationship Id="rId199" Type="http://schemas.openxmlformats.org/officeDocument/2006/relationships/hyperlink" Target="https://www.ksg.co.kr/mld/mld_manufacturerView.jsp?num=535&amp;1=1&amp;pageNum=14&amp;schVal=%EC%A3%BC%EC%84%A0" TargetMode="External"/><Relationship Id="rId627" Type="http://schemas.openxmlformats.org/officeDocument/2006/relationships/hyperlink" Target="https://www.ksg.co.kr/mld/mld_manufacturerView.jsp?num=6080&amp;1=1&amp;pageNum=42&amp;schVal=%EC%A3%BC%EC%84%A0" TargetMode="External"/><Relationship Id="rId834" Type="http://schemas.openxmlformats.org/officeDocument/2006/relationships/hyperlink" Target="https://www.ksg.co.kr/mld/mld_manufacturerView.jsp?num=7235&amp;1=1&amp;pageNum=56&amp;schVal=%EC%A3%BC%EC%84%A0" TargetMode="External"/><Relationship Id="rId1257" Type="http://schemas.openxmlformats.org/officeDocument/2006/relationships/hyperlink" Target="https://www.ksg.co.kr/mld/mld_manufacturerView.jsp?num=6402&amp;1=1&amp;pageNum=84&amp;schVal=%EC%A3%BC%EC%84%A0" TargetMode="External"/><Relationship Id="rId1464" Type="http://schemas.openxmlformats.org/officeDocument/2006/relationships/hyperlink" Target="https://www.ksg.co.kr/mld/mld_manufacturerView.jsp?num=798&amp;1=1&amp;pageNum=98&amp;schVal=%EC%A3%BC%EC%84%A0" TargetMode="External"/><Relationship Id="rId1671" Type="http://schemas.openxmlformats.org/officeDocument/2006/relationships/hyperlink" Target="https://www.ksg.co.kr/mld/mld_manufacturerView.jsp?num=835&amp;1=1&amp;pageNum=112&amp;schVal=%EC%A3%BC%EC%84%A0" TargetMode="External"/><Relationship Id="rId266" Type="http://schemas.openxmlformats.org/officeDocument/2006/relationships/hyperlink" Target="https://www.ksg.co.kr/mld/mld_manufacturerView.jsp?num=4764&amp;1=1&amp;pageNum=18&amp;schVal=%EC%A3%BC%EC%84%A0" TargetMode="External"/><Relationship Id="rId473" Type="http://schemas.openxmlformats.org/officeDocument/2006/relationships/hyperlink" Target="https://www.ksg.co.kr/mld/mld_manufacturerView.jsp?num=5966&amp;1=1&amp;pageNum=32&amp;schVal=%EC%A3%BC%EC%84%A0" TargetMode="External"/><Relationship Id="rId680" Type="http://schemas.openxmlformats.org/officeDocument/2006/relationships/hyperlink" Target="https://www.ksg.co.kr/mld/mld_manufacturerView.jsp?num=3187&amp;1=1&amp;pageNum=46&amp;schVal=%EC%A3%BC%EC%84%A0" TargetMode="External"/><Relationship Id="rId901" Type="http://schemas.openxmlformats.org/officeDocument/2006/relationships/hyperlink" Target="https://www.ksg.co.kr/mld/mld_manufacturerView.jsp?num=113&amp;1=1&amp;pageNum=61&amp;schVal=%EC%A3%BC%EC%84%A0" TargetMode="External"/><Relationship Id="rId1117" Type="http://schemas.openxmlformats.org/officeDocument/2006/relationships/hyperlink" Target="https://www.ksg.co.kr/mld/mld_manufacturerView.jsp?num=5121&amp;1=1&amp;pageNum=75&amp;schVal=%EC%A3%BC%EC%84%A0" TargetMode="External"/><Relationship Id="rId1324" Type="http://schemas.openxmlformats.org/officeDocument/2006/relationships/hyperlink" Target="https://www.ksg.co.kr/mld/mld_manufacturerView.jsp?num=4525&amp;1=1&amp;pageNum=89&amp;schVal=%EC%A3%BC%EC%84%A0" TargetMode="External"/><Relationship Id="rId1531" Type="http://schemas.openxmlformats.org/officeDocument/2006/relationships/hyperlink" Target="https://www.ksg.co.kr/mld/mld_manufacturerView.jsp?num=517&amp;1=1&amp;pageNum=103&amp;schVal=%EC%A3%BC%EC%84%A0" TargetMode="External"/><Relationship Id="rId1769" Type="http://schemas.openxmlformats.org/officeDocument/2006/relationships/hyperlink" Target="https://www.ksg.co.kr/mld/mld_manufacturerView.jsp?num=2924&amp;1=1&amp;pageNum=118&amp;schVal=%EC%A3%BC%EC%84%A0" TargetMode="External"/><Relationship Id="rId30" Type="http://schemas.openxmlformats.org/officeDocument/2006/relationships/hyperlink" Target="https://www.ksg.co.kr/mld/mld_manufacturerView.jsp?num=2577&amp;1=1&amp;pageNum=2&amp;schVal=%EC%A3%BC%EC%84%A0" TargetMode="External"/><Relationship Id="rId126" Type="http://schemas.openxmlformats.org/officeDocument/2006/relationships/hyperlink" Target="https://www.ksg.co.kr/mld/mld_manufacturerView.jsp?num=488&amp;1=1&amp;pageNum=9&amp;schVal=%EC%A3%BC%EC%84%A0" TargetMode="External"/><Relationship Id="rId333" Type="http://schemas.openxmlformats.org/officeDocument/2006/relationships/hyperlink" Target="https://www.ksg.co.kr/mld/mld_manufacturerView.jsp?num=769&amp;1=1&amp;pageNum=23&amp;schVal=%EC%A3%BC%EC%84%A0" TargetMode="External"/><Relationship Id="rId540" Type="http://schemas.openxmlformats.org/officeDocument/2006/relationships/hyperlink" Target="https://www.ksg.co.kr/mld/mld_manufacturerView.jsp?num=2843&amp;1=1&amp;pageNum=36&amp;schVal=%EC%A3%BC%EC%84%A0" TargetMode="External"/><Relationship Id="rId778" Type="http://schemas.openxmlformats.org/officeDocument/2006/relationships/hyperlink" Target="https://www.ksg.co.kr/mld/mld_manufacturerView.jsp?num=7911&amp;1=1&amp;pageNum=52&amp;schVal=%EC%A3%BC%EC%84%A0" TargetMode="External"/><Relationship Id="rId985" Type="http://schemas.openxmlformats.org/officeDocument/2006/relationships/hyperlink" Target="https://www.ksg.co.kr/mld/mld_manufacturerView.jsp?num=2648&amp;1=1&amp;pageNum=66&amp;schVal=%EC%A3%BC%EC%84%A0" TargetMode="External"/><Relationship Id="rId1170" Type="http://schemas.openxmlformats.org/officeDocument/2006/relationships/hyperlink" Target="https://www.ksg.co.kr/mld/mld_manufacturerView.jsp?num=6088&amp;1=1&amp;pageNum=78&amp;schVal=%EC%A3%BC%EC%84%A0" TargetMode="External"/><Relationship Id="rId1629" Type="http://schemas.openxmlformats.org/officeDocument/2006/relationships/hyperlink" Target="https://www.ksg.co.kr/mld/mld_manufacturerView.jsp?num=736&amp;1=1&amp;pageNum=109&amp;schVal=%EC%A3%BC%EC%84%A0" TargetMode="External"/><Relationship Id="rId1836" Type="http://schemas.openxmlformats.org/officeDocument/2006/relationships/hyperlink" Target="https://www.ksg.co.kr/mld/mld_manufacturerView.jsp?num=8051&amp;1=1&amp;pageNum=123&amp;schVal=%EC%A3%BC%EC%84%A0" TargetMode="External"/><Relationship Id="rId638" Type="http://schemas.openxmlformats.org/officeDocument/2006/relationships/hyperlink" Target="https://www.ksg.co.kr/mld/mld_manufacturerView.jsp?num=4414&amp;1=1&amp;pageNum=43&amp;schVal=%EC%A3%BC%EC%84%A0" TargetMode="External"/><Relationship Id="rId845" Type="http://schemas.openxmlformats.org/officeDocument/2006/relationships/hyperlink" Target="https://www.ksg.co.kr/mld/mld_manufacturerView.jsp?num=7434&amp;1=1&amp;pageNum=57&amp;schVal=%EC%A3%BC%EC%84%A0" TargetMode="External"/><Relationship Id="rId1030" Type="http://schemas.openxmlformats.org/officeDocument/2006/relationships/hyperlink" Target="https://www.ksg.co.kr/mld/mld_manufacturerView.jsp?num=8098&amp;1=1&amp;pageNum=69&amp;schVal=%EC%A3%BC%EC%84%A0" TargetMode="External"/><Relationship Id="rId1268" Type="http://schemas.openxmlformats.org/officeDocument/2006/relationships/hyperlink" Target="https://www.ksg.co.kr/mld/mld_manufacturerView.jsp?num=3184&amp;1=1&amp;pageNum=85&amp;schVal=%EC%A3%BC%EC%84%A0" TargetMode="External"/><Relationship Id="rId1475" Type="http://schemas.openxmlformats.org/officeDocument/2006/relationships/hyperlink" Target="https://www.ksg.co.kr/mld/mld_manufacturerView.jsp?num=380&amp;1=1&amp;pageNum=99&amp;schVal=%EC%A3%BC%EC%84%A0" TargetMode="External"/><Relationship Id="rId1682" Type="http://schemas.openxmlformats.org/officeDocument/2006/relationships/hyperlink" Target="https://www.ksg.co.kr/mld/mld_manufacturerView.jsp?num=851&amp;1=1&amp;pageNum=113&amp;schVal=%EC%A3%BC%EC%84%A0" TargetMode="External"/><Relationship Id="rId1903" Type="http://schemas.openxmlformats.org/officeDocument/2006/relationships/hyperlink" Target="https://www.ksg.co.kr/mld/mld_manufacturerView.jsp?num=5831&amp;1=1&amp;pageNum=127&amp;schVal=%EC%A3%BC%EC%84%A0" TargetMode="External"/><Relationship Id="rId277" Type="http://schemas.openxmlformats.org/officeDocument/2006/relationships/hyperlink" Target="https://www.ksg.co.kr/mld/mld_manufacturerView.jsp?num=5858&amp;1=1&amp;pageNum=19&amp;schVal=%EC%A3%BC%EC%84%A0" TargetMode="External"/><Relationship Id="rId400" Type="http://schemas.openxmlformats.org/officeDocument/2006/relationships/hyperlink" Target="https://www.ksg.co.kr/mld/mld_manufacturerView.jsp?num=6013&amp;1=1&amp;pageNum=27&amp;schVal=%EC%A3%BC%EC%84%A0" TargetMode="External"/><Relationship Id="rId484" Type="http://schemas.openxmlformats.org/officeDocument/2006/relationships/hyperlink" Target="https://www.ksg.co.kr/mld/mld_manufacturerView.jsp?num=6191&amp;1=1&amp;pageNum=33&amp;schVal=%EC%A3%BC%EC%84%A0" TargetMode="External"/><Relationship Id="rId705" Type="http://schemas.openxmlformats.org/officeDocument/2006/relationships/hyperlink" Target="https://www.ksg.co.kr/mld/mld_manufacturerView.jsp?num=7851&amp;1=1&amp;pageNum=47&amp;schVal=%EC%A3%BC%EC%84%A0" TargetMode="External"/><Relationship Id="rId1128" Type="http://schemas.openxmlformats.org/officeDocument/2006/relationships/hyperlink" Target="https://www.ksg.co.kr/mld/mld_manufacturerView.jsp?num=4280&amp;1=1&amp;pageNum=76&amp;schVal=%EC%A3%BC%EC%84%A0" TargetMode="External"/><Relationship Id="rId1335" Type="http://schemas.openxmlformats.org/officeDocument/2006/relationships/hyperlink" Target="https://www.ksg.co.kr/mld/mld_manufacturerView.jsp?num=2526&amp;1=1&amp;pageNum=89&amp;schVal=%EC%A3%BC%EC%84%A0" TargetMode="External"/><Relationship Id="rId1542" Type="http://schemas.openxmlformats.org/officeDocument/2006/relationships/hyperlink" Target="https://www.ksg.co.kr/mld/mld_manufacturerView.jsp?num=546&amp;1=1&amp;pageNum=103&amp;schVal=%EC%A3%BC%EC%84%A0" TargetMode="External"/><Relationship Id="rId137" Type="http://schemas.openxmlformats.org/officeDocument/2006/relationships/hyperlink" Target="https://www.ksg.co.kr/mld/mld_manufacturerView.jsp?num=6335&amp;1=1&amp;pageNum=10&amp;schVal=%EC%A3%BC%EC%84%A0" TargetMode="External"/><Relationship Id="rId344" Type="http://schemas.openxmlformats.org/officeDocument/2006/relationships/hyperlink" Target="https://www.ksg.co.kr/mld/mld_manufacturerView.jsp?num=2762&amp;1=1&amp;pageNum=23&amp;schVal=%EC%A3%BC%EC%84%A0" TargetMode="External"/><Relationship Id="rId691" Type="http://schemas.openxmlformats.org/officeDocument/2006/relationships/hyperlink" Target="https://www.ksg.co.kr/mld/mld_manufacturerView.jsp?num=3700&amp;1=1&amp;pageNum=47&amp;schVal=%EC%A3%BC%EC%84%A0" TargetMode="External"/><Relationship Id="rId789" Type="http://schemas.openxmlformats.org/officeDocument/2006/relationships/hyperlink" Target="https://www.ksg.co.kr/mld/mld_manufacturerView.jsp?num=7829&amp;1=1&amp;pageNum=53&amp;schVal=%EC%A3%BC%EC%84%A0" TargetMode="External"/><Relationship Id="rId912" Type="http://schemas.openxmlformats.org/officeDocument/2006/relationships/hyperlink" Target="https://www.ksg.co.kr/mld/mld_manufacturerView.jsp?num=402&amp;1=1&amp;pageNum=61&amp;schVal=%EC%A3%BC%EC%84%A0" TargetMode="External"/><Relationship Id="rId996" Type="http://schemas.openxmlformats.org/officeDocument/2006/relationships/hyperlink" Target="https://www.ksg.co.kr/mld/mld_manufacturerView.jsp?num=118&amp;1=1&amp;pageNum=67&amp;schVal=%EC%A3%BC%EC%84%A0" TargetMode="External"/><Relationship Id="rId1847" Type="http://schemas.openxmlformats.org/officeDocument/2006/relationships/hyperlink" Target="https://www.ksg.co.kr/mld/mld_manufacturerView.jsp?num=8099&amp;1=1&amp;pageNum=124&amp;schVal=%EC%A3%BC%EC%84%A0" TargetMode="External"/><Relationship Id="rId41" Type="http://schemas.openxmlformats.org/officeDocument/2006/relationships/hyperlink" Target="https://www.ksg.co.kr/mld/mld_manufacturerView.jsp?num=5032&amp;1=1&amp;pageNum=3&amp;schVal=%EC%A3%BC%EC%84%A0" TargetMode="External"/><Relationship Id="rId551" Type="http://schemas.openxmlformats.org/officeDocument/2006/relationships/hyperlink" Target="https://www.ksg.co.kr/mld/mld_manufacturerView.jsp?num=8194&amp;1=1&amp;pageNum=37&amp;schVal=%EC%A3%BC%EC%84%A0" TargetMode="External"/><Relationship Id="rId649" Type="http://schemas.openxmlformats.org/officeDocument/2006/relationships/hyperlink" Target="https://www.ksg.co.kr/mld/mld_manufacturerView.jsp?num=5933&amp;1=1&amp;pageNum=44&amp;schVal=%EC%A3%BC%EC%84%A0" TargetMode="External"/><Relationship Id="rId856" Type="http://schemas.openxmlformats.org/officeDocument/2006/relationships/hyperlink" Target="https://www.ksg.co.kr/mld/mld_manufacturerView.jsp?num=3740&amp;1=1&amp;pageNum=58&amp;schVal=%EC%A3%BC%EC%84%A0" TargetMode="External"/><Relationship Id="rId1181" Type="http://schemas.openxmlformats.org/officeDocument/2006/relationships/hyperlink" Target="https://www.ksg.co.kr/mld/mld_manufacturerView.jsp?num=679&amp;1=1&amp;pageNum=79&amp;schVal=%EC%A3%BC%EC%84%A0" TargetMode="External"/><Relationship Id="rId1279" Type="http://schemas.openxmlformats.org/officeDocument/2006/relationships/hyperlink" Target="https://www.ksg.co.kr/mld/mld_manufacturerView.jsp?num=3702&amp;1=1&amp;pageNum=86&amp;schVal=%EC%A3%BC%EC%84%A0" TargetMode="External"/><Relationship Id="rId1402" Type="http://schemas.openxmlformats.org/officeDocument/2006/relationships/hyperlink" Target="https://www.ksg.co.kr/mld/mld_manufacturerView.jsp?num=752&amp;1=1&amp;pageNum=94&amp;schVal=%EC%A3%BC%EC%84%A0" TargetMode="External"/><Relationship Id="rId1486" Type="http://schemas.openxmlformats.org/officeDocument/2006/relationships/hyperlink" Target="https://www.ksg.co.kr/mld/mld_manufacturerView.jsp?num=8106&amp;1=1&amp;pageNum=100&amp;schVal=%EC%A3%BC%EC%84%A0" TargetMode="External"/><Relationship Id="rId1707" Type="http://schemas.openxmlformats.org/officeDocument/2006/relationships/hyperlink" Target="https://www.ksg.co.kr/mld/mld_manufacturerView.jsp?num=3986&amp;1=1&amp;pageNum=114&amp;schVal=%EC%A3%BC%EC%84%A0" TargetMode="External"/><Relationship Id="rId190" Type="http://schemas.openxmlformats.org/officeDocument/2006/relationships/hyperlink" Target="https://www.ksg.co.kr/mld/mld_manufacturerView.jsp?num=6345&amp;1=1&amp;pageNum=13&amp;schVal=%EC%A3%BC%EC%84%A0" TargetMode="External"/><Relationship Id="rId204" Type="http://schemas.openxmlformats.org/officeDocument/2006/relationships/hyperlink" Target="https://www.ksg.co.kr/mld/mld_manufacturerView.jsp?num=5669&amp;1=1&amp;pageNum=14&amp;schVal=%EC%A3%BC%EC%84%A0" TargetMode="External"/><Relationship Id="rId288" Type="http://schemas.openxmlformats.org/officeDocument/2006/relationships/hyperlink" Target="https://www.ksg.co.kr/mld/mld_manufacturerView.jsp?num=7251&amp;1=1&amp;pageNum=20&amp;schVal=%EC%A3%BC%EC%84%A0" TargetMode="External"/><Relationship Id="rId411" Type="http://schemas.openxmlformats.org/officeDocument/2006/relationships/hyperlink" Target="https://www.ksg.co.kr/mld/mld_manufacturerView.jsp?num=6220&amp;1=1&amp;pageNum=28&amp;schVal=%EC%A3%BC%EC%84%A0" TargetMode="External"/><Relationship Id="rId509" Type="http://schemas.openxmlformats.org/officeDocument/2006/relationships/hyperlink" Target="https://www.ksg.co.kr/mld/mld_manufacturerView.jsp?num=714&amp;1=1&amp;pageNum=34&amp;schVal=%EC%A3%BC%EC%84%A0" TargetMode="External"/><Relationship Id="rId1041" Type="http://schemas.openxmlformats.org/officeDocument/2006/relationships/hyperlink" Target="https://www.ksg.co.kr/mld/mld_manufacturerView.jsp?num=6835&amp;1=1&amp;pageNum=70&amp;schVal=%EC%A3%BC%EC%84%A0" TargetMode="External"/><Relationship Id="rId1139" Type="http://schemas.openxmlformats.org/officeDocument/2006/relationships/hyperlink" Target="https://www.ksg.co.kr/mld/mld_manufacturerView.jsp?num=5914&amp;1=1&amp;pageNum=76&amp;schVal=%EC%A3%BC%EC%84%A0" TargetMode="External"/><Relationship Id="rId1346" Type="http://schemas.openxmlformats.org/officeDocument/2006/relationships/hyperlink" Target="https://www.ksg.co.kr/mld/mld_manufacturerView.jsp?num=709&amp;1=1&amp;pageNum=90&amp;schVal=%EC%A3%BC%EC%84%A0" TargetMode="External"/><Relationship Id="rId1693" Type="http://schemas.openxmlformats.org/officeDocument/2006/relationships/hyperlink" Target="https://www.ksg.co.kr/mld/mld_manufacturerView.jsp?num=883&amp;1=1&amp;pageNum=113&amp;schVal=%EC%A3%BC%EC%84%A0" TargetMode="External"/><Relationship Id="rId1914" Type="http://schemas.openxmlformats.org/officeDocument/2006/relationships/hyperlink" Target="https://www.ksg.co.kr/mld/mld_manufacturerView.jsp?num=924&amp;1=1&amp;pageNum=128&amp;schVal=%EC%A3%BC%EC%84%A0" TargetMode="External"/><Relationship Id="rId495" Type="http://schemas.openxmlformats.org/officeDocument/2006/relationships/hyperlink" Target="https://www.ksg.co.kr/mld/mld_manufacturerView.jsp?num=4978&amp;1=1&amp;pageNum=33&amp;schVal=%EC%A3%BC%EC%84%A0" TargetMode="External"/><Relationship Id="rId716" Type="http://schemas.openxmlformats.org/officeDocument/2006/relationships/hyperlink" Target="https://www.ksg.co.kr/mld/mld_manufacturerView.jsp?num=4970&amp;1=1&amp;pageNum=48&amp;schVal=%EC%A3%BC%EC%84%A0" TargetMode="External"/><Relationship Id="rId923" Type="http://schemas.openxmlformats.org/officeDocument/2006/relationships/hyperlink" Target="https://www.ksg.co.kr/mld/mld_manufacturerView.jsp?num=7623&amp;1=1&amp;pageNum=62&amp;schVal=%EC%A3%BC%EC%84%A0" TargetMode="External"/><Relationship Id="rId1553" Type="http://schemas.openxmlformats.org/officeDocument/2006/relationships/hyperlink" Target="https://www.ksg.co.kr/mld/mld_manufacturerView.jsp?num=588&amp;1=1&amp;pageNum=104&amp;schVal=%EC%A3%BC%EC%84%A0" TargetMode="External"/><Relationship Id="rId1760" Type="http://schemas.openxmlformats.org/officeDocument/2006/relationships/hyperlink" Target="https://www.ksg.co.kr/mld/mld_manufacturerView.jsp?num=3622&amp;1=1&amp;pageNum=118&amp;schVal=%EC%A3%BC%EC%84%A0" TargetMode="External"/><Relationship Id="rId1858" Type="http://schemas.openxmlformats.org/officeDocument/2006/relationships/hyperlink" Target="https://www.ksg.co.kr/mld/mld_manufacturerView.jsp?num=7841&amp;1=1&amp;pageNum=124&amp;schVal=%EC%A3%BC%EC%84%A0" TargetMode="External"/><Relationship Id="rId52" Type="http://schemas.openxmlformats.org/officeDocument/2006/relationships/hyperlink" Target="https://www.ksg.co.kr/mld/mld_manufacturerView.jsp?num=5004&amp;1=1&amp;pageNum=4&amp;schVal=%EC%A3%BC%EC%84%A0" TargetMode="External"/><Relationship Id="rId148" Type="http://schemas.openxmlformats.org/officeDocument/2006/relationships/hyperlink" Target="https://www.ksg.co.kr/mld/mld_manufacturerView.jsp?num=2525&amp;1=1&amp;pageNum=10&amp;schVal=%EC%A3%BC%EC%84%A0" TargetMode="External"/><Relationship Id="rId355" Type="http://schemas.openxmlformats.org/officeDocument/2006/relationships/hyperlink" Target="https://www.ksg.co.kr/mld/mld_manufacturerView.jsp?num=4437&amp;1=1&amp;pageNum=24&amp;schVal=%EC%A3%BC%EC%84%A0" TargetMode="External"/><Relationship Id="rId562" Type="http://schemas.openxmlformats.org/officeDocument/2006/relationships/hyperlink" Target="https://www.ksg.co.kr/mld/mld_manufacturerView.jsp?num=4501&amp;1=1&amp;pageNum=38&amp;schVal=%EC%A3%BC%EC%84%A0" TargetMode="External"/><Relationship Id="rId1192" Type="http://schemas.openxmlformats.org/officeDocument/2006/relationships/hyperlink" Target="https://www.ksg.co.kr/mld/mld_manufacturerView.jsp?num=608&amp;1=1&amp;pageNum=80&amp;schVal=%EC%A3%BC%EC%84%A0" TargetMode="External"/><Relationship Id="rId1206" Type="http://schemas.openxmlformats.org/officeDocument/2006/relationships/hyperlink" Target="https://www.ksg.co.kr/mld/mld_manufacturerView.jsp?num=3013&amp;1=1&amp;pageNum=81&amp;schVal=%EC%A3%BC%EC%84%A0" TargetMode="External"/><Relationship Id="rId1413" Type="http://schemas.openxmlformats.org/officeDocument/2006/relationships/hyperlink" Target="https://www.ksg.co.kr/mld/mld_manufacturerView.jsp?num=759&amp;1=1&amp;pageNum=95&amp;schVal=%EC%A3%BC%EC%84%A0" TargetMode="External"/><Relationship Id="rId1620" Type="http://schemas.openxmlformats.org/officeDocument/2006/relationships/hyperlink" Target="https://www.ksg.co.kr/mld/mld_manufacturerView.jsp?num=716&amp;1=1&amp;pageNum=108&amp;schVal=%EC%A3%BC%EC%84%A0" TargetMode="External"/><Relationship Id="rId215" Type="http://schemas.openxmlformats.org/officeDocument/2006/relationships/hyperlink" Target="https://www.ksg.co.kr/mld/mld_manufacturerView.jsp?num=8026&amp;1=1&amp;pageNum=15&amp;schVal=%EC%A3%BC%EC%84%A0" TargetMode="External"/><Relationship Id="rId422" Type="http://schemas.openxmlformats.org/officeDocument/2006/relationships/hyperlink" Target="https://www.ksg.co.kr/mld/mld_manufacturerView.jsp?num=632&amp;1=1&amp;pageNum=29&amp;schVal=%EC%A3%BC%EC%84%A0" TargetMode="External"/><Relationship Id="rId867" Type="http://schemas.openxmlformats.org/officeDocument/2006/relationships/hyperlink" Target="https://www.ksg.co.kr/mld/mld_manufacturerView.jsp?num=673&amp;1=1&amp;pageNum=58&amp;schVal=%EC%A3%BC%EC%84%A0" TargetMode="External"/><Relationship Id="rId1052" Type="http://schemas.openxmlformats.org/officeDocument/2006/relationships/hyperlink" Target="https://www.ksg.co.kr/mld/mld_manufacturerView.jsp?num=514&amp;1=1&amp;pageNum=71&amp;schVal=%EC%A3%BC%EC%84%A0" TargetMode="External"/><Relationship Id="rId1497" Type="http://schemas.openxmlformats.org/officeDocument/2006/relationships/hyperlink" Target="https://www.ksg.co.kr/mld/mld_manufacturerView.jsp?num=2264&amp;1=1&amp;pageNum=100&amp;schVal=%EC%A3%BC%EC%84%A0" TargetMode="External"/><Relationship Id="rId1718" Type="http://schemas.openxmlformats.org/officeDocument/2006/relationships/hyperlink" Target="https://www.ksg.co.kr/mld/mld_manufacturerView.jsp?num=933&amp;1=1&amp;pageNum=115&amp;schVal=%EC%A3%BC%EC%84%A0" TargetMode="External"/><Relationship Id="rId1925" Type="http://schemas.openxmlformats.org/officeDocument/2006/relationships/hyperlink" Target="https://www.ksg.co.kr/mld/mld_manufacturerView.jsp?num=3008&amp;1=1&amp;pageNum=129&amp;schVal=%EC%A3%BC%EC%84%A0" TargetMode="External"/><Relationship Id="rId299" Type="http://schemas.openxmlformats.org/officeDocument/2006/relationships/hyperlink" Target="https://www.ksg.co.kr/mld/mld_manufacturerView.jsp?num=7257&amp;1=1&amp;pageNum=20&amp;schVal=%EC%A3%BC%EC%84%A0" TargetMode="External"/><Relationship Id="rId727" Type="http://schemas.openxmlformats.org/officeDocument/2006/relationships/hyperlink" Target="https://www.ksg.co.kr/mld/mld_manufacturerView.jsp?num=5828&amp;1=1&amp;pageNum=49&amp;schVal=%EC%A3%BC%EC%84%A0" TargetMode="External"/><Relationship Id="rId934" Type="http://schemas.openxmlformats.org/officeDocument/2006/relationships/hyperlink" Target="https://www.ksg.co.kr/mld/mld_manufacturerView.jsp?num=4260&amp;1=1&amp;pageNum=63&amp;schVal=%EC%A3%BC%EC%84%A0" TargetMode="External"/><Relationship Id="rId1357" Type="http://schemas.openxmlformats.org/officeDocument/2006/relationships/hyperlink" Target="https://www.ksg.co.kr/mld/mld_manufacturerView.jsp?num=2205&amp;1=1&amp;pageNum=91&amp;schVal=%EC%A3%BC%EC%84%A0" TargetMode="External"/><Relationship Id="rId1564" Type="http://schemas.openxmlformats.org/officeDocument/2006/relationships/hyperlink" Target="https://www.ksg.co.kr/mld/mld_manufacturerView.jsp?num=6100&amp;1=1&amp;pageNum=105&amp;schVal=%EC%A3%BC%EC%84%A0" TargetMode="External"/><Relationship Id="rId1771" Type="http://schemas.openxmlformats.org/officeDocument/2006/relationships/hyperlink" Target="https://www.ksg.co.kr/mld/mld_manufacturerView.jsp?num=8085&amp;1=1&amp;pageNum=118&amp;schVal=%EC%A3%BC%EC%84%A0" TargetMode="External"/><Relationship Id="rId63" Type="http://schemas.openxmlformats.org/officeDocument/2006/relationships/hyperlink" Target="https://www.ksg.co.kr/mld/mld_manufacturerView.jsp?num=5385&amp;1=1&amp;pageNum=5&amp;schVal=%EC%A3%BC%EC%84%A0" TargetMode="External"/><Relationship Id="rId159" Type="http://schemas.openxmlformats.org/officeDocument/2006/relationships/hyperlink" Target="https://www.ksg.co.kr/mld/mld_manufacturerView.jsp?num=8154&amp;1=1&amp;pageNum=11&amp;schVal=%EC%A3%BC%EC%84%A0" TargetMode="External"/><Relationship Id="rId366" Type="http://schemas.openxmlformats.org/officeDocument/2006/relationships/hyperlink" Target="https://www.ksg.co.kr/mld/mld_manufacturerView.jsp?num=2778&amp;1=1&amp;pageNum=25&amp;schVal=%EC%A3%BC%EC%84%A0" TargetMode="External"/><Relationship Id="rId573" Type="http://schemas.openxmlformats.org/officeDocument/2006/relationships/hyperlink" Target="https://www.ksg.co.kr/mld/mld_manufacturerView.jsp?num=6775&amp;1=1&amp;pageNum=39&amp;schVal=%EC%A3%BC%EC%84%A0" TargetMode="External"/><Relationship Id="rId780" Type="http://schemas.openxmlformats.org/officeDocument/2006/relationships/hyperlink" Target="https://www.ksg.co.kr/mld/mld_manufacturerView.jsp?num=8334&amp;1=1&amp;pageNum=52&amp;schVal=%EC%A3%BC%EC%84%A0" TargetMode="External"/><Relationship Id="rId1217" Type="http://schemas.openxmlformats.org/officeDocument/2006/relationships/hyperlink" Target="https://www.ksg.co.kr/mld/mld_manufacturerView.jsp?num=4773&amp;1=1&amp;pageNum=82&amp;schVal=%EC%A3%BC%EC%84%A0" TargetMode="External"/><Relationship Id="rId1424" Type="http://schemas.openxmlformats.org/officeDocument/2006/relationships/hyperlink" Target="https://www.ksg.co.kr/mld/mld_manufacturerView.jsp?num=8120&amp;1=1&amp;pageNum=95&amp;schVal=%EC%A3%BC%EC%84%A0" TargetMode="External"/><Relationship Id="rId1631" Type="http://schemas.openxmlformats.org/officeDocument/2006/relationships/hyperlink" Target="https://www.ksg.co.kr/mld/mld_manufacturerView.jsp?num=739&amp;1=1&amp;pageNum=109&amp;schVal=%EC%A3%BC%EC%84%A0" TargetMode="External"/><Relationship Id="rId1869" Type="http://schemas.openxmlformats.org/officeDocument/2006/relationships/hyperlink" Target="https://www.ksg.co.kr/mld/mld_manufacturerView.jsp?num=3659&amp;1=1&amp;pageNum=125&amp;schVal=%EC%A3%BC%EC%84%A0" TargetMode="External"/><Relationship Id="rId226" Type="http://schemas.openxmlformats.org/officeDocument/2006/relationships/hyperlink" Target="https://www.ksg.co.kr/mld/mld_manufacturerView.jsp?num=7042&amp;1=1&amp;pageNum=16&amp;schVal=%EC%A3%BC%EC%84%A0" TargetMode="External"/><Relationship Id="rId433" Type="http://schemas.openxmlformats.org/officeDocument/2006/relationships/hyperlink" Target="https://www.ksg.co.kr/mld/mld_manufacturerView.jsp?num=4546&amp;1=1&amp;pageNum=29&amp;schVal=%EC%A3%BC%EC%84%A0" TargetMode="External"/><Relationship Id="rId878" Type="http://schemas.openxmlformats.org/officeDocument/2006/relationships/hyperlink" Target="https://www.ksg.co.kr/mld/mld_manufacturerView.jsp?num=6044&amp;1=1&amp;pageNum=59&amp;schVal=%EC%A3%BC%EC%84%A0" TargetMode="External"/><Relationship Id="rId1063" Type="http://schemas.openxmlformats.org/officeDocument/2006/relationships/hyperlink" Target="https://www.ksg.co.kr/mld/mld_manufacturerView.jsp?num=526&amp;1=1&amp;pageNum=71&amp;schVal=%EC%A3%BC%EC%84%A0" TargetMode="External"/><Relationship Id="rId1270" Type="http://schemas.openxmlformats.org/officeDocument/2006/relationships/hyperlink" Target="https://www.ksg.co.kr/mld/mld_manufacturerView.jsp?num=4778&amp;1=1&amp;pageNum=85&amp;schVal=%EC%A3%BC%EC%84%A0" TargetMode="External"/><Relationship Id="rId1729" Type="http://schemas.openxmlformats.org/officeDocument/2006/relationships/hyperlink" Target="https://www.ksg.co.kr/mld/mld_manufacturerView.jsp?num=7673&amp;1=1&amp;pageNum=116&amp;schVal=%EC%A3%BC%EC%84%A0" TargetMode="External"/><Relationship Id="rId1936" Type="http://schemas.openxmlformats.org/officeDocument/2006/relationships/hyperlink" Target="https://www.ksg.co.kr/mld/mld_manufacturerView.jsp?num=412&amp;1=1&amp;pageNum=129&amp;schVal=%EC%A3%BC%EC%84%A0" TargetMode="External"/><Relationship Id="rId640" Type="http://schemas.openxmlformats.org/officeDocument/2006/relationships/hyperlink" Target="https://www.ksg.co.kr/mld/mld_manufacturerView.jsp?num=7654&amp;1=1&amp;pageNum=43&amp;schVal=%EC%A3%BC%EC%84%A0" TargetMode="External"/><Relationship Id="rId738" Type="http://schemas.openxmlformats.org/officeDocument/2006/relationships/hyperlink" Target="https://www.ksg.co.kr/mld/mld_manufacturerView.jsp?num=4474&amp;1=1&amp;pageNum=50&amp;schVal=%EC%A3%BC%EC%84%A0" TargetMode="External"/><Relationship Id="rId945" Type="http://schemas.openxmlformats.org/officeDocument/2006/relationships/hyperlink" Target="https://www.ksg.co.kr/mld/mld_manufacturerView.jsp?num=6411&amp;1=1&amp;pageNum=63&amp;schVal=%EC%A3%BC%EC%84%A0" TargetMode="External"/><Relationship Id="rId1368" Type="http://schemas.openxmlformats.org/officeDocument/2006/relationships/hyperlink" Target="https://www.ksg.co.kr/mld/mld_manufacturerView.jsp?num=6863&amp;1=1&amp;pageNum=92&amp;schVal=%EC%A3%BC%EC%84%A0" TargetMode="External"/><Relationship Id="rId1575" Type="http://schemas.openxmlformats.org/officeDocument/2006/relationships/hyperlink" Target="https://www.ksg.co.kr/mld/mld_manufacturerView.jsp?num=629&amp;1=1&amp;pageNum=105&amp;schVal=%EC%A3%BC%EC%84%A0" TargetMode="External"/><Relationship Id="rId1782" Type="http://schemas.openxmlformats.org/officeDocument/2006/relationships/hyperlink" Target="https://www.ksg.co.kr/mld/mld_manufacturerView.jsp?num=842&amp;1=1&amp;pageNum=119&amp;schVal=%EC%A3%BC%EC%84%A0" TargetMode="External"/><Relationship Id="rId74" Type="http://schemas.openxmlformats.org/officeDocument/2006/relationships/hyperlink" Target="https://www.ksg.co.kr/mld/mld_manufacturerView.jsp?num=434&amp;1=1&amp;pageNum=5&amp;schVal=%EC%A3%BC%EC%84%A0" TargetMode="External"/><Relationship Id="rId377" Type="http://schemas.openxmlformats.org/officeDocument/2006/relationships/hyperlink" Target="https://www.ksg.co.kr/mld/mld_manufacturerView.jsp?num=5797&amp;1=1&amp;pageNum=26&amp;schVal=%EC%A3%BC%EC%84%A0" TargetMode="External"/><Relationship Id="rId500" Type="http://schemas.openxmlformats.org/officeDocument/2006/relationships/hyperlink" Target="https://www.ksg.co.kr/mld/mld_manufacturerView.jsp?num=5909&amp;1=1&amp;pageNum=34&amp;schVal=%EC%A3%BC%EC%84%A0" TargetMode="External"/><Relationship Id="rId584" Type="http://schemas.openxmlformats.org/officeDocument/2006/relationships/hyperlink" Target="https://www.ksg.co.kr/mld/mld_manufacturerView.jsp?num=6689&amp;1=1&amp;pageNum=39&amp;schVal=%EC%A3%BC%EC%84%A0" TargetMode="External"/><Relationship Id="rId805" Type="http://schemas.openxmlformats.org/officeDocument/2006/relationships/hyperlink" Target="https://www.ksg.co.kr/mld/mld_manufacturerView.jsp?num=2237&amp;1=1&amp;pageNum=54&amp;schVal=%EC%A3%BC%EC%84%A0" TargetMode="External"/><Relationship Id="rId1130" Type="http://schemas.openxmlformats.org/officeDocument/2006/relationships/hyperlink" Target="https://www.ksg.co.kr/mld/mld_manufacturerView.jsp?num=2913&amp;1=1&amp;pageNum=76&amp;schVal=%EC%A3%BC%EC%84%A0" TargetMode="External"/><Relationship Id="rId1228" Type="http://schemas.openxmlformats.org/officeDocument/2006/relationships/hyperlink" Target="https://www.ksg.co.kr/mld/mld_manufacturerView.jsp?num=5931&amp;1=1&amp;pageNum=82&amp;schVal=%EC%A3%BC%EC%84%A0" TargetMode="External"/><Relationship Id="rId1435" Type="http://schemas.openxmlformats.org/officeDocument/2006/relationships/hyperlink" Target="https://www.ksg.co.kr/mld/mld_manufacturerView.jsp?num=786&amp;1=1&amp;pageNum=96&amp;schVal=%EC%A3%BC%EC%84%A0" TargetMode="External"/><Relationship Id="rId5" Type="http://schemas.openxmlformats.org/officeDocument/2006/relationships/hyperlink" Target="https://www.ksg.co.kr/mld/mld_manufacturerView.jsp?num=3645&amp;1=1&amp;pageNum=1&amp;schVal=%EC%A3%BC%EC%84%A0" TargetMode="External"/><Relationship Id="rId237" Type="http://schemas.openxmlformats.org/officeDocument/2006/relationships/hyperlink" Target="https://www.ksg.co.kr/mld/mld_manufacturerView.jsp?num=6055&amp;1=1&amp;pageNum=16&amp;schVal=%EC%A3%BC%EC%84%A0" TargetMode="External"/><Relationship Id="rId791" Type="http://schemas.openxmlformats.org/officeDocument/2006/relationships/hyperlink" Target="https://www.ksg.co.kr/mld/mld_manufacturerView.jsp?num=6774&amp;1=1&amp;pageNum=53&amp;schVal=%EC%A3%BC%EC%84%A0" TargetMode="External"/><Relationship Id="rId889" Type="http://schemas.openxmlformats.org/officeDocument/2006/relationships/hyperlink" Target="https://www.ksg.co.kr/mld/mld_manufacturerView.jsp?num=4514&amp;1=1&amp;pageNum=60&amp;schVal=%EC%A3%BC%EC%84%A0" TargetMode="External"/><Relationship Id="rId1074" Type="http://schemas.openxmlformats.org/officeDocument/2006/relationships/hyperlink" Target="https://www.ksg.co.kr/mld/mld_manufacturerView.jsp?num=4216&amp;1=1&amp;pageNum=72&amp;schVal=%EC%A3%BC%EC%84%A0" TargetMode="External"/><Relationship Id="rId1642" Type="http://schemas.openxmlformats.org/officeDocument/2006/relationships/hyperlink" Target="https://www.ksg.co.kr/mld/mld_manufacturerView.jsp?num=7564&amp;1=1&amp;pageNum=110&amp;schVal=%EC%A3%BC%EC%84%A0" TargetMode="External"/><Relationship Id="rId1947" Type="http://schemas.openxmlformats.org/officeDocument/2006/relationships/hyperlink" Target="https://www.ksg.co.kr/mld/mld_manufacturerView.jsp?num=4963&amp;1=1&amp;pageNum=130&amp;schVal=%EC%A3%BC%EC%84%A0" TargetMode="External"/><Relationship Id="rId444" Type="http://schemas.openxmlformats.org/officeDocument/2006/relationships/hyperlink" Target="https://www.ksg.co.kr/mld/mld_manufacturerView.jsp?num=8179&amp;1=1&amp;pageNum=30&amp;schVal=%EC%A3%BC%EC%84%A0" TargetMode="External"/><Relationship Id="rId651" Type="http://schemas.openxmlformats.org/officeDocument/2006/relationships/hyperlink" Target="https://www.ksg.co.kr/mld/mld_manufacturerView.jsp?num=6273&amp;1=1&amp;pageNum=44&amp;schVal=%EC%A3%BC%EC%84%A0" TargetMode="External"/><Relationship Id="rId749" Type="http://schemas.openxmlformats.org/officeDocument/2006/relationships/hyperlink" Target="https://www.ksg.co.kr/mld/mld_manufacturerView.jsp?num=4619&amp;1=1&amp;pageNum=50&amp;schVal=%EC%A3%BC%EC%84%A0" TargetMode="External"/><Relationship Id="rId1281" Type="http://schemas.openxmlformats.org/officeDocument/2006/relationships/hyperlink" Target="https://www.ksg.co.kr/mld/mld_manufacturerView.jsp?num=6017&amp;1=1&amp;pageNum=86&amp;schVal=%EC%A3%BC%EC%84%A0" TargetMode="External"/><Relationship Id="rId1379" Type="http://schemas.openxmlformats.org/officeDocument/2006/relationships/hyperlink" Target="https://www.ksg.co.kr/mld/mld_manufacturerView.jsp?num=2851&amp;1=1&amp;pageNum=92&amp;schVal=%EC%A3%BC%EC%84%A0" TargetMode="External"/><Relationship Id="rId1502" Type="http://schemas.openxmlformats.org/officeDocument/2006/relationships/hyperlink" Target="https://www.ksg.co.kr/mld/mld_manufacturerView.jsp?num=453&amp;1=1&amp;pageNum=101&amp;schVal=%EC%A3%BC%EC%84%A0" TargetMode="External"/><Relationship Id="rId1586" Type="http://schemas.openxmlformats.org/officeDocument/2006/relationships/hyperlink" Target="https://www.ksg.co.kr/mld/mld_manufacturerView.jsp?num=3104&amp;1=1&amp;pageNum=106&amp;schVal=%EC%A3%BC%EC%84%A0" TargetMode="External"/><Relationship Id="rId1807" Type="http://schemas.openxmlformats.org/officeDocument/2006/relationships/hyperlink" Target="https://www.ksg.co.kr/mld/mld_manufacturerView.jsp?num=4828&amp;1=1&amp;pageNum=121&amp;schVal=%EC%A3%BC%EC%84%A0" TargetMode="External"/><Relationship Id="rId290" Type="http://schemas.openxmlformats.org/officeDocument/2006/relationships/hyperlink" Target="https://www.ksg.co.kr/mld/mld_manufacturerView.jsp?num=6106&amp;1=1&amp;pageNum=20&amp;schVal=%EC%A3%BC%EC%84%A0" TargetMode="External"/><Relationship Id="rId304" Type="http://schemas.openxmlformats.org/officeDocument/2006/relationships/hyperlink" Target="https://www.ksg.co.kr/mld/mld_manufacturerView.jsp?num=6318&amp;1=1&amp;pageNum=21&amp;schVal=%EC%A3%BC%EC%84%A0" TargetMode="External"/><Relationship Id="rId388" Type="http://schemas.openxmlformats.org/officeDocument/2006/relationships/hyperlink" Target="https://www.ksg.co.kr/mld/mld_manufacturerView.jsp?num=4540&amp;1=1&amp;pageNum=26&amp;schVal=%EC%A3%BC%EC%84%A0" TargetMode="External"/><Relationship Id="rId511" Type="http://schemas.openxmlformats.org/officeDocument/2006/relationships/hyperlink" Target="https://www.ksg.co.kr/mld/mld_manufacturerView.jsp?num=2825&amp;1=1&amp;pageNum=35&amp;schVal=%EC%A3%BC%EC%84%A0" TargetMode="External"/><Relationship Id="rId609" Type="http://schemas.openxmlformats.org/officeDocument/2006/relationships/hyperlink" Target="https://www.ksg.co.kr/mld/mld_manufacturerView.jsp?num=2875&amp;1=1&amp;pageNum=41&amp;schVal=%EC%A3%BC%EC%84%A0" TargetMode="External"/><Relationship Id="rId956" Type="http://schemas.openxmlformats.org/officeDocument/2006/relationships/hyperlink" Target="https://www.ksg.co.kr/mld/mld_manufacturerView.jsp?num=4292&amp;1=1&amp;pageNum=64&amp;schVal=%EC%A3%BC%EC%84%A0" TargetMode="External"/><Relationship Id="rId1141" Type="http://schemas.openxmlformats.org/officeDocument/2006/relationships/hyperlink" Target="https://www.ksg.co.kr/mld/mld_manufacturerView.jsp?num=2716&amp;1=1&amp;pageNum=77&amp;schVal=%EC%A3%BC%EC%84%A0" TargetMode="External"/><Relationship Id="rId1239" Type="http://schemas.openxmlformats.org/officeDocument/2006/relationships/hyperlink" Target="https://www.ksg.co.kr/mld/mld_manufacturerView.jsp?num=6876&amp;1=1&amp;pageNum=83&amp;schVal=%EC%A3%BC%EC%84%A0" TargetMode="External"/><Relationship Id="rId1793" Type="http://schemas.openxmlformats.org/officeDocument/2006/relationships/hyperlink" Target="https://www.ksg.co.kr/mld/mld_manufacturerView.jsp?num=4565&amp;1=1&amp;pageNum=120&amp;schVal=%EC%A3%BC%EC%84%A0" TargetMode="External"/><Relationship Id="rId85" Type="http://schemas.openxmlformats.org/officeDocument/2006/relationships/hyperlink" Target="https://www.ksg.co.kr/mld/mld_manufacturerView.jsp?num=3754&amp;1=1&amp;pageNum=6&amp;schVal=%EC%A3%BC%EC%84%A0" TargetMode="External"/><Relationship Id="rId150" Type="http://schemas.openxmlformats.org/officeDocument/2006/relationships/hyperlink" Target="https://www.ksg.co.kr/mld/mld_manufacturerView.jsp?num=4327&amp;1=1&amp;pageNum=10&amp;schVal=%EC%A3%BC%EC%84%A0" TargetMode="External"/><Relationship Id="rId595" Type="http://schemas.openxmlformats.org/officeDocument/2006/relationships/hyperlink" Target="https://www.ksg.co.kr/mld/mld_manufacturerView.jsp?num=765&amp;1=1&amp;pageNum=40&amp;schVal=%EC%A3%BC%EC%84%A0" TargetMode="External"/><Relationship Id="rId816" Type="http://schemas.openxmlformats.org/officeDocument/2006/relationships/hyperlink" Target="https://www.ksg.co.kr/mld/mld_manufacturerView.jsp?num=7619&amp;1=1&amp;pageNum=55&amp;schVal=%EC%A3%BC%EC%84%A0" TargetMode="External"/><Relationship Id="rId1001" Type="http://schemas.openxmlformats.org/officeDocument/2006/relationships/hyperlink" Target="https://www.ksg.co.kr/mld/mld_manufacturerView.jsp?num=1315&amp;1=1&amp;pageNum=67&amp;schVal=%EC%A3%BC%EC%84%A0" TargetMode="External"/><Relationship Id="rId1446" Type="http://schemas.openxmlformats.org/officeDocument/2006/relationships/hyperlink" Target="https://www.ksg.co.kr/mld/mld_manufacturerView.jsp?num=735&amp;1=1&amp;pageNum=97&amp;schVal=%EC%A3%BC%EC%84%A0" TargetMode="External"/><Relationship Id="rId1653" Type="http://schemas.openxmlformats.org/officeDocument/2006/relationships/hyperlink" Target="https://www.ksg.co.kr/mld/mld_manufacturerView.jsp?num=800&amp;1=1&amp;pageNum=111&amp;schVal=%EC%A3%BC%EC%84%A0" TargetMode="External"/><Relationship Id="rId1860" Type="http://schemas.openxmlformats.org/officeDocument/2006/relationships/hyperlink" Target="https://www.ksg.co.kr/mld/mld_manufacturerView.jsp?num=3287&amp;1=1&amp;pageNum=124&amp;schVal=%EC%A3%BC%EC%84%A0" TargetMode="External"/><Relationship Id="rId248" Type="http://schemas.openxmlformats.org/officeDocument/2006/relationships/hyperlink" Target="https://www.ksg.co.kr/mld/mld_manufacturerView.jsp?num=5022&amp;1=1&amp;pageNum=17&amp;schVal=%EC%A3%BC%EC%84%A0" TargetMode="External"/><Relationship Id="rId455" Type="http://schemas.openxmlformats.org/officeDocument/2006/relationships/hyperlink" Target="https://www.ksg.co.kr/mld/mld_manufacturerView.jsp?num=5813&amp;1=1&amp;pageNum=31&amp;schVal=%EC%A3%BC%EC%84%A0" TargetMode="External"/><Relationship Id="rId662" Type="http://schemas.openxmlformats.org/officeDocument/2006/relationships/hyperlink" Target="https://www.ksg.co.kr/mld/mld_manufacturerView.jsp?num=7624&amp;1=1&amp;pageNum=45&amp;schVal=%EC%A3%BC%EC%84%A0" TargetMode="External"/><Relationship Id="rId1085" Type="http://schemas.openxmlformats.org/officeDocument/2006/relationships/hyperlink" Target="https://www.ksg.co.kr/mld/mld_manufacturerView.jsp?num=2221&amp;1=1&amp;pageNum=73&amp;schVal=%EC%A3%BC%EC%84%A0" TargetMode="External"/><Relationship Id="rId1292" Type="http://schemas.openxmlformats.org/officeDocument/2006/relationships/hyperlink" Target="https://www.ksg.co.kr/mld/mld_manufacturerView.jsp?num=4930&amp;1=1&amp;pageNum=87&amp;schVal=%EC%A3%BC%EC%84%A0" TargetMode="External"/><Relationship Id="rId1306" Type="http://schemas.openxmlformats.org/officeDocument/2006/relationships/hyperlink" Target="https://www.ksg.co.kr/mld/mld_manufacturerView.jsp?num=6056&amp;1=1&amp;pageNum=88&amp;schVal=%EC%A3%BC%EC%84%A0" TargetMode="External"/><Relationship Id="rId1513" Type="http://schemas.openxmlformats.org/officeDocument/2006/relationships/hyperlink" Target="https://www.ksg.co.kr/mld/mld_manufacturerView.jsp?num=175&amp;1=1&amp;pageNum=101&amp;schVal=%EC%A3%BC%EC%84%A0" TargetMode="External"/><Relationship Id="rId1720" Type="http://schemas.openxmlformats.org/officeDocument/2006/relationships/hyperlink" Target="https://www.ksg.co.kr/mld/mld_manufacturerView.jsp?num=934&amp;1=1&amp;pageNum=115&amp;schVal=%EC%A3%BC%EC%84%A0" TargetMode="External"/><Relationship Id="rId12" Type="http://schemas.openxmlformats.org/officeDocument/2006/relationships/hyperlink" Target="https://www.ksg.co.kr/mld/mld_manufacturerView.jsp?num=4709&amp;1=1&amp;pageNum=1&amp;schVal=%EC%A3%BC%EC%84%A0" TargetMode="External"/><Relationship Id="rId108" Type="http://schemas.openxmlformats.org/officeDocument/2006/relationships/hyperlink" Target="https://www.ksg.co.kr/mld/mld_manufacturerView.jsp?num=2310&amp;1=1&amp;pageNum=8&amp;schVal=%EC%A3%BC%EC%84%A0" TargetMode="External"/><Relationship Id="rId315" Type="http://schemas.openxmlformats.org/officeDocument/2006/relationships/hyperlink" Target="https://www.ksg.co.kr/mld/mld_manufacturerView.jsp?num=6359&amp;1=1&amp;pageNum=21&amp;schVal=%EC%A3%BC%EC%84%A0" TargetMode="External"/><Relationship Id="rId522" Type="http://schemas.openxmlformats.org/officeDocument/2006/relationships/hyperlink" Target="https://www.ksg.co.kr/mld/mld_manufacturerView.jsp?num=4238&amp;1=1&amp;pageNum=35&amp;schVal=%EC%A3%BC%EC%84%A0" TargetMode="External"/><Relationship Id="rId967" Type="http://schemas.openxmlformats.org/officeDocument/2006/relationships/hyperlink" Target="https://www.ksg.co.kr/mld/mld_manufacturerView.jsp?num=450&amp;1=1&amp;pageNum=65&amp;schVal=%EC%A3%BC%EC%84%A0" TargetMode="External"/><Relationship Id="rId1152" Type="http://schemas.openxmlformats.org/officeDocument/2006/relationships/hyperlink" Target="https://www.ksg.co.kr/mld/mld_manufacturerView.jsp?num=2250&amp;1=1&amp;pageNum=77&amp;schVal=%EC%A3%BC%EC%84%A0" TargetMode="External"/><Relationship Id="rId1597" Type="http://schemas.openxmlformats.org/officeDocument/2006/relationships/hyperlink" Target="https://www.ksg.co.kr/mld/mld_manufacturerView.jsp?num=674&amp;1=1&amp;pageNum=107&amp;schVal=%EC%A3%BC%EC%84%A0" TargetMode="External"/><Relationship Id="rId1818" Type="http://schemas.openxmlformats.org/officeDocument/2006/relationships/hyperlink" Target="https://www.ksg.co.kr/mld/mld_manufacturerView.jsp?num=7783&amp;1=1&amp;pageNum=122&amp;schVal=%EC%A3%BC%EC%84%A0" TargetMode="External"/><Relationship Id="rId96" Type="http://schemas.openxmlformats.org/officeDocument/2006/relationships/hyperlink" Target="https://www.ksg.co.kr/mld/mld_manufacturerView.jsp?num=5532&amp;1=1&amp;pageNum=7&amp;schVal=%EC%A3%BC%EC%84%A0" TargetMode="External"/><Relationship Id="rId161" Type="http://schemas.openxmlformats.org/officeDocument/2006/relationships/hyperlink" Target="https://www.ksg.co.kr/mld/mld_manufacturerView.jsp?num=4822&amp;1=1&amp;pageNum=11&amp;schVal=%EC%A3%BC%EC%84%A0" TargetMode="External"/><Relationship Id="rId399" Type="http://schemas.openxmlformats.org/officeDocument/2006/relationships/hyperlink" Target="https://www.ksg.co.kr/mld/mld_manufacturerView.jsp?num=7651&amp;1=1&amp;pageNum=27&amp;schVal=%EC%A3%BC%EC%84%A0" TargetMode="External"/><Relationship Id="rId827" Type="http://schemas.openxmlformats.org/officeDocument/2006/relationships/hyperlink" Target="https://www.ksg.co.kr/mld/mld_manufacturerView.jsp?num=7401&amp;1=1&amp;pageNum=56&amp;schVal=%EC%A3%BC%EC%84%A0" TargetMode="External"/><Relationship Id="rId1012" Type="http://schemas.openxmlformats.org/officeDocument/2006/relationships/hyperlink" Target="https://www.ksg.co.kr/mld/mld_manufacturerView.jsp?num=7593&amp;1=1&amp;pageNum=68&amp;schVal=%EC%A3%BC%EC%84%A0" TargetMode="External"/><Relationship Id="rId1457" Type="http://schemas.openxmlformats.org/officeDocument/2006/relationships/hyperlink" Target="https://www.ksg.co.kr/mld/mld_manufacturerView.jsp?num=796&amp;1=1&amp;pageNum=98&amp;schVal=%EC%A3%BC%EC%84%A0" TargetMode="External"/><Relationship Id="rId1664" Type="http://schemas.openxmlformats.org/officeDocument/2006/relationships/hyperlink" Target="https://www.ksg.co.kr/mld/mld_manufacturerView.jsp?num=6356&amp;1=1&amp;pageNum=111&amp;schVal=%EC%A3%BC%EC%84%A0" TargetMode="External"/><Relationship Id="rId1871" Type="http://schemas.openxmlformats.org/officeDocument/2006/relationships/hyperlink" Target="https://www.ksg.co.kr/mld/mld_manufacturerView.jsp?num=2979&amp;1=1&amp;pageNum=125&amp;schVal=%EC%A3%BC%EC%84%A0" TargetMode="External"/><Relationship Id="rId259" Type="http://schemas.openxmlformats.org/officeDocument/2006/relationships/hyperlink" Target="https://www.ksg.co.kr/mld/mld_manufacturerView.jsp?num=4306&amp;1=1&amp;pageNum=18&amp;schVal=%EC%A3%BC%EC%84%A0" TargetMode="External"/><Relationship Id="rId466" Type="http://schemas.openxmlformats.org/officeDocument/2006/relationships/hyperlink" Target="https://www.ksg.co.kr/mld/mld_manufacturerView.jsp?num=2812&amp;1=1&amp;pageNum=32&amp;schVal=%EC%A3%BC%EC%84%A0" TargetMode="External"/><Relationship Id="rId673" Type="http://schemas.openxmlformats.org/officeDocument/2006/relationships/hyperlink" Target="https://www.ksg.co.kr/mld/mld_manufacturerView.jsp?num=6093&amp;1=1&amp;pageNum=45&amp;schVal=%EC%A3%BC%EC%84%A0" TargetMode="External"/><Relationship Id="rId880" Type="http://schemas.openxmlformats.org/officeDocument/2006/relationships/hyperlink" Target="https://www.ksg.co.kr/mld/mld_manufacturerView.jsp?num=942&amp;1=1&amp;pageNum=59&amp;schVal=%EC%A3%BC%EC%84%A0" TargetMode="External"/><Relationship Id="rId1096" Type="http://schemas.openxmlformats.org/officeDocument/2006/relationships/hyperlink" Target="https://www.ksg.co.kr/mld/mld_manufacturerView.jsp?num=4415&amp;1=1&amp;pageNum=74&amp;schVal=%EC%A3%BC%EC%84%A0" TargetMode="External"/><Relationship Id="rId1317" Type="http://schemas.openxmlformats.org/officeDocument/2006/relationships/hyperlink" Target="https://www.ksg.co.kr/mld/mld_manufacturerView.jsp?num=4061&amp;1=1&amp;pageNum=88&amp;schVal=%EC%A3%BC%EC%84%A0" TargetMode="External"/><Relationship Id="rId1524" Type="http://schemas.openxmlformats.org/officeDocument/2006/relationships/hyperlink" Target="https://www.ksg.co.kr/mld/mld_manufacturerView.jsp?num=6145&amp;1=1&amp;pageNum=102&amp;schVal=%EC%A3%BC%EC%84%A0" TargetMode="External"/><Relationship Id="rId1731" Type="http://schemas.openxmlformats.org/officeDocument/2006/relationships/hyperlink" Target="https://www.ksg.co.kr/mld/mld_manufacturerView.jsp?num=953&amp;1=1&amp;pageNum=116&amp;schVal=%EC%A3%BC%EC%84%A0" TargetMode="External"/><Relationship Id="rId23" Type="http://schemas.openxmlformats.org/officeDocument/2006/relationships/hyperlink" Target="https://www.ksg.co.kr/mld/mld_manufacturerView.jsp?num=7515&amp;1=1&amp;pageNum=2&amp;schVal=%EC%A3%BC%EC%84%A0" TargetMode="External"/><Relationship Id="rId119" Type="http://schemas.openxmlformats.org/officeDocument/2006/relationships/hyperlink" Target="https://www.ksg.co.kr/mld/mld_manufacturerView.jsp?num=4606&amp;1=1&amp;pageNum=8&amp;schVal=%EC%A3%BC%EC%84%A0" TargetMode="External"/><Relationship Id="rId326" Type="http://schemas.openxmlformats.org/officeDocument/2006/relationships/hyperlink" Target="https://www.ksg.co.kr/mld/mld_manufacturerView.jsp?num=5991&amp;1=1&amp;pageNum=22&amp;schVal=%EC%A3%BC%EC%84%A0" TargetMode="External"/><Relationship Id="rId533" Type="http://schemas.openxmlformats.org/officeDocument/2006/relationships/hyperlink" Target="https://www.ksg.co.kr/mld/mld_manufacturerView.jsp?num=5572&amp;1=1&amp;pageNum=36&amp;schVal=%EC%A3%BC%EC%84%A0" TargetMode="External"/><Relationship Id="rId978" Type="http://schemas.openxmlformats.org/officeDocument/2006/relationships/hyperlink" Target="https://www.ksg.co.kr/mld/mld_manufacturerView.jsp?num=4892&amp;1=1&amp;pageNum=66&amp;schVal=%EC%A3%BC%EC%84%A0" TargetMode="External"/><Relationship Id="rId1163" Type="http://schemas.openxmlformats.org/officeDocument/2006/relationships/hyperlink" Target="https://www.ksg.co.kr/mld/mld_manufacturerView.jsp?num=2730&amp;1=1&amp;pageNum=78&amp;schVal=%EC%A3%BC%EC%84%A0" TargetMode="External"/><Relationship Id="rId1370" Type="http://schemas.openxmlformats.org/officeDocument/2006/relationships/hyperlink" Target="https://www.ksg.co.kr/mld/mld_manufacturerView.jsp?num=4150&amp;1=1&amp;pageNum=92&amp;schVal=%EC%A3%BC%EC%84%A0" TargetMode="External"/><Relationship Id="rId1829" Type="http://schemas.openxmlformats.org/officeDocument/2006/relationships/hyperlink" Target="https://www.ksg.co.kr/mld/mld_manufacturerView.jsp?num=6222&amp;1=1&amp;pageNum=122&amp;schVal=%EC%A3%BC%EC%84%A0" TargetMode="External"/><Relationship Id="rId740" Type="http://schemas.openxmlformats.org/officeDocument/2006/relationships/hyperlink" Target="https://www.ksg.co.kr/mld/mld_manufacturerView.jsp?num=4158&amp;1=1&amp;pageNum=50&amp;schVal=%EC%A3%BC%EC%84%A0" TargetMode="External"/><Relationship Id="rId838" Type="http://schemas.openxmlformats.org/officeDocument/2006/relationships/hyperlink" Target="https://www.ksg.co.kr/mld/mld_manufacturerView.jsp?num=7304&amp;1=1&amp;pageNum=56&amp;schVal=%EC%A3%BC%EC%84%A0" TargetMode="External"/><Relationship Id="rId1023" Type="http://schemas.openxmlformats.org/officeDocument/2006/relationships/hyperlink" Target="https://www.ksg.co.kr/mld/mld_manufacturerView.jsp?num=7742&amp;1=1&amp;pageNum=69&amp;schVal=%EC%A3%BC%EC%84%A0" TargetMode="External"/><Relationship Id="rId1468" Type="http://schemas.openxmlformats.org/officeDocument/2006/relationships/hyperlink" Target="https://www.ksg.co.kr/mld/mld_manufacturerView.jsp?num=802&amp;1=1&amp;pageNum=98&amp;schVal=%EC%A3%BC%EC%84%A0" TargetMode="External"/><Relationship Id="rId1675" Type="http://schemas.openxmlformats.org/officeDocument/2006/relationships/hyperlink" Target="https://www.ksg.co.kr/mld/mld_manufacturerView.jsp?num=843&amp;1=1&amp;pageNum=112&amp;schVal=%EC%A3%BC%EC%84%A0" TargetMode="External"/><Relationship Id="rId1882" Type="http://schemas.openxmlformats.org/officeDocument/2006/relationships/hyperlink" Target="https://www.ksg.co.kr/mld/mld_manufacturerView.jsp?num=6395&amp;1=1&amp;pageNum=126&amp;schVal=%EC%A3%BC%EC%84%A0" TargetMode="External"/><Relationship Id="rId172" Type="http://schemas.openxmlformats.org/officeDocument/2006/relationships/hyperlink" Target="https://www.ksg.co.kr/mld/mld_manufacturerView.jsp?num=8329&amp;1=1&amp;pageNum=12&amp;schVal=%EC%A3%BC%EC%84%A0" TargetMode="External"/><Relationship Id="rId477" Type="http://schemas.openxmlformats.org/officeDocument/2006/relationships/hyperlink" Target="https://www.ksg.co.kr/mld/mld_manufacturerView.jsp?num=4924&amp;1=1&amp;pageNum=32&amp;schVal=%EC%A3%BC%EC%84%A0" TargetMode="External"/><Relationship Id="rId600" Type="http://schemas.openxmlformats.org/officeDocument/2006/relationships/hyperlink" Target="https://www.ksg.co.kr/mld/mld_manufacturerView.jsp?num=6817&amp;1=1&amp;pageNum=40&amp;schVal=%EC%A3%BC%EC%84%A0" TargetMode="External"/><Relationship Id="rId684" Type="http://schemas.openxmlformats.org/officeDocument/2006/relationships/hyperlink" Target="https://www.ksg.co.kr/mld/mld_manufacturerView.jsp?num=7753&amp;1=1&amp;pageNum=46&amp;schVal=%EC%A3%BC%EC%84%A0" TargetMode="External"/><Relationship Id="rId1230" Type="http://schemas.openxmlformats.org/officeDocument/2006/relationships/hyperlink" Target="https://www.ksg.co.kr/mld/mld_manufacturerView.jsp?num=238&amp;1=1&amp;pageNum=82&amp;schVal=%EC%A3%BC%EC%84%A0" TargetMode="External"/><Relationship Id="rId1328" Type="http://schemas.openxmlformats.org/officeDocument/2006/relationships/hyperlink" Target="https://www.ksg.co.kr/mld/mld_manufacturerView.jsp?num=6059&amp;1=1&amp;pageNum=89&amp;schVal=%EC%A3%BC%EC%84%A0" TargetMode="External"/><Relationship Id="rId1535" Type="http://schemas.openxmlformats.org/officeDocument/2006/relationships/hyperlink" Target="https://www.ksg.co.kr/mld/mld_manufacturerView.jsp?num=524&amp;1=1&amp;pageNum=103&amp;schVal=%EC%A3%BC%EC%84%A0" TargetMode="External"/><Relationship Id="rId337" Type="http://schemas.openxmlformats.org/officeDocument/2006/relationships/hyperlink" Target="https://www.ksg.co.kr/mld/mld_manufacturerView.jsp?num=4713&amp;1=1&amp;pageNum=23&amp;schVal=%EC%A3%BC%EC%84%A0" TargetMode="External"/><Relationship Id="rId891" Type="http://schemas.openxmlformats.org/officeDocument/2006/relationships/hyperlink" Target="https://www.ksg.co.kr/mld/mld_manufacturerView.jsp?num=378&amp;1=1&amp;pageNum=60&amp;schVal=%EC%A3%BC%EC%84%A0" TargetMode="External"/><Relationship Id="rId905" Type="http://schemas.openxmlformats.org/officeDocument/2006/relationships/hyperlink" Target="https://www.ksg.co.kr/mld/mld_manufacturerView.jsp?num=394&amp;1=1&amp;pageNum=61&amp;schVal=%EC%A3%BC%EC%84%A0" TargetMode="External"/><Relationship Id="rId989" Type="http://schemas.openxmlformats.org/officeDocument/2006/relationships/hyperlink" Target="https://www.ksg.co.kr/mld/mld_manufacturerView.jsp?num=4036&amp;1=1&amp;pageNum=66&amp;schVal=%EC%A3%BC%EC%84%A0" TargetMode="External"/><Relationship Id="rId1742" Type="http://schemas.openxmlformats.org/officeDocument/2006/relationships/hyperlink" Target="https://www.ksg.co.kr/mld/mld_manufacturerView.jsp?num=4397&amp;1=1&amp;pageNum=117&amp;schVal=%EC%A3%BC%EC%84%A0" TargetMode="External"/><Relationship Id="rId34" Type="http://schemas.openxmlformats.org/officeDocument/2006/relationships/hyperlink" Target="https://www.ksg.co.kr/mld/mld_manufacturerView.jsp?num=1263&amp;1=1&amp;pageNum=3&amp;schVal=%EC%A3%BC%EC%84%A0" TargetMode="External"/><Relationship Id="rId544" Type="http://schemas.openxmlformats.org/officeDocument/2006/relationships/hyperlink" Target="https://www.ksg.co.kr/mld/mld_manufacturerView.jsp?num=3181&amp;1=1&amp;pageNum=37&amp;schVal=%EC%A3%BC%EC%84%A0" TargetMode="External"/><Relationship Id="rId751" Type="http://schemas.openxmlformats.org/officeDocument/2006/relationships/hyperlink" Target="https://www.ksg.co.kr/mld/mld_manufacturerView.jsp?num=3658&amp;1=1&amp;pageNum=51&amp;schVal=%EC%A3%BC%EC%84%A0" TargetMode="External"/><Relationship Id="rId849" Type="http://schemas.openxmlformats.org/officeDocument/2006/relationships/hyperlink" Target="https://www.ksg.co.kr/mld/mld_manufacturerView.jsp?num=5942&amp;1=1&amp;pageNum=57&amp;schVal=%EC%A3%BC%EC%84%A0" TargetMode="External"/><Relationship Id="rId1174" Type="http://schemas.openxmlformats.org/officeDocument/2006/relationships/hyperlink" Target="https://www.ksg.co.kr/mld/mld_manufacturerView.jsp?num=693&amp;1=1&amp;pageNum=79&amp;schVal=%EC%A3%BC%EC%84%A0" TargetMode="External"/><Relationship Id="rId1381" Type="http://schemas.openxmlformats.org/officeDocument/2006/relationships/hyperlink" Target="https://www.ksg.co.kr/mld/mld_manufacturerView.jsp?num=740&amp;1=1&amp;pageNum=93&amp;schVal=%EC%A3%BC%EC%84%A0" TargetMode="External"/><Relationship Id="rId1479" Type="http://schemas.openxmlformats.org/officeDocument/2006/relationships/hyperlink" Target="https://www.ksg.co.kr/mld/mld_manufacturerView.jsp?num=386&amp;1=1&amp;pageNum=99&amp;schVal=%EC%A3%BC%EC%84%A0" TargetMode="External"/><Relationship Id="rId1602" Type="http://schemas.openxmlformats.org/officeDocument/2006/relationships/hyperlink" Target="https://www.ksg.co.kr/mld/mld_manufacturerView.jsp?num=7618&amp;1=1&amp;pageNum=107&amp;schVal=%EC%A3%BC%EC%84%A0" TargetMode="External"/><Relationship Id="rId1686" Type="http://schemas.openxmlformats.org/officeDocument/2006/relationships/hyperlink" Target="https://www.ksg.co.kr/mld/mld_manufacturerView.jsp?num=1301&amp;1=1&amp;pageNum=113&amp;schVal=%EC%A3%BC%EC%84%A0" TargetMode="External"/><Relationship Id="rId183" Type="http://schemas.openxmlformats.org/officeDocument/2006/relationships/hyperlink" Target="https://www.ksg.co.kr/mld/mld_manufacturerView.jsp?num=7995&amp;1=1&amp;pageNum=13&amp;schVal=%EC%A3%BC%EC%84%A0" TargetMode="External"/><Relationship Id="rId390" Type="http://schemas.openxmlformats.org/officeDocument/2006/relationships/hyperlink" Target="https://www.ksg.co.kr/mld/mld_manufacturerView.jsp?num=4862&amp;1=1&amp;pageNum=26&amp;schVal=%EC%A3%BC%EC%84%A0" TargetMode="External"/><Relationship Id="rId404" Type="http://schemas.openxmlformats.org/officeDocument/2006/relationships/hyperlink" Target="https://www.ksg.co.kr/mld/mld_manufacturerView.jsp?num=5876&amp;1=1&amp;pageNum=27&amp;schVal=%EC%A3%BC%EC%84%A0" TargetMode="External"/><Relationship Id="rId611" Type="http://schemas.openxmlformats.org/officeDocument/2006/relationships/hyperlink" Target="https://www.ksg.co.kr/mld/mld_manufacturerView.jsp?num=6217&amp;1=1&amp;pageNum=41&amp;schVal=%EC%A3%BC%EC%84%A0" TargetMode="External"/><Relationship Id="rId1034" Type="http://schemas.openxmlformats.org/officeDocument/2006/relationships/hyperlink" Target="https://www.ksg.co.kr/mld/mld_manufacturerView.jsp?num=504&amp;1=1&amp;pageNum=69&amp;schVal=%EC%A3%BC%EC%84%A0" TargetMode="External"/><Relationship Id="rId1241" Type="http://schemas.openxmlformats.org/officeDocument/2006/relationships/hyperlink" Target="https://www.ksg.co.kr/mld/mld_manufacturerView.jsp?num=5325&amp;1=1&amp;pageNum=83&amp;schVal=%EC%A3%BC%EC%84%A0" TargetMode="External"/><Relationship Id="rId1339" Type="http://schemas.openxmlformats.org/officeDocument/2006/relationships/hyperlink" Target="https://www.ksg.co.kr/mld/mld_manufacturerView.jsp?num=8116&amp;1=1&amp;pageNum=90&amp;schVal=%EC%A3%BC%EC%84%A0" TargetMode="External"/><Relationship Id="rId1893" Type="http://schemas.openxmlformats.org/officeDocument/2006/relationships/hyperlink" Target="https://www.ksg.co.kr/mld/mld_manufacturerView.jsp?num=6849&amp;1=1&amp;pageNum=127&amp;schVal=%EC%A3%BC%EC%84%A0" TargetMode="External"/><Relationship Id="rId1907" Type="http://schemas.openxmlformats.org/officeDocument/2006/relationships/hyperlink" Target="https://www.ksg.co.kr/mld/mld_manufacturerView.jsp?num=3655&amp;1=1&amp;pageNum=128&amp;schVal=%EC%A3%BC%EC%84%A0" TargetMode="External"/><Relationship Id="rId250" Type="http://schemas.openxmlformats.org/officeDocument/2006/relationships/hyperlink" Target="https://www.ksg.co.kr/mld/mld_manufacturerView.jsp?num=2708&amp;1=1&amp;pageNum=17&amp;schVal=%EC%A3%BC%EC%84%A0" TargetMode="External"/><Relationship Id="rId488" Type="http://schemas.openxmlformats.org/officeDocument/2006/relationships/hyperlink" Target="https://www.ksg.co.kr/mld/mld_manufacturerView.jsp?num=4215&amp;1=1&amp;pageNum=33&amp;schVal=%EC%A3%BC%EC%84%A0" TargetMode="External"/><Relationship Id="rId695" Type="http://schemas.openxmlformats.org/officeDocument/2006/relationships/hyperlink" Target="https://www.ksg.co.kr/mld/mld_manufacturerView.jsp?num=2532&amp;1=1&amp;pageNum=47&amp;schVal=%EC%A3%BC%EC%84%A0" TargetMode="External"/><Relationship Id="rId709" Type="http://schemas.openxmlformats.org/officeDocument/2006/relationships/hyperlink" Target="https://www.ksg.co.kr/mld/mld_manufacturerView.jsp?num=2896&amp;1=1&amp;pageNum=48&amp;schVal=%EC%A3%BC%EC%84%A0" TargetMode="External"/><Relationship Id="rId916" Type="http://schemas.openxmlformats.org/officeDocument/2006/relationships/hyperlink" Target="https://www.ksg.co.kr/mld/mld_manufacturerView.jsp?num=404&amp;1=1&amp;pageNum=62&amp;schVal=%EC%A3%BC%EC%84%A0" TargetMode="External"/><Relationship Id="rId1101" Type="http://schemas.openxmlformats.org/officeDocument/2006/relationships/hyperlink" Target="https://www.ksg.co.kr/mld/mld_manufacturerView.jsp?num=4512&amp;1=1&amp;pageNum=74&amp;schVal=%EC%A3%BC%EC%84%A0" TargetMode="External"/><Relationship Id="rId1546" Type="http://schemas.openxmlformats.org/officeDocument/2006/relationships/hyperlink" Target="https://www.ksg.co.kr/mld/mld_manufacturerView.jsp?num=210&amp;1=1&amp;pageNum=104&amp;schVal=%EC%A3%BC%EC%84%A0" TargetMode="External"/><Relationship Id="rId1753" Type="http://schemas.openxmlformats.org/officeDocument/2006/relationships/hyperlink" Target="https://www.ksg.co.kr/mld/mld_manufacturerView.jsp?num=8687&amp;1=1&amp;pageNum=117&amp;schVal=%EC%A3%BC%EC%84%A0" TargetMode="External"/><Relationship Id="rId45" Type="http://schemas.openxmlformats.org/officeDocument/2006/relationships/hyperlink" Target="https://www.ksg.co.kr/mld/mld_manufacturerView.jsp?num=7980&amp;1=1&amp;pageNum=3&amp;schVal=%EC%A3%BC%EC%84%A0" TargetMode="External"/><Relationship Id="rId110" Type="http://schemas.openxmlformats.org/officeDocument/2006/relationships/hyperlink" Target="https://www.ksg.co.kr/mld/mld_manufacturerView.jsp?num=2315&amp;1=1&amp;pageNum=8&amp;schVal=%EC%A3%BC%EC%84%A0" TargetMode="External"/><Relationship Id="rId348" Type="http://schemas.openxmlformats.org/officeDocument/2006/relationships/hyperlink" Target="https://www.ksg.co.kr/mld/mld_manufacturerView.jsp?num=6802&amp;1=1&amp;pageNum=24&amp;schVal=%EC%A3%BC%EC%84%A0" TargetMode="External"/><Relationship Id="rId555" Type="http://schemas.openxmlformats.org/officeDocument/2006/relationships/hyperlink" Target="https://www.ksg.co.kr/mld/mld_manufacturerView.jsp?num=6102&amp;1=1&amp;pageNum=37&amp;schVal=%EC%A3%BC%EC%84%A0" TargetMode="External"/><Relationship Id="rId762" Type="http://schemas.openxmlformats.org/officeDocument/2006/relationships/hyperlink" Target="https://www.ksg.co.kr/mld/mld_manufacturerView.jsp?num=5063&amp;1=1&amp;pageNum=51&amp;schVal=%EC%A3%BC%EC%84%A0" TargetMode="External"/><Relationship Id="rId1185" Type="http://schemas.openxmlformats.org/officeDocument/2006/relationships/hyperlink" Target="https://www.ksg.co.kr/mld/mld_manufacturerView.jsp?num=4093&amp;1=1&amp;pageNum=79&amp;schVal=%EC%A3%BC%EC%84%A0" TargetMode="External"/><Relationship Id="rId1392" Type="http://schemas.openxmlformats.org/officeDocument/2006/relationships/hyperlink" Target="https://www.ksg.co.kr/mld/mld_manufacturerView.jsp?num=2259&amp;1=1&amp;pageNum=93&amp;schVal=%EC%A3%BC%EC%84%A0" TargetMode="External"/><Relationship Id="rId1406" Type="http://schemas.openxmlformats.org/officeDocument/2006/relationships/hyperlink" Target="https://www.ksg.co.kr/mld/mld_manufacturerView.jsp?num=2864&amp;1=1&amp;pageNum=94&amp;schVal=%EC%A3%BC%EC%84%A0" TargetMode="External"/><Relationship Id="rId1613" Type="http://schemas.openxmlformats.org/officeDocument/2006/relationships/hyperlink" Target="https://www.ksg.co.kr/mld/mld_manufacturerView.jsp?num=701&amp;1=1&amp;pageNum=108&amp;schVal=%EC%A3%BC%EC%84%A0" TargetMode="External"/><Relationship Id="rId1820" Type="http://schemas.openxmlformats.org/officeDocument/2006/relationships/hyperlink" Target="https://www.ksg.co.kr/mld/mld_manufacturerView.jsp?num=871&amp;1=1&amp;pageNum=122&amp;schVal=%EC%A3%BC%EC%84%A0" TargetMode="External"/><Relationship Id="rId194" Type="http://schemas.openxmlformats.org/officeDocument/2006/relationships/hyperlink" Target="https://www.ksg.co.kr/mld/mld_manufacturerView.jsp?num=4900&amp;1=1&amp;pageNum=13&amp;schVal=%EC%A3%BC%EC%84%A0" TargetMode="External"/><Relationship Id="rId208" Type="http://schemas.openxmlformats.org/officeDocument/2006/relationships/hyperlink" Target="https://www.ksg.co.kr/mld/mld_manufacturerView.jsp?num=6096&amp;1=1&amp;pageNum=14&amp;schVal=%EC%A3%BC%EC%84%A0" TargetMode="External"/><Relationship Id="rId415" Type="http://schemas.openxmlformats.org/officeDocument/2006/relationships/hyperlink" Target="https://www.ksg.co.kr/mld/mld_manufacturerView.jsp?num=4526&amp;1=1&amp;pageNum=28&amp;schVal=%EC%A3%BC%EC%84%A0" TargetMode="External"/><Relationship Id="rId622" Type="http://schemas.openxmlformats.org/officeDocument/2006/relationships/hyperlink" Target="https://www.ksg.co.kr/mld/mld_manufacturerView.jsp?num=5618&amp;1=1&amp;pageNum=42&amp;schVal=%EC%A3%BC%EC%84%A0" TargetMode="External"/><Relationship Id="rId1045" Type="http://schemas.openxmlformats.org/officeDocument/2006/relationships/hyperlink" Target="https://www.ksg.co.kr/mld/mld_manufacturerView.jsp?num=4171&amp;1=1&amp;pageNum=70&amp;schVal=%EC%A3%BC%EC%84%A0" TargetMode="External"/><Relationship Id="rId1252" Type="http://schemas.openxmlformats.org/officeDocument/2006/relationships/hyperlink" Target="https://www.ksg.co.kr/mld/mld_manufacturerView.jsp?num=8061&amp;1=1&amp;pageNum=84&amp;schVal=%EC%A3%BC%EC%84%A0" TargetMode="External"/><Relationship Id="rId1697" Type="http://schemas.openxmlformats.org/officeDocument/2006/relationships/hyperlink" Target="https://www.ksg.co.kr/mld/mld_manufacturerView.jsp?num=888&amp;1=1&amp;pageNum=114&amp;schVal=%EC%A3%BC%EC%84%A0" TargetMode="External"/><Relationship Id="rId1918" Type="http://schemas.openxmlformats.org/officeDocument/2006/relationships/hyperlink" Target="https://www.ksg.co.kr/mld/mld_manufacturerView.jsp?num=4114&amp;1=1&amp;pageNum=128&amp;schVal=%EC%A3%BC%EC%84%A0" TargetMode="External"/><Relationship Id="rId261" Type="http://schemas.openxmlformats.org/officeDocument/2006/relationships/hyperlink" Target="https://www.ksg.co.kr/mld/mld_manufacturerView.jsp?num=5846&amp;1=1&amp;pageNum=18&amp;schVal=%EC%A3%BC%EC%84%A0" TargetMode="External"/><Relationship Id="rId499" Type="http://schemas.openxmlformats.org/officeDocument/2006/relationships/hyperlink" Target="https://www.ksg.co.kr/mld/mld_manufacturerView.jsp?num=6440&amp;1=1&amp;pageNum=34&amp;schVal=%EC%A3%BC%EC%84%A0" TargetMode="External"/><Relationship Id="rId927" Type="http://schemas.openxmlformats.org/officeDocument/2006/relationships/hyperlink" Target="https://www.ksg.co.kr/mld/mld_manufacturerView.jsp?num=2598&amp;1=1&amp;pageNum=62&amp;schVal=%EC%A3%BC%EC%84%A0" TargetMode="External"/><Relationship Id="rId1112" Type="http://schemas.openxmlformats.org/officeDocument/2006/relationships/hyperlink" Target="https://www.ksg.co.kr/mld/mld_manufacturerView.jsp?num=356&amp;1=1&amp;pageNum=75&amp;schVal=%EC%A3%BC%EC%84%A0" TargetMode="External"/><Relationship Id="rId1557" Type="http://schemas.openxmlformats.org/officeDocument/2006/relationships/hyperlink" Target="https://www.ksg.co.kr/mld/mld_manufacturerView.jsp?num=5907&amp;1=1&amp;pageNum=104&amp;schVal=%EC%A3%BC%EC%84%A0" TargetMode="External"/><Relationship Id="rId1764" Type="http://schemas.openxmlformats.org/officeDocument/2006/relationships/hyperlink" Target="https://www.ksg.co.kr/mld/mld_manufacturerView.jsp?num=2921&amp;1=1&amp;pageNum=118&amp;schVal=%EC%A3%BC%EC%84%A0" TargetMode="External"/><Relationship Id="rId56" Type="http://schemas.openxmlformats.org/officeDocument/2006/relationships/hyperlink" Target="https://www.ksg.co.kr/mld/mld_manufacturerView.jsp?num=2578&amp;1=1&amp;pageNum=4&amp;schVal=%EC%A3%BC%EC%84%A0" TargetMode="External"/><Relationship Id="rId359" Type="http://schemas.openxmlformats.org/officeDocument/2006/relationships/hyperlink" Target="https://www.ksg.co.kr/mld/mld_manufacturerView.jsp?num=5534&amp;1=1&amp;pageNum=24&amp;schVal=%EC%A3%BC%EC%84%A0" TargetMode="External"/><Relationship Id="rId566" Type="http://schemas.openxmlformats.org/officeDocument/2006/relationships/hyperlink" Target="https://www.ksg.co.kr/mld/mld_manufacturerView.jsp?num=676&amp;1=1&amp;pageNum=38&amp;schVal=%EC%A3%BC%EC%84%A0" TargetMode="External"/><Relationship Id="rId773" Type="http://schemas.openxmlformats.org/officeDocument/2006/relationships/hyperlink" Target="https://www.ksg.co.kr/mld/mld_manufacturerView.jsp?num=3710&amp;1=1&amp;pageNum=52&amp;schVal=%EC%A3%BC%EC%84%A0" TargetMode="External"/><Relationship Id="rId1196" Type="http://schemas.openxmlformats.org/officeDocument/2006/relationships/hyperlink" Target="https://www.ksg.co.kr/mld/mld_manufacturerView.jsp?num=6231&amp;1=1&amp;pageNum=80&amp;schVal=%EC%A3%BC%EC%84%A0" TargetMode="External"/><Relationship Id="rId1417" Type="http://schemas.openxmlformats.org/officeDocument/2006/relationships/hyperlink" Target="https://www.ksg.co.kr/mld/mld_manufacturerView.jsp?num=7771&amp;1=1&amp;pageNum=95&amp;schVal=%EC%A3%BC%EC%84%A0" TargetMode="External"/><Relationship Id="rId1624" Type="http://schemas.openxmlformats.org/officeDocument/2006/relationships/hyperlink" Target="https://www.ksg.co.kr/mld/mld_manufacturerView.jsp?num=6394&amp;1=1&amp;pageNum=109&amp;schVal=%EC%A3%BC%EC%84%A0" TargetMode="External"/><Relationship Id="rId1831" Type="http://schemas.openxmlformats.org/officeDocument/2006/relationships/hyperlink" Target="https://www.ksg.co.kr/mld/mld_manufacturerView.jsp?num=882&amp;1=1&amp;pageNum=122&amp;schVal=%EC%A3%BC%EC%84%A0" TargetMode="External"/><Relationship Id="rId121" Type="http://schemas.openxmlformats.org/officeDocument/2006/relationships/hyperlink" Target="https://www.ksg.co.kr/mld/mld_manufacturerView.jsp?num=4807&amp;1=1&amp;pageNum=9&amp;schVal=%EC%A3%BC%EC%84%A0" TargetMode="External"/><Relationship Id="rId219" Type="http://schemas.openxmlformats.org/officeDocument/2006/relationships/hyperlink" Target="https://www.ksg.co.kr/mld/mld_manufacturerView.jsp?num=5581&amp;1=1&amp;pageNum=15&amp;schVal=%EC%A3%BC%EC%84%A0" TargetMode="External"/><Relationship Id="rId426" Type="http://schemas.openxmlformats.org/officeDocument/2006/relationships/hyperlink" Target="https://www.ksg.co.kr/mld/mld_manufacturerView.jsp?num=5932&amp;1=1&amp;pageNum=29&amp;schVal=%EC%A3%BC%EC%84%A0" TargetMode="External"/><Relationship Id="rId633" Type="http://schemas.openxmlformats.org/officeDocument/2006/relationships/hyperlink" Target="https://www.ksg.co.kr/mld/mld_manufacturerView.jsp?num=8172&amp;1=1&amp;pageNum=43&amp;schVal=%EC%A3%BC%EC%84%A0" TargetMode="External"/><Relationship Id="rId980" Type="http://schemas.openxmlformats.org/officeDocument/2006/relationships/hyperlink" Target="https://www.ksg.co.kr/mld/mld_manufacturerView.jsp?num=5471&amp;1=1&amp;pageNum=66&amp;schVal=%EC%A3%BC%EC%84%A0" TargetMode="External"/><Relationship Id="rId1056" Type="http://schemas.openxmlformats.org/officeDocument/2006/relationships/hyperlink" Target="https://www.ksg.co.kr/mld/mld_manufacturerView.jsp?num=518&amp;1=1&amp;pageNum=71&amp;schVal=%EC%A3%BC%EC%84%A0" TargetMode="External"/><Relationship Id="rId1263" Type="http://schemas.openxmlformats.org/officeDocument/2006/relationships/hyperlink" Target="https://www.ksg.co.kr/mld/mld_manufacturerView.jsp?num=2791&amp;1=1&amp;pageNum=85&amp;schVal=%EC%A3%BC%EC%84%A0" TargetMode="External"/><Relationship Id="rId1929" Type="http://schemas.openxmlformats.org/officeDocument/2006/relationships/hyperlink" Target="https://www.ksg.co.kr/mld/mld_manufacturerView.jsp?num=6052&amp;1=1&amp;pageNum=129&amp;schVal=%EC%A3%BC%EC%84%A0" TargetMode="External"/><Relationship Id="rId840" Type="http://schemas.openxmlformats.org/officeDocument/2006/relationships/hyperlink" Target="https://www.ksg.co.kr/mld/mld_manufacturerView.jsp?num=2984&amp;1=1&amp;pageNum=56&amp;schVal=%EC%A3%BC%EC%84%A0" TargetMode="External"/><Relationship Id="rId938" Type="http://schemas.openxmlformats.org/officeDocument/2006/relationships/hyperlink" Target="https://www.ksg.co.kr/mld/mld_manufacturerView.jsp?num=8203&amp;1=1&amp;pageNum=63&amp;schVal=%EC%A3%BC%EC%84%A0" TargetMode="External"/><Relationship Id="rId1470" Type="http://schemas.openxmlformats.org/officeDocument/2006/relationships/hyperlink" Target="https://www.ksg.co.kr/mld/mld_manufacturerView.jsp?num=3760&amp;1=1&amp;pageNum=98&amp;schVal=%EC%A3%BC%EC%84%A0" TargetMode="External"/><Relationship Id="rId1568" Type="http://schemas.openxmlformats.org/officeDocument/2006/relationships/hyperlink" Target="https://www.ksg.co.kr/mld/mld_manufacturerView.jsp?num=616&amp;1=1&amp;pageNum=105&amp;schVal=%EC%A3%BC%EC%84%A0" TargetMode="External"/><Relationship Id="rId1775" Type="http://schemas.openxmlformats.org/officeDocument/2006/relationships/hyperlink" Target="https://www.ksg.co.kr/mld/mld_manufacturerView.jsp?num=3755&amp;1=1&amp;pageNum=119&amp;schVal=%EC%A3%BC%EC%84%A0" TargetMode="External"/><Relationship Id="rId67" Type="http://schemas.openxmlformats.org/officeDocument/2006/relationships/hyperlink" Target="https://www.ksg.co.kr/mld/mld_manufacturerView.jsp?num=4792&amp;1=1&amp;pageNum=5&amp;schVal=%EC%A3%BC%EC%84%A0" TargetMode="External"/><Relationship Id="rId272" Type="http://schemas.openxmlformats.org/officeDocument/2006/relationships/hyperlink" Target="https://www.ksg.co.kr/mld/mld_manufacturerView.jsp?num=5915&amp;1=1&amp;pageNum=19&amp;schVal=%EC%A3%BC%EC%84%A0" TargetMode="External"/><Relationship Id="rId577" Type="http://schemas.openxmlformats.org/officeDocument/2006/relationships/hyperlink" Target="https://www.ksg.co.kr/mld/mld_manufacturerView.jsp?num=4370&amp;1=1&amp;pageNum=39&amp;schVal=%EC%A3%BC%EC%84%A0" TargetMode="External"/><Relationship Id="rId700" Type="http://schemas.openxmlformats.org/officeDocument/2006/relationships/hyperlink" Target="https://www.ksg.co.kr/mld/mld_manufacturerView.jsp?num=2934&amp;1=1&amp;pageNum=47&amp;schVal=%EC%A3%BC%EC%84%A0" TargetMode="External"/><Relationship Id="rId1123" Type="http://schemas.openxmlformats.org/officeDocument/2006/relationships/hyperlink" Target="https://www.ksg.co.kr/mld/mld_manufacturerView.jsp?num=566&amp;1=1&amp;pageNum=75&amp;schVal=%EC%A3%BC%EC%84%A0" TargetMode="External"/><Relationship Id="rId1330" Type="http://schemas.openxmlformats.org/officeDocument/2006/relationships/hyperlink" Target="https://www.ksg.co.kr/mld/mld_manufacturerView.jsp?num=4413&amp;1=1&amp;pageNum=89&amp;schVal=%EC%A3%BC%EC%84%A0" TargetMode="External"/><Relationship Id="rId1428" Type="http://schemas.openxmlformats.org/officeDocument/2006/relationships/hyperlink" Target="https://www.ksg.co.kr/mld/mld_manufacturerView.jsp?num=773&amp;1=1&amp;pageNum=96&amp;schVal=%EC%A3%BC%EC%84%A0" TargetMode="External"/><Relationship Id="rId1635" Type="http://schemas.openxmlformats.org/officeDocument/2006/relationships/hyperlink" Target="https://www.ksg.co.kr/mld/mld_manufacturerView.jsp?num=753&amp;1=1&amp;pageNum=109&amp;schVal=%EC%A3%BC%EC%84%A0" TargetMode="External"/><Relationship Id="rId132" Type="http://schemas.openxmlformats.org/officeDocument/2006/relationships/hyperlink" Target="https://www.ksg.co.kr/mld/mld_manufacturerView.jsp?num=5033&amp;1=1&amp;pageNum=9&amp;schVal=%EC%A3%BC%EC%84%A0" TargetMode="External"/><Relationship Id="rId784" Type="http://schemas.openxmlformats.org/officeDocument/2006/relationships/hyperlink" Target="https://www.ksg.co.kr/mld/mld_manufacturerView.jsp?num=5058&amp;1=1&amp;pageNum=53&amp;schVal=%EC%A3%BC%EC%84%A0" TargetMode="External"/><Relationship Id="rId991" Type="http://schemas.openxmlformats.org/officeDocument/2006/relationships/hyperlink" Target="https://www.ksg.co.kr/mld/mld_manufacturerView.jsp?num=4161&amp;1=1&amp;pageNum=67&amp;schVal=%EC%A3%BC%EC%84%A0" TargetMode="External"/><Relationship Id="rId1067" Type="http://schemas.openxmlformats.org/officeDocument/2006/relationships/hyperlink" Target="https://www.ksg.co.kr/mld/mld_manufacturerView.jsp?num=1021&amp;1=1&amp;pageNum=72&amp;schVal=%EC%A3%BC%EC%84%A0" TargetMode="External"/><Relationship Id="rId1842" Type="http://schemas.openxmlformats.org/officeDocument/2006/relationships/hyperlink" Target="https://www.ksg.co.kr/mld/mld_manufacturerView.jsp?num=6151&amp;1=1&amp;pageNum=123&amp;schVal=%EC%A3%BC%EC%84%A0" TargetMode="External"/><Relationship Id="rId437" Type="http://schemas.openxmlformats.org/officeDocument/2006/relationships/hyperlink" Target="https://www.ksg.co.kr/mld/mld_manufacturerView.jsp?num=8785&amp;1=1&amp;pageNum=30&amp;schVal=%EC%A3%BC%EC%84%A0" TargetMode="External"/><Relationship Id="rId644" Type="http://schemas.openxmlformats.org/officeDocument/2006/relationships/hyperlink" Target="https://www.ksg.co.kr/mld/mld_manufacturerView.jsp?num=6081&amp;1=1&amp;pageNum=43&amp;schVal=%EC%A3%BC%EC%84%A0" TargetMode="External"/><Relationship Id="rId851" Type="http://schemas.openxmlformats.org/officeDocument/2006/relationships/hyperlink" Target="https://www.ksg.co.kr/mld/mld_manufacturerView.jsp?num=6339&amp;1=1&amp;pageNum=57&amp;schVal=%EC%A3%BC%EC%84%A0" TargetMode="External"/><Relationship Id="rId1274" Type="http://schemas.openxmlformats.org/officeDocument/2006/relationships/hyperlink" Target="https://www.ksg.co.kr/mld/mld_manufacturerView.jsp?num=664&amp;1=1&amp;pageNum=85&amp;schVal=%EC%A3%BC%EC%84%A0" TargetMode="External"/><Relationship Id="rId1481" Type="http://schemas.openxmlformats.org/officeDocument/2006/relationships/hyperlink" Target="https://www.ksg.co.kr/mld/mld_manufacturerView.jsp?num=400&amp;1=1&amp;pageNum=99&amp;schVal=%EC%A3%BC%EC%84%A0" TargetMode="External"/><Relationship Id="rId1579" Type="http://schemas.openxmlformats.org/officeDocument/2006/relationships/hyperlink" Target="https://www.ksg.co.kr/mld/mld_manufacturerView.jsp?num=8299&amp;1=1&amp;pageNum=106&amp;schVal=%EC%A3%BC%EC%84%A0" TargetMode="External"/><Relationship Id="rId1702" Type="http://schemas.openxmlformats.org/officeDocument/2006/relationships/hyperlink" Target="https://www.ksg.co.kr/mld/mld_manufacturerView.jsp?num=6705&amp;1=1&amp;pageNum=114&amp;schVal=%EC%A3%BC%EC%84%A0" TargetMode="External"/><Relationship Id="rId283" Type="http://schemas.openxmlformats.org/officeDocument/2006/relationships/hyperlink" Target="https://www.ksg.co.kr/mld/mld_manufacturerView.jsp?num=2733&amp;1=1&amp;pageNum=19&amp;schVal=%EC%A3%BC%EC%84%A0" TargetMode="External"/><Relationship Id="rId490" Type="http://schemas.openxmlformats.org/officeDocument/2006/relationships/hyperlink" Target="https://www.ksg.co.kr/mld/mld_manufacturerView.jsp?num=6031&amp;1=1&amp;pageNum=33&amp;schVal=%EC%A3%BC%EC%84%A0" TargetMode="External"/><Relationship Id="rId504" Type="http://schemas.openxmlformats.org/officeDocument/2006/relationships/hyperlink" Target="https://www.ksg.co.kr/mld/mld_manufacturerView.jsp?num=4366&amp;1=1&amp;pageNum=34&amp;schVal=%EC%A3%BC%EC%84%A0" TargetMode="External"/><Relationship Id="rId711" Type="http://schemas.openxmlformats.org/officeDocument/2006/relationships/hyperlink" Target="https://www.ksg.co.kr/mld/mld_manufacturerView.jsp?num=6373&amp;1=1&amp;pageNum=48&amp;schVal=%EC%A3%BC%EC%84%A0" TargetMode="External"/><Relationship Id="rId949" Type="http://schemas.openxmlformats.org/officeDocument/2006/relationships/hyperlink" Target="https://www.ksg.co.kr/mld/mld_manufacturerView.jsp?num=2628&amp;1=1&amp;pageNum=64&amp;schVal=%EC%A3%BC%EC%84%A0" TargetMode="External"/><Relationship Id="rId1134" Type="http://schemas.openxmlformats.org/officeDocument/2006/relationships/hyperlink" Target="https://www.ksg.co.kr/mld/mld_manufacturerView.jsp?num=2715&amp;1=1&amp;pageNum=76&amp;schVal=%EC%A3%BC%EC%84%A0" TargetMode="External"/><Relationship Id="rId1341" Type="http://schemas.openxmlformats.org/officeDocument/2006/relationships/hyperlink" Target="https://www.ksg.co.kr/mld/mld_manufacturerView.jsp?num=5814&amp;1=1&amp;pageNum=90&amp;schVal=%EC%A3%BC%EC%84%A0" TargetMode="External"/><Relationship Id="rId1786" Type="http://schemas.openxmlformats.org/officeDocument/2006/relationships/hyperlink" Target="https://www.ksg.co.kr/mld/mld_manufacturerView.jsp?num=2699&amp;1=1&amp;pageNum=119&amp;schVal=%EC%A3%BC%EC%84%A0" TargetMode="External"/><Relationship Id="rId78" Type="http://schemas.openxmlformats.org/officeDocument/2006/relationships/hyperlink" Target="https://www.ksg.co.kr/mld/mld_manufacturerView.jsp?num=438&amp;1=1&amp;pageNum=6&amp;schVal=%EC%A3%BC%EC%84%A0" TargetMode="External"/><Relationship Id="rId143" Type="http://schemas.openxmlformats.org/officeDocument/2006/relationships/hyperlink" Target="https://www.ksg.co.kr/mld/mld_manufacturerView.jsp?num=2217&amp;1=1&amp;pageNum=10&amp;schVal=%EC%A3%BC%EC%84%A0" TargetMode="External"/><Relationship Id="rId350" Type="http://schemas.openxmlformats.org/officeDocument/2006/relationships/hyperlink" Target="https://www.ksg.co.kr/mld/mld_manufacturerView.jsp?num=4476&amp;1=1&amp;pageNum=24&amp;schVal=%EC%A3%BC%EC%84%A0" TargetMode="External"/><Relationship Id="rId588" Type="http://schemas.openxmlformats.org/officeDocument/2006/relationships/hyperlink" Target="https://www.ksg.co.kr/mld/mld_manufacturerView.jsp?num=7794&amp;1=1&amp;pageNum=40&amp;schVal=%EC%A3%BC%EC%84%A0" TargetMode="External"/><Relationship Id="rId795" Type="http://schemas.openxmlformats.org/officeDocument/2006/relationships/hyperlink" Target="https://www.ksg.co.kr/mld/mld_manufacturerView.jsp?num=4583&amp;1=1&amp;pageNum=53&amp;schVal=%EC%A3%BC%EC%84%A0" TargetMode="External"/><Relationship Id="rId809" Type="http://schemas.openxmlformats.org/officeDocument/2006/relationships/hyperlink" Target="https://www.ksg.co.kr/mld/mld_manufacturerView.jsp?num=7993&amp;1=1&amp;pageNum=54&amp;schVal=%EC%A3%BC%EC%84%A0" TargetMode="External"/><Relationship Id="rId1201" Type="http://schemas.openxmlformats.org/officeDocument/2006/relationships/hyperlink" Target="https://www.ksg.co.kr/mld/mld_manufacturerView.jsp?num=4813&amp;1=1&amp;pageNum=81&amp;schVal=%EC%A3%BC%EC%84%A0" TargetMode="External"/><Relationship Id="rId1439" Type="http://schemas.openxmlformats.org/officeDocument/2006/relationships/hyperlink" Target="https://www.ksg.co.kr/mld/mld_manufacturerView.jsp?num=4197&amp;1=1&amp;pageNum=96&amp;schVal=%EC%A3%BC%EC%84%A0" TargetMode="External"/><Relationship Id="rId1646" Type="http://schemas.openxmlformats.org/officeDocument/2006/relationships/hyperlink" Target="https://www.ksg.co.kr/mld/mld_manufacturerView.jsp?num=8564&amp;1=1&amp;pageNum=110&amp;schVal=%EC%A3%BC%EC%84%A0" TargetMode="External"/><Relationship Id="rId1853" Type="http://schemas.openxmlformats.org/officeDocument/2006/relationships/hyperlink" Target="https://www.ksg.co.kr/mld/mld_manufacturerView.jsp?num=5009&amp;1=1&amp;pageNum=124&amp;schVal=%EC%A3%BC%EC%84%A0" TargetMode="External"/><Relationship Id="rId9" Type="http://schemas.openxmlformats.org/officeDocument/2006/relationships/hyperlink" Target="https://www.ksg.co.kr/mld/mld_manufacturerView.jsp?num=8248&amp;1=1&amp;pageNum=1&amp;schVal=%EC%A3%BC%EC%84%A0" TargetMode="External"/><Relationship Id="rId210" Type="http://schemas.openxmlformats.org/officeDocument/2006/relationships/hyperlink" Target="https://www.ksg.co.kr/mld/mld_manufacturerView.jsp?num=2235&amp;1=1&amp;pageNum=14&amp;schVal=%EC%A3%BC%EC%84%A0" TargetMode="External"/><Relationship Id="rId448" Type="http://schemas.openxmlformats.org/officeDocument/2006/relationships/hyperlink" Target="https://www.ksg.co.kr/mld/mld_manufacturerView.jsp?num=5768&amp;1=1&amp;pageNum=30&amp;schVal=%EC%A3%BC%EC%84%A0" TargetMode="External"/><Relationship Id="rId655" Type="http://schemas.openxmlformats.org/officeDocument/2006/relationships/hyperlink" Target="https://www.ksg.co.kr/mld/mld_manufacturerView.jsp?num=7552&amp;1=1&amp;pageNum=44&amp;schVal=%EC%A3%BC%EC%84%A0" TargetMode="External"/><Relationship Id="rId862" Type="http://schemas.openxmlformats.org/officeDocument/2006/relationships/hyperlink" Target="https://www.ksg.co.kr/mld/mld_manufacturerView.jsp?num=3138&amp;1=1&amp;pageNum=58&amp;schVal=%EC%A3%BC%EC%84%A0" TargetMode="External"/><Relationship Id="rId1078" Type="http://schemas.openxmlformats.org/officeDocument/2006/relationships/hyperlink" Target="https://www.ksg.co.kr/mld/mld_manufacturerView.jsp?num=2692&amp;1=1&amp;pageNum=72&amp;schVal=%EC%A3%BC%EC%84%A0" TargetMode="External"/><Relationship Id="rId1285" Type="http://schemas.openxmlformats.org/officeDocument/2006/relationships/hyperlink" Target="https://www.ksg.co.kr/mld/mld_manufacturerView.jsp?num=8610&amp;1=1&amp;pageNum=86&amp;schVal=%EC%A3%BC%EC%84%A0" TargetMode="External"/><Relationship Id="rId1492" Type="http://schemas.openxmlformats.org/officeDocument/2006/relationships/hyperlink" Target="https://www.ksg.co.kr/mld/mld_manufacturerView.jsp?num=424&amp;1=1&amp;pageNum=100&amp;schVal=%EC%A3%BC%EC%84%A0" TargetMode="External"/><Relationship Id="rId1506" Type="http://schemas.openxmlformats.org/officeDocument/2006/relationships/hyperlink" Target="https://www.ksg.co.kr/mld/mld_manufacturerView.jsp?num=466&amp;1=1&amp;pageNum=101&amp;schVal=%EC%A3%BC%EC%84%A0" TargetMode="External"/><Relationship Id="rId1713" Type="http://schemas.openxmlformats.org/officeDocument/2006/relationships/hyperlink" Target="https://www.ksg.co.kr/mld/mld_manufacturerView.jsp?num=3716&amp;1=1&amp;pageNum=115&amp;schVal=%EC%A3%BC%EC%84%A0" TargetMode="External"/><Relationship Id="rId1920" Type="http://schemas.openxmlformats.org/officeDocument/2006/relationships/hyperlink" Target="https://www.ksg.co.kr/mld/mld_manufacturerView.jsp?num=930&amp;1=1&amp;pageNum=128&amp;schVal=%EC%A3%BC%EC%84%A0" TargetMode="External"/><Relationship Id="rId294" Type="http://schemas.openxmlformats.org/officeDocument/2006/relationships/hyperlink" Target="https://www.ksg.co.kr/mld/mld_manufacturerView.jsp?num=4235&amp;1=1&amp;pageNum=20&amp;schVal=%EC%A3%BC%EC%84%A0" TargetMode="External"/><Relationship Id="rId308" Type="http://schemas.openxmlformats.org/officeDocument/2006/relationships/hyperlink" Target="https://www.ksg.co.kr/mld/mld_manufacturerView.jsp?num=6101&amp;1=1&amp;pageNum=21&amp;schVal=%EC%A3%BC%EC%84%A0" TargetMode="External"/><Relationship Id="rId515" Type="http://schemas.openxmlformats.org/officeDocument/2006/relationships/hyperlink" Target="https://www.ksg.co.kr/mld/mld_manufacturerView.jsp?num=2320&amp;1=1&amp;pageNum=35&amp;schVal=%EC%A3%BC%EC%84%A0" TargetMode="External"/><Relationship Id="rId722" Type="http://schemas.openxmlformats.org/officeDocument/2006/relationships/hyperlink" Target="https://www.ksg.co.kr/mld/mld_manufacturerView.jsp?num=4992&amp;1=1&amp;pageNum=49&amp;schVal=%EC%A3%BC%EC%84%A0" TargetMode="External"/><Relationship Id="rId1145" Type="http://schemas.openxmlformats.org/officeDocument/2006/relationships/hyperlink" Target="https://www.ksg.co.kr/mld/mld_manufacturerView.jsp?num=4225&amp;1=1&amp;pageNum=77&amp;schVal=%EC%A3%BC%EC%84%A0" TargetMode="External"/><Relationship Id="rId1352" Type="http://schemas.openxmlformats.org/officeDocument/2006/relationships/hyperlink" Target="https://www.ksg.co.kr/mld/mld_manufacturerView.jsp?num=5910&amp;1=1&amp;pageNum=91&amp;schVal=%EC%A3%BC%EC%84%A0" TargetMode="External"/><Relationship Id="rId1797" Type="http://schemas.openxmlformats.org/officeDocument/2006/relationships/hyperlink" Target="https://www.ksg.co.kr/mld/mld_manufacturerView.jsp?num=2942&amp;1=1&amp;pageNum=120&amp;schVal=%EC%A3%BC%EC%84%A0" TargetMode="External"/><Relationship Id="rId89" Type="http://schemas.openxmlformats.org/officeDocument/2006/relationships/hyperlink" Target="https://www.ksg.co.kr/mld/mld_manufacturerView.jsp?num=7826&amp;1=1&amp;pageNum=6&amp;schVal=%EC%A3%BC%EC%84%A0" TargetMode="External"/><Relationship Id="rId154" Type="http://schemas.openxmlformats.org/officeDocument/2006/relationships/hyperlink" Target="https://www.ksg.co.kr/mld/mld_manufacturerView.jsp?num=7629&amp;1=1&amp;pageNum=11&amp;schVal=%EC%A3%BC%EC%84%A0" TargetMode="External"/><Relationship Id="rId361" Type="http://schemas.openxmlformats.org/officeDocument/2006/relationships/hyperlink" Target="https://www.ksg.co.kr/mld/mld_manufacturerView.jsp?num=638&amp;1=1&amp;pageNum=25&amp;schVal=%EC%A3%BC%EC%84%A0" TargetMode="External"/><Relationship Id="rId599" Type="http://schemas.openxmlformats.org/officeDocument/2006/relationships/hyperlink" Target="https://www.ksg.co.kr/mld/mld_manufacturerView.jsp?num=5446&amp;1=1&amp;pageNum=40&amp;schVal=%EC%A3%BC%EC%84%A0" TargetMode="External"/><Relationship Id="rId1005" Type="http://schemas.openxmlformats.org/officeDocument/2006/relationships/hyperlink" Target="https://www.ksg.co.kr/mld/mld_manufacturerView.jsp?num=6953&amp;1=1&amp;pageNum=67&amp;schVal=%EC%A3%BC%EC%84%A0" TargetMode="External"/><Relationship Id="rId1212" Type="http://schemas.openxmlformats.org/officeDocument/2006/relationships/hyperlink" Target="https://www.ksg.co.kr/mld/mld_manufacturerView.jsp?num=5424&amp;1=1&amp;pageNum=81&amp;schVal=%EC%A3%BC%EC%84%A0" TargetMode="External"/><Relationship Id="rId1657" Type="http://schemas.openxmlformats.org/officeDocument/2006/relationships/hyperlink" Target="https://www.ksg.co.kr/mld/mld_manufacturerView.jsp?num=4224&amp;1=1&amp;pageNum=111&amp;schVal=%EC%A3%BC%EC%84%A0" TargetMode="External"/><Relationship Id="rId1864" Type="http://schemas.openxmlformats.org/officeDocument/2006/relationships/hyperlink" Target="https://www.ksg.co.kr/mld/mld_manufacturerView.jsp?num=190&amp;1=1&amp;pageNum=125&amp;schVal=%EC%A3%BC%EC%84%A0" TargetMode="External"/><Relationship Id="rId459" Type="http://schemas.openxmlformats.org/officeDocument/2006/relationships/hyperlink" Target="https://www.ksg.co.kr/mld/mld_manufacturerView.jsp?num=5833&amp;1=1&amp;pageNum=31&amp;schVal=%EC%A3%BC%EC%84%A0" TargetMode="External"/><Relationship Id="rId666" Type="http://schemas.openxmlformats.org/officeDocument/2006/relationships/hyperlink" Target="https://www.ksg.co.kr/mld/mld_manufacturerView.jsp?num=2908&amp;1=1&amp;pageNum=45&amp;schVal=%EC%A3%BC%EC%84%A0" TargetMode="External"/><Relationship Id="rId873" Type="http://schemas.openxmlformats.org/officeDocument/2006/relationships/hyperlink" Target="https://www.ksg.co.kr/mld/mld_manufacturerView.jsp?num=929&amp;1=1&amp;pageNum=59&amp;schVal=%EC%A3%BC%EC%84%A0" TargetMode="External"/><Relationship Id="rId1089" Type="http://schemas.openxmlformats.org/officeDocument/2006/relationships/hyperlink" Target="https://www.ksg.co.kr/mld/mld_manufacturerView.jsp?num=5983&amp;1=1&amp;pageNum=73&amp;schVal=%EC%A3%BC%EC%84%A0" TargetMode="External"/><Relationship Id="rId1296" Type="http://schemas.openxmlformats.org/officeDocument/2006/relationships/hyperlink" Target="https://www.ksg.co.kr/mld/mld_manufacturerView.jsp?num=6232&amp;1=1&amp;pageNum=87&amp;schVal=%EC%A3%BC%EC%84%A0" TargetMode="External"/><Relationship Id="rId1517" Type="http://schemas.openxmlformats.org/officeDocument/2006/relationships/hyperlink" Target="https://www.ksg.co.kr/mld/mld_manufacturerView.jsp?num=498&amp;1=1&amp;pageNum=102&amp;schVal=%EC%A3%BC%EC%84%A0" TargetMode="External"/><Relationship Id="rId1724" Type="http://schemas.openxmlformats.org/officeDocument/2006/relationships/hyperlink" Target="https://www.ksg.co.kr/mld/mld_manufacturerView.jsp?num=2539&amp;1=1&amp;pageNum=115&amp;schVal=%EC%A3%BC%EC%84%A0" TargetMode="External"/><Relationship Id="rId16" Type="http://schemas.openxmlformats.org/officeDocument/2006/relationships/hyperlink" Target="https://www.ksg.co.kr/mld/mld_manufacturerView.jsp?num=393&amp;1=1&amp;pageNum=2&amp;schVal=%EC%A3%BC%EC%84%A0" TargetMode="External"/><Relationship Id="rId221" Type="http://schemas.openxmlformats.org/officeDocument/2006/relationships/hyperlink" Target="https://www.ksg.co.kr/mld/mld_manufacturerView.jsp?num=4552&amp;1=1&amp;pageNum=15&amp;schVal=%EC%A3%BC%EC%84%A0" TargetMode="External"/><Relationship Id="rId319" Type="http://schemas.openxmlformats.org/officeDocument/2006/relationships/hyperlink" Target="https://www.ksg.co.kr/mld/mld_manufacturerView.jsp?num=5035&amp;1=1&amp;pageNum=22&amp;schVal=%EC%A3%BC%EC%84%A0" TargetMode="External"/><Relationship Id="rId526" Type="http://schemas.openxmlformats.org/officeDocument/2006/relationships/hyperlink" Target="https://www.ksg.co.kr/mld/mld_manufacturerView.jsp?num=563&amp;1=1&amp;pageNum=36&amp;schVal=%EC%A3%BC%EC%84%A0" TargetMode="External"/><Relationship Id="rId1156" Type="http://schemas.openxmlformats.org/officeDocument/2006/relationships/hyperlink" Target="https://www.ksg.co.kr/mld/mld_manufacturerView.jsp?num=2725&amp;1=1&amp;pageNum=78&amp;schVal=%EC%A3%BC%EC%84%A0" TargetMode="External"/><Relationship Id="rId1363" Type="http://schemas.openxmlformats.org/officeDocument/2006/relationships/hyperlink" Target="https://www.ksg.co.kr/mld/mld_manufacturerView.jsp?num=722&amp;1=1&amp;pageNum=91&amp;schVal=%EC%A3%BC%EC%84%A0" TargetMode="External"/><Relationship Id="rId1931" Type="http://schemas.openxmlformats.org/officeDocument/2006/relationships/hyperlink" Target="https://www.ksg.co.kr/mld/mld_manufacturerView.jsp?num=7476&amp;1=1&amp;pageNum=129&amp;schVal=%EC%A3%BC%EC%84%A0" TargetMode="External"/><Relationship Id="rId733" Type="http://schemas.openxmlformats.org/officeDocument/2006/relationships/hyperlink" Target="https://www.ksg.co.kr/mld/mld_manufacturerView.jsp?num=6341&amp;1=1&amp;pageNum=49&amp;schVal=%EC%A3%BC%EC%84%A0" TargetMode="External"/><Relationship Id="rId940" Type="http://schemas.openxmlformats.org/officeDocument/2006/relationships/hyperlink" Target="https://www.ksg.co.kr/mld/mld_manufacturerView.jsp?num=7909&amp;1=1&amp;pageNum=63&amp;schVal=%EC%A3%BC%EC%84%A0" TargetMode="External"/><Relationship Id="rId1016" Type="http://schemas.openxmlformats.org/officeDocument/2006/relationships/hyperlink" Target="https://www.ksg.co.kr/mld/mld_manufacturerView.jsp?num=6838&amp;1=1&amp;pageNum=68&amp;schVal=%EC%A3%BC%EC%84%A0" TargetMode="External"/><Relationship Id="rId1570" Type="http://schemas.openxmlformats.org/officeDocument/2006/relationships/hyperlink" Target="https://www.ksg.co.kr/mld/mld_manufacturerView.jsp?num=8022&amp;1=1&amp;pageNum=105&amp;schVal=%EC%A3%BC%EC%84%A0" TargetMode="External"/><Relationship Id="rId1668" Type="http://schemas.openxmlformats.org/officeDocument/2006/relationships/hyperlink" Target="https://www.ksg.co.kr/mld/mld_manufacturerView.jsp?num=848&amp;1=1&amp;pageNum=112&amp;schVal=%EC%A3%BC%EC%84%A0" TargetMode="External"/><Relationship Id="rId1875" Type="http://schemas.openxmlformats.org/officeDocument/2006/relationships/hyperlink" Target="https://www.ksg.co.kr/mld/mld_manufacturerView.jsp?num=4770&amp;1=1&amp;pageNum=125&amp;schVal=%EC%A3%BC%EC%84%A0" TargetMode="External"/><Relationship Id="rId165" Type="http://schemas.openxmlformats.org/officeDocument/2006/relationships/hyperlink" Target="https://www.ksg.co.kr/mld/mld_manufacturerView.jsp?num=2669&amp;1=1&amp;pageNum=11&amp;schVal=%EC%A3%BC%EC%84%A0" TargetMode="External"/><Relationship Id="rId372" Type="http://schemas.openxmlformats.org/officeDocument/2006/relationships/hyperlink" Target="https://www.ksg.co.kr/mld/mld_manufacturerView.jsp?num=648&amp;1=1&amp;pageNum=25&amp;schVal=%EC%A3%BC%EC%84%A0" TargetMode="External"/><Relationship Id="rId677" Type="http://schemas.openxmlformats.org/officeDocument/2006/relationships/hyperlink" Target="https://www.ksg.co.kr/mld/mld_manufacturerView.jsp?num=5861&amp;1=1&amp;pageNum=46&amp;schVal=%EC%A3%BC%EC%84%A0" TargetMode="External"/><Relationship Id="rId800" Type="http://schemas.openxmlformats.org/officeDocument/2006/relationships/hyperlink" Target="https://www.ksg.co.kr/mld/mld_manufacturerView.jsp?num=2970&amp;1=1&amp;pageNum=54&amp;schVal=%EC%A3%BC%EC%84%A0" TargetMode="External"/><Relationship Id="rId1223" Type="http://schemas.openxmlformats.org/officeDocument/2006/relationships/hyperlink" Target="https://www.ksg.co.kr/mld/mld_manufacturerView.jsp?num=7430&amp;1=1&amp;pageNum=82&amp;schVal=%EC%A3%BC%EC%84%A0" TargetMode="External"/><Relationship Id="rId1430" Type="http://schemas.openxmlformats.org/officeDocument/2006/relationships/hyperlink" Target="https://www.ksg.co.kr/mld/mld_manufacturerView.jsp?num=778&amp;1=1&amp;pageNum=96&amp;schVal=%EC%A3%BC%EC%84%A0" TargetMode="External"/><Relationship Id="rId1528" Type="http://schemas.openxmlformats.org/officeDocument/2006/relationships/hyperlink" Target="https://www.ksg.co.kr/mld/mld_manufacturerView.jsp?num=510&amp;1=1&amp;pageNum=102&amp;schVal=%EC%A3%BC%EC%84%A0" TargetMode="External"/><Relationship Id="rId232" Type="http://schemas.openxmlformats.org/officeDocument/2006/relationships/hyperlink" Target="https://www.ksg.co.kr/mld/mld_manufacturerView.jsp?num=6405&amp;1=1&amp;pageNum=16&amp;schVal=%EC%A3%BC%EC%84%A0" TargetMode="External"/><Relationship Id="rId884" Type="http://schemas.openxmlformats.org/officeDocument/2006/relationships/hyperlink" Target="https://www.ksg.co.kr/mld/mld_manufacturerView.jsp?num=944&amp;1=1&amp;pageNum=59&amp;schVal=%EC%A3%BC%EC%84%A0" TargetMode="External"/><Relationship Id="rId1735" Type="http://schemas.openxmlformats.org/officeDocument/2006/relationships/hyperlink" Target="https://www.ksg.co.kr/mld/mld_manufacturerView.jsp?num=4071&amp;1=1&amp;pageNum=116&amp;schVal=%EC%A3%BC%EC%84%A0" TargetMode="External"/><Relationship Id="rId1942" Type="http://schemas.openxmlformats.org/officeDocument/2006/relationships/hyperlink" Target="https://www.ksg.co.kr/mld/mld_manufacturerView.jsp?num=5913&amp;1=1&amp;pageNum=130&amp;schVal=%EC%A3%BC%EC%84%A0" TargetMode="External"/><Relationship Id="rId27" Type="http://schemas.openxmlformats.org/officeDocument/2006/relationships/hyperlink" Target="https://www.ksg.co.kr/mld/mld_manufacturerView.jsp?num=2563&amp;1=1&amp;pageNum=2&amp;schVal=%EC%A3%BC%EC%84%A0" TargetMode="External"/><Relationship Id="rId537" Type="http://schemas.openxmlformats.org/officeDocument/2006/relationships/hyperlink" Target="https://www.ksg.co.kr/mld/mld_manufacturerView.jsp?num=732&amp;1=1&amp;pageNum=36&amp;schVal=%EC%A3%BC%EC%84%A0" TargetMode="External"/><Relationship Id="rId744" Type="http://schemas.openxmlformats.org/officeDocument/2006/relationships/hyperlink" Target="https://www.ksg.co.kr/mld/mld_manufacturerView.jsp?num=4829&amp;1=1&amp;pageNum=50&amp;schVal=%EC%A3%BC%EC%84%A0" TargetMode="External"/><Relationship Id="rId951" Type="http://schemas.openxmlformats.org/officeDocument/2006/relationships/hyperlink" Target="https://www.ksg.co.kr/mld/mld_manufacturerView.jsp?num=7466&amp;1=1&amp;pageNum=64&amp;schVal=%EC%A3%BC%EC%84%A0" TargetMode="External"/><Relationship Id="rId1167" Type="http://schemas.openxmlformats.org/officeDocument/2006/relationships/hyperlink" Target="https://www.ksg.co.kr/mld/mld_manufacturerView.jsp?num=2252&amp;1=1&amp;pageNum=78&amp;schVal=%EC%A3%BC%EC%84%A0" TargetMode="External"/><Relationship Id="rId1374" Type="http://schemas.openxmlformats.org/officeDocument/2006/relationships/hyperlink" Target="https://www.ksg.co.kr/mld/mld_manufacturerView.jsp?num=5120&amp;1=1&amp;pageNum=92&amp;schVal=%EC%A3%BC%EC%84%A0" TargetMode="External"/><Relationship Id="rId1581" Type="http://schemas.openxmlformats.org/officeDocument/2006/relationships/hyperlink" Target="https://www.ksg.co.kr/mld/mld_manufacturerView.jsp?num=642&amp;1=1&amp;pageNum=106&amp;schVal=%EC%A3%BC%EC%84%A0" TargetMode="External"/><Relationship Id="rId1679" Type="http://schemas.openxmlformats.org/officeDocument/2006/relationships/hyperlink" Target="https://www.ksg.co.kr/mld/mld_manufacturerView.jsp?num=4179&amp;1=1&amp;pageNum=112&amp;schVal=%EC%A3%BC%EC%84%A0" TargetMode="External"/><Relationship Id="rId1802" Type="http://schemas.openxmlformats.org/officeDocument/2006/relationships/hyperlink" Target="https://www.ksg.co.kr/mld/mld_manufacturerView.jsp?num=858&amp;1=1&amp;pageNum=121&amp;schVal=%EC%A3%BC%EC%84%A0" TargetMode="External"/><Relationship Id="rId80" Type="http://schemas.openxmlformats.org/officeDocument/2006/relationships/hyperlink" Target="https://www.ksg.co.kr/mld/mld_manufacturerView.jsp?num=7870&amp;1=1&amp;pageNum=6&amp;schVal=%EC%A3%BC%EC%84%A0" TargetMode="External"/><Relationship Id="rId176" Type="http://schemas.openxmlformats.org/officeDocument/2006/relationships/hyperlink" Target="https://www.ksg.co.kr/mld/mld_manufacturerView.jsp?num=7605&amp;1=1&amp;pageNum=12&amp;schVal=%EC%A3%BC%EC%84%A0" TargetMode="External"/><Relationship Id="rId383" Type="http://schemas.openxmlformats.org/officeDocument/2006/relationships/hyperlink" Target="https://www.ksg.co.kr/mld/mld_manufacturerView.jsp?num=5684&amp;1=1&amp;pageNum=26&amp;schVal=%EC%A3%BC%EC%84%A0" TargetMode="External"/><Relationship Id="rId590" Type="http://schemas.openxmlformats.org/officeDocument/2006/relationships/hyperlink" Target="https://www.ksg.co.kr/mld/mld_manufacturerView.jsp?num=7992&amp;1=1&amp;pageNum=40&amp;schVal=%EC%A3%BC%EC%84%A0" TargetMode="External"/><Relationship Id="rId604" Type="http://schemas.openxmlformats.org/officeDocument/2006/relationships/hyperlink" Target="https://www.ksg.co.kr/mld/mld_manufacturerView.jsp?num=4374&amp;1=1&amp;pageNum=41&amp;schVal=%EC%A3%BC%EC%84%A0" TargetMode="External"/><Relationship Id="rId811" Type="http://schemas.openxmlformats.org/officeDocument/2006/relationships/hyperlink" Target="https://www.ksg.co.kr/mld/mld_manufacturerView.jsp?num=147&amp;1=1&amp;pageNum=55&amp;schVal=%EC%A3%BC%EC%84%A0" TargetMode="External"/><Relationship Id="rId1027" Type="http://schemas.openxmlformats.org/officeDocument/2006/relationships/hyperlink" Target="https://www.ksg.co.kr/mld/mld_manufacturerView.jsp?num=4574&amp;1=1&amp;pageNum=69&amp;schVal=%EC%A3%BC%EC%84%A0" TargetMode="External"/><Relationship Id="rId1234" Type="http://schemas.openxmlformats.org/officeDocument/2006/relationships/hyperlink" Target="https://www.ksg.co.kr/mld/mld_manufacturerView.jsp?num=7782&amp;1=1&amp;pageNum=83&amp;schVal=%EC%A3%BC%EC%84%A0" TargetMode="External"/><Relationship Id="rId1441" Type="http://schemas.openxmlformats.org/officeDocument/2006/relationships/hyperlink" Target="https://www.ksg.co.kr/mld/mld_manufacturerView.jsp?num=7064&amp;1=1&amp;pageNum=97&amp;schVal=%EC%A3%BC%EC%84%A0" TargetMode="External"/><Relationship Id="rId1886" Type="http://schemas.openxmlformats.org/officeDocument/2006/relationships/hyperlink" Target="https://www.ksg.co.kr/mld/mld_manufacturerView.jsp?num=2988&amp;1=1&amp;pageNum=126&amp;schVal=%EC%A3%BC%EC%84%A0" TargetMode="External"/><Relationship Id="rId243" Type="http://schemas.openxmlformats.org/officeDocument/2006/relationships/hyperlink" Target="https://www.ksg.co.kr/mld/mld_manufacturerView.jsp?num=560&amp;1=1&amp;pageNum=17&amp;schVal=%EC%A3%BC%EC%84%A0" TargetMode="External"/><Relationship Id="rId450" Type="http://schemas.openxmlformats.org/officeDocument/2006/relationships/hyperlink" Target="https://www.ksg.co.kr/mld/mld_manufacturerView.jsp?num=6058&amp;1=1&amp;pageNum=30&amp;schVal=%EC%A3%BC%EC%84%A0" TargetMode="External"/><Relationship Id="rId688" Type="http://schemas.openxmlformats.org/officeDocument/2006/relationships/hyperlink" Target="https://www.ksg.co.kr/mld/mld_manufacturerView.jsp?num=4211&amp;1=1&amp;pageNum=46&amp;schVal=%EC%A3%BC%EC%84%A0" TargetMode="External"/><Relationship Id="rId895" Type="http://schemas.openxmlformats.org/officeDocument/2006/relationships/hyperlink" Target="https://www.ksg.co.kr/mld/mld_manufacturerView.jsp?num=2293&amp;1=1&amp;pageNum=60&amp;schVal=%EC%A3%BC%EC%84%A0" TargetMode="External"/><Relationship Id="rId909" Type="http://schemas.openxmlformats.org/officeDocument/2006/relationships/hyperlink" Target="https://www.ksg.co.kr/mld/mld_manufacturerView.jsp?num=399&amp;1=1&amp;pageNum=61&amp;schVal=%EC%A3%BC%EC%84%A0" TargetMode="External"/><Relationship Id="rId1080" Type="http://schemas.openxmlformats.org/officeDocument/2006/relationships/hyperlink" Target="https://www.ksg.co.kr/mld/mld_manufacturerView.jsp?num=205&amp;1=1&amp;pageNum=72&amp;schVal=%EC%A3%BC%EC%84%A0" TargetMode="External"/><Relationship Id="rId1301" Type="http://schemas.openxmlformats.org/officeDocument/2006/relationships/hyperlink" Target="https://www.ksg.co.kr/mld/mld_manufacturerView.jsp?num=4499&amp;1=1&amp;pageNum=87&amp;schVal=%EC%A3%BC%EC%84%A0" TargetMode="External"/><Relationship Id="rId1539" Type="http://schemas.openxmlformats.org/officeDocument/2006/relationships/hyperlink" Target="https://www.ksg.co.kr/mld/mld_manufacturerView.jsp?num=3715&amp;1=1&amp;pageNum=103&amp;schVal=%EC%A3%BC%EC%84%A0" TargetMode="External"/><Relationship Id="rId1746" Type="http://schemas.openxmlformats.org/officeDocument/2006/relationships/hyperlink" Target="https://www.ksg.co.kr/mld/mld_manufacturerView.jsp?num=893&amp;1=1&amp;pageNum=117&amp;schVal=%EC%A3%BC%EC%84%A0" TargetMode="External"/><Relationship Id="rId38" Type="http://schemas.openxmlformats.org/officeDocument/2006/relationships/hyperlink" Target="https://www.ksg.co.kr/mld/mld_manufacturerView.jsp?num=7899&amp;1=1&amp;pageNum=3&amp;schVal=%EC%A3%BC%EC%84%A0" TargetMode="External"/><Relationship Id="rId103" Type="http://schemas.openxmlformats.org/officeDocument/2006/relationships/hyperlink" Target="https://www.ksg.co.kr/mld/mld_manufacturerView.jsp?num=456&amp;1=1&amp;pageNum=7&amp;schVal=%EC%A3%BC%EC%84%A0" TargetMode="External"/><Relationship Id="rId310" Type="http://schemas.openxmlformats.org/officeDocument/2006/relationships/hyperlink" Target="https://www.ksg.co.kr/mld/mld_manufacturerView.jsp?num=4388&amp;1=1&amp;pageNum=21&amp;schVal=%EC%A3%BC%EC%84%A0" TargetMode="External"/><Relationship Id="rId548" Type="http://schemas.openxmlformats.org/officeDocument/2006/relationships/hyperlink" Target="https://www.ksg.co.kr/mld/mld_manufacturerView.jsp?num=6042&amp;1=1&amp;pageNum=37&amp;schVal=%EC%A3%BC%EC%84%A0" TargetMode="External"/><Relationship Id="rId755" Type="http://schemas.openxmlformats.org/officeDocument/2006/relationships/hyperlink" Target="https://www.ksg.co.kr/mld/mld_manufacturerView.jsp?num=4449&amp;1=1&amp;pageNum=51&amp;schVal=%EC%A3%BC%EC%84%A0" TargetMode="External"/><Relationship Id="rId962" Type="http://schemas.openxmlformats.org/officeDocument/2006/relationships/hyperlink" Target="https://www.ksg.co.kr/mld/mld_manufacturerView.jsp?num=446&amp;1=1&amp;pageNum=65&amp;schVal=%EC%A3%BC%EC%84%A0" TargetMode="External"/><Relationship Id="rId1178" Type="http://schemas.openxmlformats.org/officeDocument/2006/relationships/hyperlink" Target="https://www.ksg.co.kr/mld/mld_manufacturerView.jsp?num=599&amp;1=1&amp;pageNum=79&amp;schVal=%EC%A3%BC%EC%84%A0" TargetMode="External"/><Relationship Id="rId1385" Type="http://schemas.openxmlformats.org/officeDocument/2006/relationships/hyperlink" Target="https://www.ksg.co.kr/mld/mld_manufacturerView.jsp?num=7247&amp;1=1&amp;pageNum=93&amp;schVal=%EC%A3%BC%EC%84%A0" TargetMode="External"/><Relationship Id="rId1592" Type="http://schemas.openxmlformats.org/officeDocument/2006/relationships/hyperlink" Target="https://www.ksg.co.kr/mld/mld_manufacturerView.jsp?num=661&amp;1=1&amp;pageNum=107&amp;schVal=%EC%A3%BC%EC%84%A0" TargetMode="External"/><Relationship Id="rId1606" Type="http://schemas.openxmlformats.org/officeDocument/2006/relationships/hyperlink" Target="https://www.ksg.co.kr/mld/mld_manufacturerView.jsp?num=683&amp;1=1&amp;pageNum=108&amp;schVal=%EC%A3%BC%EC%84%A0" TargetMode="External"/><Relationship Id="rId1813" Type="http://schemas.openxmlformats.org/officeDocument/2006/relationships/hyperlink" Target="https://www.ksg.co.kr/mld/mld_manufacturerView.jsp?num=867&amp;1=1&amp;pageNum=121&amp;schVal=%EC%A3%BC%EC%84%A0" TargetMode="External"/><Relationship Id="rId91" Type="http://schemas.openxmlformats.org/officeDocument/2006/relationships/hyperlink" Target="https://www.ksg.co.kr/mld/mld_manufacturerView.jsp?num=5388&amp;1=1&amp;pageNum=7&amp;schVal=%EC%A3%BC%EC%84%A0" TargetMode="External"/><Relationship Id="rId187" Type="http://schemas.openxmlformats.org/officeDocument/2006/relationships/hyperlink" Target="https://www.ksg.co.kr/mld/mld_manufacturerView.jsp?num=3589&amp;1=1&amp;pageNum=13&amp;schVal=%EC%A3%BC%EC%84%A0" TargetMode="External"/><Relationship Id="rId394" Type="http://schemas.openxmlformats.org/officeDocument/2006/relationships/hyperlink" Target="https://www.ksg.co.kr/mld/mld_manufacturerView.jsp?num=3743&amp;1=1&amp;pageNum=27&amp;schVal=%EC%A3%BC%EC%84%A0" TargetMode="External"/><Relationship Id="rId408" Type="http://schemas.openxmlformats.org/officeDocument/2006/relationships/hyperlink" Target="https://www.ksg.co.kr/mld/mld_manufacturerView.jsp?num=8104&amp;1=1&amp;pageNum=28&amp;schVal=%EC%A3%BC%EC%84%A0" TargetMode="External"/><Relationship Id="rId615" Type="http://schemas.openxmlformats.org/officeDocument/2006/relationships/hyperlink" Target="https://www.ksg.co.kr/mld/mld_manufacturerView.jsp?num=6822&amp;1=1&amp;pageNum=41&amp;schVal=%EC%A3%BC%EC%84%A0" TargetMode="External"/><Relationship Id="rId822" Type="http://schemas.openxmlformats.org/officeDocument/2006/relationships/hyperlink" Target="https://www.ksg.co.kr/mld/mld_manufacturerView.jsp?num=6893&amp;1=1&amp;pageNum=55&amp;schVal=%EC%A3%BC%EC%84%A0" TargetMode="External"/><Relationship Id="rId1038" Type="http://schemas.openxmlformats.org/officeDocument/2006/relationships/hyperlink" Target="https://www.ksg.co.kr/mld/mld_manufacturerView.jsp?num=6006&amp;1=1&amp;pageNum=70&amp;schVal=%EC%A3%BC%EC%84%A0" TargetMode="External"/><Relationship Id="rId1245" Type="http://schemas.openxmlformats.org/officeDocument/2006/relationships/hyperlink" Target="https://www.ksg.co.kr/mld/mld_manufacturerView.jsp?num=2775&amp;1=1&amp;pageNum=83&amp;schVal=%EC%A3%BC%EC%84%A0" TargetMode="External"/><Relationship Id="rId1452" Type="http://schemas.openxmlformats.org/officeDocument/2006/relationships/hyperlink" Target="https://www.ksg.co.kr/mld/mld_manufacturerView.jsp?num=7665&amp;1=1&amp;pageNum=97&amp;schVal=%EC%A3%BC%EC%84%A0" TargetMode="External"/><Relationship Id="rId1897" Type="http://schemas.openxmlformats.org/officeDocument/2006/relationships/hyperlink" Target="https://www.ksg.co.kr/mld/mld_manufacturerView.jsp?num=5028&amp;1=1&amp;pageNum=127&amp;schVal=%EC%A3%BC%EC%84%A0" TargetMode="External"/><Relationship Id="rId254" Type="http://schemas.openxmlformats.org/officeDocument/2006/relationships/hyperlink" Target="https://www.ksg.co.kr/mld/mld_manufacturerView.jsp?num=7608&amp;1=1&amp;pageNum=17&amp;schVal=%EC%A3%BC%EC%84%A0" TargetMode="External"/><Relationship Id="rId699" Type="http://schemas.openxmlformats.org/officeDocument/2006/relationships/hyperlink" Target="https://www.ksg.co.kr/mld/mld_manufacturerView.jsp?num=5025&amp;1=1&amp;pageNum=47&amp;schVal=%EC%A3%BC%EC%84%A0" TargetMode="External"/><Relationship Id="rId1091" Type="http://schemas.openxmlformats.org/officeDocument/2006/relationships/hyperlink" Target="https://www.ksg.co.kr/mld/mld_manufacturerView.jsp?num=544&amp;1=1&amp;pageNum=73&amp;schVal=%EC%A3%BC%EC%84%A0" TargetMode="External"/><Relationship Id="rId1105" Type="http://schemas.openxmlformats.org/officeDocument/2006/relationships/hyperlink" Target="https://www.ksg.co.kr/mld/mld_manufacturerView.jsp?num=556&amp;1=1&amp;pageNum=74&amp;schVal=%EC%A3%BC%EC%84%A0" TargetMode="External"/><Relationship Id="rId1312" Type="http://schemas.openxmlformats.org/officeDocument/2006/relationships/hyperlink" Target="https://www.ksg.co.kr/mld/mld_manufacturerView.jsp?num=6957&amp;1=1&amp;pageNum=88&amp;schVal=%EC%A3%BC%EC%84%A0" TargetMode="External"/><Relationship Id="rId1757" Type="http://schemas.openxmlformats.org/officeDocument/2006/relationships/hyperlink" Target="https://www.ksg.co.kr/mld/mld_manufacturerView.jsp?num=2912&amp;1=1&amp;pageNum=118&amp;schVal=%EC%A3%BC%EC%84%A0" TargetMode="External"/><Relationship Id="rId49" Type="http://schemas.openxmlformats.org/officeDocument/2006/relationships/hyperlink" Target="https://www.ksg.co.kr/mld/mld_manufacturerView.jsp?num=4315&amp;1=1&amp;pageNum=4&amp;schVal=%EC%A3%BC%EC%84%A0" TargetMode="External"/><Relationship Id="rId114" Type="http://schemas.openxmlformats.org/officeDocument/2006/relationships/hyperlink" Target="https://www.ksg.co.kr/mld/mld_manufacturerView.jsp?num=2649&amp;1=1&amp;pageNum=8&amp;schVal=%EC%A3%BC%EC%84%A0" TargetMode="External"/><Relationship Id="rId461" Type="http://schemas.openxmlformats.org/officeDocument/2006/relationships/hyperlink" Target="https://www.ksg.co.kr/mld/mld_manufacturerView.jsp?num=2811&amp;1=1&amp;pageNum=31&amp;schVal=%EC%A3%BC%EC%84%A0" TargetMode="External"/><Relationship Id="rId559" Type="http://schemas.openxmlformats.org/officeDocument/2006/relationships/hyperlink" Target="https://www.ksg.co.kr/mld/mld_manufacturerView.jsp?num=6108&amp;1=1&amp;pageNum=38&amp;schVal=%EC%A3%BC%EC%84%A0" TargetMode="External"/><Relationship Id="rId766" Type="http://schemas.openxmlformats.org/officeDocument/2006/relationships/hyperlink" Target="https://www.ksg.co.kr/mld/mld_manufacturerView.jsp?num=5795&amp;1=1&amp;pageNum=52&amp;schVal=%EC%A3%BC%EC%84%A0" TargetMode="External"/><Relationship Id="rId1189" Type="http://schemas.openxmlformats.org/officeDocument/2006/relationships/hyperlink" Target="https://www.ksg.co.kr/mld/mld_manufacturerView.jsp?num=681&amp;1=1&amp;pageNum=80&amp;schVal=%EC%A3%BC%EC%84%A0" TargetMode="External"/><Relationship Id="rId1396" Type="http://schemas.openxmlformats.org/officeDocument/2006/relationships/hyperlink" Target="https://www.ksg.co.kr/mld/mld_manufacturerView.jsp?num=5645&amp;1=1&amp;pageNum=94&amp;schVal=%EC%A3%BC%EC%84%A0" TargetMode="External"/><Relationship Id="rId1617" Type="http://schemas.openxmlformats.org/officeDocument/2006/relationships/hyperlink" Target="https://www.ksg.co.kr/mld/mld_manufacturerView.jsp?num=717&amp;1=1&amp;pageNum=108&amp;schVal=%EC%A3%BC%EC%84%A0" TargetMode="External"/><Relationship Id="rId1824" Type="http://schemas.openxmlformats.org/officeDocument/2006/relationships/hyperlink" Target="https://www.ksg.co.kr/mld/mld_manufacturerView.jsp?num=6862&amp;1=1&amp;pageNum=122&amp;schVal=%EC%A3%BC%EC%84%A0" TargetMode="External"/><Relationship Id="rId198" Type="http://schemas.openxmlformats.org/officeDocument/2006/relationships/hyperlink" Target="https://www.ksg.co.kr/mld/mld_manufacturerView.jsp?num=525&amp;1=1&amp;pageNum=14&amp;schVal=%EC%A3%BC%EC%84%A0" TargetMode="External"/><Relationship Id="rId321" Type="http://schemas.openxmlformats.org/officeDocument/2006/relationships/hyperlink" Target="https://www.ksg.co.kr/mld/mld_manufacturerView.jsp?num=3738&amp;1=1&amp;pageNum=22&amp;schVal=%EC%A3%BC%EC%84%A0" TargetMode="External"/><Relationship Id="rId419" Type="http://schemas.openxmlformats.org/officeDocument/2006/relationships/hyperlink" Target="https://www.ksg.co.kr/mld/mld_manufacturerView.jsp?num=7790&amp;1=1&amp;pageNum=28&amp;schVal=%EC%A3%BC%EC%84%A0" TargetMode="External"/><Relationship Id="rId626" Type="http://schemas.openxmlformats.org/officeDocument/2006/relationships/hyperlink" Target="https://www.ksg.co.kr/mld/mld_manufacturerView.jsp?num=7626&amp;1=1&amp;pageNum=42&amp;schVal=%EC%A3%BC%EC%84%A0" TargetMode="External"/><Relationship Id="rId973" Type="http://schemas.openxmlformats.org/officeDocument/2006/relationships/hyperlink" Target="https://www.ksg.co.kr/mld/mld_manufacturerView.jsp?num=7438&amp;1=1&amp;pageNum=65&amp;schVal=%EC%A3%BC%EC%84%A0" TargetMode="External"/><Relationship Id="rId1049" Type="http://schemas.openxmlformats.org/officeDocument/2006/relationships/hyperlink" Target="https://www.ksg.co.kr/mld/mld_manufacturerView.jsp?num=5988&amp;1=1&amp;pageNum=70&amp;schVal=%EC%A3%BC%EC%84%A0" TargetMode="External"/><Relationship Id="rId1256" Type="http://schemas.openxmlformats.org/officeDocument/2006/relationships/hyperlink" Target="https://www.ksg.co.kr/mld/mld_manufacturerView.jsp?num=7305&amp;1=1&amp;pageNum=84&amp;schVal=%EC%A3%BC%EC%84%A0" TargetMode="External"/><Relationship Id="rId833" Type="http://schemas.openxmlformats.org/officeDocument/2006/relationships/hyperlink" Target="https://www.ksg.co.kr/mld/mld_manufacturerView.jsp?num=906&amp;1=1&amp;pageNum=56&amp;schVal=%EC%A3%BC%EC%84%A0" TargetMode="External"/><Relationship Id="rId1116" Type="http://schemas.openxmlformats.org/officeDocument/2006/relationships/hyperlink" Target="https://www.ksg.co.kr/mld/mld_manufacturerView.jsp?num=5905&amp;1=1&amp;pageNum=75&amp;schVal=%EC%A3%BC%EC%84%A0" TargetMode="External"/><Relationship Id="rId1463" Type="http://schemas.openxmlformats.org/officeDocument/2006/relationships/hyperlink" Target="https://www.ksg.co.kr/mld/mld_manufacturerView.jsp?num=2900&amp;1=1&amp;pageNum=98&amp;schVal=%EC%A3%BC%EC%84%A0" TargetMode="External"/><Relationship Id="rId1670" Type="http://schemas.openxmlformats.org/officeDocument/2006/relationships/hyperlink" Target="https://www.ksg.co.kr/mld/mld_manufacturerView.jsp?num=834&amp;1=1&amp;pageNum=112&amp;schVal=%EC%A3%BC%EC%84%A0" TargetMode="External"/><Relationship Id="rId1768" Type="http://schemas.openxmlformats.org/officeDocument/2006/relationships/hyperlink" Target="https://www.ksg.co.kr/mld/mld_manufacturerView.jsp?num=6363&amp;1=1&amp;pageNum=118&amp;schVal=%EC%A3%BC%EC%84%A0" TargetMode="External"/><Relationship Id="rId265" Type="http://schemas.openxmlformats.org/officeDocument/2006/relationships/hyperlink" Target="https://www.ksg.co.kr/mld/mld_manufacturerView.jsp?num=4885&amp;1=1&amp;pageNum=18&amp;schVal=%EC%A3%BC%EC%84%A0" TargetMode="External"/><Relationship Id="rId472" Type="http://schemas.openxmlformats.org/officeDocument/2006/relationships/hyperlink" Target="https://www.ksg.co.kr/mld/mld_manufacturerView.jsp?num=5853&amp;1=1&amp;pageNum=32&amp;schVal=%EC%A3%BC%EC%84%A0" TargetMode="External"/><Relationship Id="rId900" Type="http://schemas.openxmlformats.org/officeDocument/2006/relationships/hyperlink" Target="https://www.ksg.co.kr/mld/mld_manufacturerView.jsp?num=389&amp;1=1&amp;pageNum=60&amp;schVal=%EC%A3%BC%EC%84%A0" TargetMode="External"/><Relationship Id="rId1323" Type="http://schemas.openxmlformats.org/officeDocument/2006/relationships/hyperlink" Target="https://www.ksg.co.kr/mld/mld_manufacturerView.jsp?num=8298&amp;1=1&amp;pageNum=89&amp;schVal=%EC%A3%BC%EC%84%A0" TargetMode="External"/><Relationship Id="rId1530" Type="http://schemas.openxmlformats.org/officeDocument/2006/relationships/hyperlink" Target="https://www.ksg.co.kr/mld/mld_manufacturerView.jsp?num=515&amp;1=1&amp;pageNum=102&amp;schVal=%EC%A3%BC%EC%84%A0" TargetMode="External"/><Relationship Id="rId1628" Type="http://schemas.openxmlformats.org/officeDocument/2006/relationships/hyperlink" Target="https://www.ksg.co.kr/mld/mld_manufacturerView.jsp?num=8603&amp;1=1&amp;pageNum=109&amp;schVal=%EC%A3%BC%EC%84%A0" TargetMode="External"/><Relationship Id="rId125" Type="http://schemas.openxmlformats.org/officeDocument/2006/relationships/hyperlink" Target="https://www.ksg.co.kr/mld/mld_manufacturerView.jsp?num=4418&amp;1=1&amp;pageNum=9&amp;schVal=%EC%A3%BC%EC%84%A0" TargetMode="External"/><Relationship Id="rId332" Type="http://schemas.openxmlformats.org/officeDocument/2006/relationships/hyperlink" Target="https://www.ksg.co.kr/mld/mld_manufacturerView.jsp?num=4920&amp;1=1&amp;pageNum=23&amp;schVal=%EC%A3%BC%EC%84%A0" TargetMode="External"/><Relationship Id="rId777" Type="http://schemas.openxmlformats.org/officeDocument/2006/relationships/hyperlink" Target="https://www.ksg.co.kr/mld/mld_manufacturerView.jsp?num=5995&amp;1=1&amp;pageNum=52&amp;schVal=%EC%A3%BC%EC%84%A0" TargetMode="External"/><Relationship Id="rId984" Type="http://schemas.openxmlformats.org/officeDocument/2006/relationships/hyperlink" Target="https://www.ksg.co.kr/mld/mld_manufacturerView.jsp?num=7048&amp;1=1&amp;pageNum=66&amp;schVal=%EC%A3%BC%EC%84%A0" TargetMode="External"/><Relationship Id="rId1835" Type="http://schemas.openxmlformats.org/officeDocument/2006/relationships/hyperlink" Target="https://www.ksg.co.kr/mld/mld_manufacturerView.jsp?num=2956&amp;1=1&amp;pageNum=123&amp;schVal=%EC%A3%BC%EC%84%A0" TargetMode="External"/><Relationship Id="rId637" Type="http://schemas.openxmlformats.org/officeDocument/2006/relationships/hyperlink" Target="https://www.ksg.co.kr/mld/mld_manufacturerView.jsp?num=4497&amp;1=1&amp;pageNum=43&amp;schVal=%EC%A3%BC%EC%84%A0" TargetMode="External"/><Relationship Id="rId844" Type="http://schemas.openxmlformats.org/officeDocument/2006/relationships/hyperlink" Target="https://www.ksg.co.kr/mld/mld_manufacturerView.jsp?num=5599&amp;1=1&amp;pageNum=57&amp;schVal=%EC%A3%BC%EC%84%A0" TargetMode="External"/><Relationship Id="rId1267" Type="http://schemas.openxmlformats.org/officeDocument/2006/relationships/hyperlink" Target="https://www.ksg.co.kr/mld/mld_manufacturerView.jsp?num=4263&amp;1=1&amp;pageNum=85&amp;schVal=%EC%A3%BC%EC%84%A0" TargetMode="External"/><Relationship Id="rId1474" Type="http://schemas.openxmlformats.org/officeDocument/2006/relationships/hyperlink" Target="https://www.ksg.co.kr/mld/mld_manufacturerView.jsp?num=377&amp;1=1&amp;pageNum=99&amp;schVal=%EC%A3%BC%EC%84%A0" TargetMode="External"/><Relationship Id="rId1681" Type="http://schemas.openxmlformats.org/officeDocument/2006/relationships/hyperlink" Target="https://www.ksg.co.kr/mld/mld_manufacturerView.jsp?num=850&amp;1=1&amp;pageNum=112&amp;schVal=%EC%A3%BC%EC%84%A0" TargetMode="External"/><Relationship Id="rId1902" Type="http://schemas.openxmlformats.org/officeDocument/2006/relationships/hyperlink" Target="https://www.ksg.co.kr/mld/mld_manufacturerView.jsp?num=4755&amp;1=1&amp;pageNum=127&amp;schVal=%EC%A3%BC%EC%84%A0" TargetMode="External"/><Relationship Id="rId276" Type="http://schemas.openxmlformats.org/officeDocument/2006/relationships/hyperlink" Target="https://www.ksg.co.kr/mld/mld_manufacturerView.jsp?num=2732&amp;1=1&amp;pageNum=19&amp;schVal=%EC%A3%BC%EC%84%A0" TargetMode="External"/><Relationship Id="rId483" Type="http://schemas.openxmlformats.org/officeDocument/2006/relationships/hyperlink" Target="https://www.ksg.co.kr/mld/mld_manufacturerView.jsp?num=7183&amp;1=1&amp;pageNum=33&amp;schVal=%EC%A3%BC%EC%84%A0" TargetMode="External"/><Relationship Id="rId690" Type="http://schemas.openxmlformats.org/officeDocument/2006/relationships/hyperlink" Target="https://www.ksg.co.kr/mld/mld_manufacturerView.jsp?num=6365&amp;1=1&amp;pageNum=46&amp;schVal=%EC%A3%BC%EC%84%A0" TargetMode="External"/><Relationship Id="rId704" Type="http://schemas.openxmlformats.org/officeDocument/2006/relationships/hyperlink" Target="https://www.ksg.co.kr/mld/mld_manufacturerView.jsp?num=2535&amp;1=1&amp;pageNum=47&amp;schVal=%EC%A3%BC%EC%84%A0" TargetMode="External"/><Relationship Id="rId911" Type="http://schemas.openxmlformats.org/officeDocument/2006/relationships/hyperlink" Target="https://www.ksg.co.kr/mld/mld_manufacturerView.jsp?num=8197&amp;1=1&amp;pageNum=61&amp;schVal=%EC%A3%BC%EC%84%A0" TargetMode="External"/><Relationship Id="rId1127" Type="http://schemas.openxmlformats.org/officeDocument/2006/relationships/hyperlink" Target="https://www.ksg.co.kr/mld/mld_manufacturerView.jsp?num=212&amp;1=1&amp;pageNum=76&amp;schVal=%EC%A3%BC%EC%84%A0" TargetMode="External"/><Relationship Id="rId1334" Type="http://schemas.openxmlformats.org/officeDocument/2006/relationships/hyperlink" Target="https://www.ksg.co.kr/mld/mld_manufacturerView.jsp?num=7403&amp;1=1&amp;pageNum=89&amp;schVal=%EC%A3%BC%EC%84%A0" TargetMode="External"/><Relationship Id="rId1541" Type="http://schemas.openxmlformats.org/officeDocument/2006/relationships/hyperlink" Target="https://www.ksg.co.kr/mld/mld_manufacturerView.jsp?num=3693&amp;1=1&amp;pageNum=103&amp;schVal=%EC%A3%BC%EC%84%A0" TargetMode="External"/><Relationship Id="rId1779" Type="http://schemas.openxmlformats.org/officeDocument/2006/relationships/hyperlink" Target="https://www.ksg.co.kr/mld/mld_manufacturerView.jsp?num=7265&amp;1=1&amp;pageNum=119&amp;schVal=%EC%A3%BC%EC%84%A0" TargetMode="External"/><Relationship Id="rId40" Type="http://schemas.openxmlformats.org/officeDocument/2006/relationships/hyperlink" Target="https://www.ksg.co.kr/mld/mld_manufacturerView.jsp?num=6880&amp;1=1&amp;pageNum=3&amp;schVal=%EC%A3%BC%EC%84%A0" TargetMode="External"/><Relationship Id="rId136" Type="http://schemas.openxmlformats.org/officeDocument/2006/relationships/hyperlink" Target="https://www.ksg.co.kr/mld/mld_manufacturerView.jsp?num=2694&amp;1=1&amp;pageNum=10&amp;schVal=%EC%A3%BC%EC%84%A0" TargetMode="External"/><Relationship Id="rId343" Type="http://schemas.openxmlformats.org/officeDocument/2006/relationships/hyperlink" Target="https://www.ksg.co.kr/mld/mld_manufacturerView.jsp?num=4532&amp;1=1&amp;pageNum=23&amp;schVal=%EC%A3%BC%EC%84%A0" TargetMode="External"/><Relationship Id="rId550" Type="http://schemas.openxmlformats.org/officeDocument/2006/relationships/hyperlink" Target="https://www.ksg.co.kr/mld/mld_manufacturerView.jsp?num=7236&amp;1=1&amp;pageNum=37&amp;schVal=%EC%A3%BC%EC%84%A0" TargetMode="External"/><Relationship Id="rId788" Type="http://schemas.openxmlformats.org/officeDocument/2006/relationships/hyperlink" Target="https://www.ksg.co.kr/mld/mld_manufacturerView.jsp?num=8358&amp;1=1&amp;pageNum=53&amp;schVal=%EC%A3%BC%EC%84%A0" TargetMode="External"/><Relationship Id="rId995" Type="http://schemas.openxmlformats.org/officeDocument/2006/relationships/hyperlink" Target="https://www.ksg.co.kr/mld/mld_manufacturerView.jsp?num=475&amp;1=1&amp;pageNum=67&amp;schVal=%EC%A3%BC%EC%84%A0" TargetMode="External"/><Relationship Id="rId1180" Type="http://schemas.openxmlformats.org/officeDocument/2006/relationships/hyperlink" Target="https://www.ksg.co.kr/mld/mld_manufacturerView.jsp?num=7530&amp;1=1&amp;pageNum=79&amp;schVal=%EC%A3%BC%EC%84%A0" TargetMode="External"/><Relationship Id="rId1401" Type="http://schemas.openxmlformats.org/officeDocument/2006/relationships/hyperlink" Target="https://www.ksg.co.kr/mld/mld_manufacturerView.jsp?num=4759&amp;1=1&amp;pageNum=94&amp;schVal=%EC%A3%BC%EC%84%A0" TargetMode="External"/><Relationship Id="rId1639" Type="http://schemas.openxmlformats.org/officeDocument/2006/relationships/hyperlink" Target="https://www.ksg.co.kr/mld/mld_manufacturerView.jsp?num=7601&amp;1=1&amp;pageNum=110&amp;schVal=%EC%A3%BC%EC%84%A0" TargetMode="External"/><Relationship Id="rId1846" Type="http://schemas.openxmlformats.org/officeDocument/2006/relationships/hyperlink" Target="https://www.ksg.co.kr/mld/mld_manufacturerView.jsp?num=4568&amp;1=1&amp;pageNum=123&amp;schVal=%EC%A3%BC%EC%84%A0" TargetMode="External"/><Relationship Id="rId203" Type="http://schemas.openxmlformats.org/officeDocument/2006/relationships/hyperlink" Target="https://www.ksg.co.kr/mld/mld_manufacturerView.jsp?num=5984&amp;1=1&amp;pageNum=14&amp;schVal=%EC%A3%BC%EC%84%A0" TargetMode="External"/><Relationship Id="rId648" Type="http://schemas.openxmlformats.org/officeDocument/2006/relationships/hyperlink" Target="https://www.ksg.co.kr/mld/mld_manufacturerView.jsp?num=5952&amp;1=1&amp;pageNum=44&amp;schVal=%EC%A3%BC%EC%84%A0" TargetMode="External"/><Relationship Id="rId855" Type="http://schemas.openxmlformats.org/officeDocument/2006/relationships/hyperlink" Target="https://www.ksg.co.kr/mld/mld_manufacturerView.jsp?num=7419&amp;1=1&amp;pageNum=57&amp;schVal=%EC%A3%BC%EC%84%A0" TargetMode="External"/><Relationship Id="rId1040" Type="http://schemas.openxmlformats.org/officeDocument/2006/relationships/hyperlink" Target="https://www.ksg.co.kr/mld/mld_manufacturerView.jsp?num=7677&amp;1=1&amp;pageNum=70&amp;schVal=%EC%A3%BC%EC%84%A0" TargetMode="External"/><Relationship Id="rId1278" Type="http://schemas.openxmlformats.org/officeDocument/2006/relationships/hyperlink" Target="https://www.ksg.co.kr/mld/mld_manufacturerView.jsp?num=5824&amp;1=1&amp;pageNum=86&amp;schVal=%EC%A3%BC%EC%84%A0" TargetMode="External"/><Relationship Id="rId1485" Type="http://schemas.openxmlformats.org/officeDocument/2006/relationships/hyperlink" Target="https://www.ksg.co.kr/mld/mld_manufacturerView.jsp?num=6875&amp;1=1&amp;pageNum=99&amp;schVal=%EC%A3%BC%EC%84%A0" TargetMode="External"/><Relationship Id="rId1692" Type="http://schemas.openxmlformats.org/officeDocument/2006/relationships/hyperlink" Target="https://www.ksg.co.kr/mld/mld_manufacturerView.jsp?num=880&amp;1=1&amp;pageNum=113&amp;schVal=%EC%A3%BC%EC%84%A0" TargetMode="External"/><Relationship Id="rId1706" Type="http://schemas.openxmlformats.org/officeDocument/2006/relationships/hyperlink" Target="https://www.ksg.co.kr/mld/mld_manufacturerView.jsp?num=6456&amp;1=1&amp;pageNum=114&amp;schVal=%EC%A3%BC%EC%84%A0" TargetMode="External"/><Relationship Id="rId1913" Type="http://schemas.openxmlformats.org/officeDocument/2006/relationships/hyperlink" Target="https://www.ksg.co.kr/mld/mld_manufacturerView.jsp?num=923&amp;1=1&amp;pageNum=128&amp;schVal=%EC%A3%BC%EC%84%A0" TargetMode="External"/><Relationship Id="rId287" Type="http://schemas.openxmlformats.org/officeDocument/2006/relationships/hyperlink" Target="https://www.ksg.co.kr/mld/mld_manufacturerView.jsp?num=2619&amp;1=1&amp;pageNum=20&amp;schVal=%EC%A3%BC%EC%84%A0" TargetMode="External"/><Relationship Id="rId410" Type="http://schemas.openxmlformats.org/officeDocument/2006/relationships/hyperlink" Target="https://www.ksg.co.kr/mld/mld_manufacturerView.jsp?num=5541&amp;1=1&amp;pageNum=28&amp;schVal=%EC%A3%BC%EC%84%A0" TargetMode="External"/><Relationship Id="rId494" Type="http://schemas.openxmlformats.org/officeDocument/2006/relationships/hyperlink" Target="https://www.ksg.co.kr/mld/mld_manufacturerView.jsp?num=7066&amp;1=1&amp;pageNum=33&amp;schVal=%EC%A3%BC%EC%84%A0" TargetMode="External"/><Relationship Id="rId508" Type="http://schemas.openxmlformats.org/officeDocument/2006/relationships/hyperlink" Target="https://www.ksg.co.kr/mld/mld_manufacturerView.jsp?num=5873&amp;1=1&amp;pageNum=34&amp;schVal=%EC%A3%BC%EC%84%A0" TargetMode="External"/><Relationship Id="rId715" Type="http://schemas.openxmlformats.org/officeDocument/2006/relationships/hyperlink" Target="https://www.ksg.co.kr/mld/mld_manufacturerView.jsp?num=4601&amp;1=1&amp;pageNum=48&amp;schVal=%EC%A3%BC%EC%84%A0" TargetMode="External"/><Relationship Id="rId922" Type="http://schemas.openxmlformats.org/officeDocument/2006/relationships/hyperlink" Target="https://www.ksg.co.kr/mld/mld_manufacturerView.jsp?num=5054&amp;1=1&amp;pageNum=62&amp;schVal=%EC%A3%BC%EC%84%A0" TargetMode="External"/><Relationship Id="rId1138" Type="http://schemas.openxmlformats.org/officeDocument/2006/relationships/hyperlink" Target="https://www.ksg.co.kr/mld/mld_manufacturerView.jsp?num=573&amp;1=1&amp;pageNum=76&amp;schVal=%EC%A3%BC%EC%84%A0" TargetMode="External"/><Relationship Id="rId1345" Type="http://schemas.openxmlformats.org/officeDocument/2006/relationships/hyperlink" Target="https://www.ksg.co.kr/mld/mld_manufacturerView.jsp?num=2820&amp;1=1&amp;pageNum=90&amp;schVal=%EC%A3%BC%EC%84%A0" TargetMode="External"/><Relationship Id="rId1552" Type="http://schemas.openxmlformats.org/officeDocument/2006/relationships/hyperlink" Target="https://www.ksg.co.kr/mld/mld_manufacturerView.jsp?num=1281&amp;1=1&amp;pageNum=104&amp;schVal=%EC%A3%BC%EC%84%A0" TargetMode="External"/><Relationship Id="rId147" Type="http://schemas.openxmlformats.org/officeDocument/2006/relationships/hyperlink" Target="https://www.ksg.co.kr/mld/mld_manufacturerView.jsp?num=5461&amp;1=1&amp;pageNum=10&amp;schVal=%EC%A3%BC%EC%84%A0" TargetMode="External"/><Relationship Id="rId354" Type="http://schemas.openxmlformats.org/officeDocument/2006/relationships/hyperlink" Target="https://www.ksg.co.kr/mld/mld_manufacturerView.jsp?num=4524&amp;1=1&amp;pageNum=24&amp;schVal=%EC%A3%BC%EC%84%A0" TargetMode="External"/><Relationship Id="rId799" Type="http://schemas.openxmlformats.org/officeDocument/2006/relationships/hyperlink" Target="https://www.ksg.co.kr/mld/mld_manufacturerView.jsp?num=4500&amp;1=1&amp;pageNum=54&amp;schVal=%EC%A3%BC%EC%84%A0" TargetMode="External"/><Relationship Id="rId1191" Type="http://schemas.openxmlformats.org/officeDocument/2006/relationships/hyperlink" Target="https://www.ksg.co.kr/mld/mld_manufacturerView.jsp?num=229&amp;1=1&amp;pageNum=80&amp;schVal=%EC%A3%BC%EC%84%A0" TargetMode="External"/><Relationship Id="rId1205" Type="http://schemas.openxmlformats.org/officeDocument/2006/relationships/hyperlink" Target="https://www.ksg.co.kr/mld/mld_manufacturerView.jsp?num=619&amp;1=1&amp;pageNum=81&amp;schVal=%EC%A3%BC%EC%84%A0" TargetMode="External"/><Relationship Id="rId1857" Type="http://schemas.openxmlformats.org/officeDocument/2006/relationships/hyperlink" Target="https://www.ksg.co.kr/mld/mld_manufacturerView.jsp?num=5982&amp;1=1&amp;pageNum=124&amp;schVal=%EC%A3%BC%EC%84%A0" TargetMode="External"/><Relationship Id="rId51" Type="http://schemas.openxmlformats.org/officeDocument/2006/relationships/hyperlink" Target="https://www.ksg.co.kr/mld/mld_manufacturerView.jsp?num=7461&amp;1=1&amp;pageNum=4&amp;schVal=%EC%A3%BC%EC%84%A0" TargetMode="External"/><Relationship Id="rId561" Type="http://schemas.openxmlformats.org/officeDocument/2006/relationships/hyperlink" Target="https://www.ksg.co.kr/mld/mld_manufacturerView.jsp?num=4964&amp;1=1&amp;pageNum=38&amp;schVal=%EC%A3%BC%EC%84%A0" TargetMode="External"/><Relationship Id="rId659" Type="http://schemas.openxmlformats.org/officeDocument/2006/relationships/hyperlink" Target="https://www.ksg.co.kr/mld/mld_manufacturerView.jsp?num=2907&amp;1=1&amp;pageNum=44&amp;schVal=%EC%A3%BC%EC%84%A0" TargetMode="External"/><Relationship Id="rId866" Type="http://schemas.openxmlformats.org/officeDocument/2006/relationships/hyperlink" Target="https://www.ksg.co.kr/mld/mld_manufacturerView.jsp?num=2996&amp;1=1&amp;pageNum=58&amp;schVal=%EC%A3%BC%EC%84%A0" TargetMode="External"/><Relationship Id="rId1289" Type="http://schemas.openxmlformats.org/officeDocument/2006/relationships/hyperlink" Target="https://www.ksg.co.kr/mld/mld_manufacturerView.jsp?num=6877&amp;1=1&amp;pageNum=86&amp;schVal=%EC%A3%BC%EC%84%A0" TargetMode="External"/><Relationship Id="rId1412" Type="http://schemas.openxmlformats.org/officeDocument/2006/relationships/hyperlink" Target="https://www.ksg.co.kr/mld/mld_manufacturerView.jsp?num=4091&amp;1=1&amp;pageNum=95&amp;schVal=%EC%A3%BC%EC%84%A0" TargetMode="External"/><Relationship Id="rId1496" Type="http://schemas.openxmlformats.org/officeDocument/2006/relationships/hyperlink" Target="https://www.ksg.co.kr/mld/mld_manufacturerView.jsp?num=431&amp;1=1&amp;pageNum=100&amp;schVal=%EC%A3%BC%EC%84%A0" TargetMode="External"/><Relationship Id="rId1717" Type="http://schemas.openxmlformats.org/officeDocument/2006/relationships/hyperlink" Target="https://www.ksg.co.kr/mld/mld_manufacturerView.jsp?num=928&amp;1=1&amp;pageNum=115&amp;schVal=%EC%A3%BC%EC%84%A0" TargetMode="External"/><Relationship Id="rId1924" Type="http://schemas.openxmlformats.org/officeDocument/2006/relationships/hyperlink" Target="https://www.ksg.co.kr/mld/mld_manufacturerView.jsp?num=5598&amp;1=1&amp;pageNum=129&amp;schVal=%EC%A3%BC%EC%84%A0" TargetMode="External"/><Relationship Id="rId214" Type="http://schemas.openxmlformats.org/officeDocument/2006/relationships/hyperlink" Target="https://www.ksg.co.kr/mld/mld_manufacturerView.jsp?num=8126&amp;1=1&amp;pageNum=15&amp;schVal=%EC%A3%BC%EC%84%A0" TargetMode="External"/><Relationship Id="rId298" Type="http://schemas.openxmlformats.org/officeDocument/2006/relationships/hyperlink" Target="https://www.ksg.co.kr/mld/mld_manufacturerView.jsp?num=4562&amp;1=1&amp;pageNum=20&amp;schVal=%EC%A3%BC%EC%84%A0" TargetMode="External"/><Relationship Id="rId421" Type="http://schemas.openxmlformats.org/officeDocument/2006/relationships/hyperlink" Target="https://www.ksg.co.kr/mld/mld_manufacturerView.jsp?num=5036&amp;1=1&amp;pageNum=29&amp;schVal=%EC%A3%BC%EC%84%A0" TargetMode="External"/><Relationship Id="rId519" Type="http://schemas.openxmlformats.org/officeDocument/2006/relationships/hyperlink" Target="https://www.ksg.co.kr/mld/mld_manufacturerView.jsp?num=5595&amp;1=1&amp;pageNum=35&amp;schVal=%EC%A3%BC%EC%84%A0" TargetMode="External"/><Relationship Id="rId1051" Type="http://schemas.openxmlformats.org/officeDocument/2006/relationships/hyperlink" Target="https://www.ksg.co.kr/mld/mld_manufacturerView.jsp?num=2678&amp;1=1&amp;pageNum=71&amp;schVal=%EC%A3%BC%EC%84%A0" TargetMode="External"/><Relationship Id="rId1149" Type="http://schemas.openxmlformats.org/officeDocument/2006/relationships/hyperlink" Target="https://www.ksg.co.kr/mld/mld_manufacturerView.jsp?num=5627&amp;1=1&amp;pageNum=77&amp;schVal=%EC%A3%BC%EC%84%A0" TargetMode="External"/><Relationship Id="rId1356" Type="http://schemas.openxmlformats.org/officeDocument/2006/relationships/hyperlink" Target="https://www.ksg.co.kr/mld/mld_manufacturerView.jsp?num=4177&amp;1=1&amp;pageNum=91&amp;schVal=%EC%A3%BC%EC%84%A0" TargetMode="External"/><Relationship Id="rId158" Type="http://schemas.openxmlformats.org/officeDocument/2006/relationships/hyperlink" Target="https://www.ksg.co.kr/mld/mld_manufacturerView.jsp?num=4889&amp;1=1&amp;pageNum=11&amp;schVal=%EC%A3%BC%EC%84%A0" TargetMode="External"/><Relationship Id="rId726" Type="http://schemas.openxmlformats.org/officeDocument/2006/relationships/hyperlink" Target="https://www.ksg.co.kr/mld/mld_manufacturerView.jsp?num=6881&amp;1=1&amp;pageNum=49&amp;schVal=%EC%A3%BC%EC%84%A0" TargetMode="External"/><Relationship Id="rId933" Type="http://schemas.openxmlformats.org/officeDocument/2006/relationships/hyperlink" Target="https://www.ksg.co.kr/mld/mld_manufacturerView.jsp?num=2610&amp;1=1&amp;pageNum=63&amp;schVal=%EC%A3%BC%EC%84%A0" TargetMode="External"/><Relationship Id="rId1009" Type="http://schemas.openxmlformats.org/officeDocument/2006/relationships/hyperlink" Target="https://www.ksg.co.kr/mld/mld_manufacturerView.jsp?num=2319&amp;1=1&amp;pageNum=68&amp;schVal=%EC%A3%BC%EC%84%A0" TargetMode="External"/><Relationship Id="rId1563" Type="http://schemas.openxmlformats.org/officeDocument/2006/relationships/hyperlink" Target="https://www.ksg.co.kr/mld/mld_manufacturerView.jsp?num=8217&amp;1=1&amp;pageNum=105&amp;schVal=%EC%A3%BC%EC%84%A0" TargetMode="External"/><Relationship Id="rId1770" Type="http://schemas.openxmlformats.org/officeDocument/2006/relationships/hyperlink" Target="https://www.ksg.co.kr/mld/mld_manufacturerView.jsp?num=2925&amp;1=1&amp;pageNum=118&amp;schVal=%EC%A3%BC%EC%84%A0" TargetMode="External"/><Relationship Id="rId1868" Type="http://schemas.openxmlformats.org/officeDocument/2006/relationships/hyperlink" Target="https://www.ksg.co.kr/mld/mld_manufacturerView.jsp?num=8050&amp;1=1&amp;pageNum=125&amp;schVal=%EC%A3%BC%EC%84%A0" TargetMode="External"/><Relationship Id="rId62" Type="http://schemas.openxmlformats.org/officeDocument/2006/relationships/hyperlink" Target="https://www.ksg.co.kr/mld/mld_manufacturerView.jsp?num=7255&amp;1=1&amp;pageNum=5&amp;schVal=%EC%A3%BC%EC%84%A0" TargetMode="External"/><Relationship Id="rId365" Type="http://schemas.openxmlformats.org/officeDocument/2006/relationships/hyperlink" Target="https://www.ksg.co.kr/mld/mld_manufacturerView.jsp?num=6287&amp;1=1&amp;pageNum=25&amp;schVal=%EC%A3%BC%EC%84%A0" TargetMode="External"/><Relationship Id="rId572" Type="http://schemas.openxmlformats.org/officeDocument/2006/relationships/hyperlink" Target="https://www.ksg.co.kr/mld/mld_manufacturerView.jsp?num=7310&amp;1=1&amp;pageNum=39&amp;schVal=%EC%A3%BC%EC%84%A0" TargetMode="External"/><Relationship Id="rId1216" Type="http://schemas.openxmlformats.org/officeDocument/2006/relationships/hyperlink" Target="https://www.ksg.co.kr/mld/mld_manufacturerView.jsp?num=3143&amp;1=1&amp;pageNum=82&amp;schVal=%EC%A3%BC%EC%84%A0" TargetMode="External"/><Relationship Id="rId1423" Type="http://schemas.openxmlformats.org/officeDocument/2006/relationships/hyperlink" Target="https://www.ksg.co.kr/mld/mld_manufacturerView.jsp?num=768&amp;1=1&amp;pageNum=95&amp;schVal=%EC%A3%BC%EC%84%A0" TargetMode="External"/><Relationship Id="rId1630" Type="http://schemas.openxmlformats.org/officeDocument/2006/relationships/hyperlink" Target="https://www.ksg.co.kr/mld/mld_manufacturerView.jsp?num=6381&amp;1=1&amp;pageNum=109&amp;schVal=%EC%A3%BC%EC%84%A0" TargetMode="External"/><Relationship Id="rId225" Type="http://schemas.openxmlformats.org/officeDocument/2006/relationships/hyperlink" Target="https://www.ksg.co.kr/mld/mld_manufacturerView.jsp?num=4460&amp;1=1&amp;pageNum=15&amp;schVal=%EC%A3%BC%EC%84%A0" TargetMode="External"/><Relationship Id="rId432" Type="http://schemas.openxmlformats.org/officeDocument/2006/relationships/hyperlink" Target="https://www.ksg.co.kr/mld/mld_manufacturerView.jsp?num=7759&amp;1=1&amp;pageNum=29&amp;schVal=%EC%A3%BC%EC%84%A0" TargetMode="External"/><Relationship Id="rId877" Type="http://schemas.openxmlformats.org/officeDocument/2006/relationships/hyperlink" Target="https://www.ksg.co.kr/mld/mld_manufacturerView.jsp?num=3712&amp;1=1&amp;pageNum=59&amp;schVal=%EC%A3%BC%EC%84%A0" TargetMode="External"/><Relationship Id="rId1062" Type="http://schemas.openxmlformats.org/officeDocument/2006/relationships/hyperlink" Target="https://www.ksg.co.kr/mld/mld_manufacturerView.jsp?num=4463&amp;1=1&amp;pageNum=71&amp;schVal=%EC%A3%BC%EC%84%A0" TargetMode="External"/><Relationship Id="rId1728" Type="http://schemas.openxmlformats.org/officeDocument/2006/relationships/hyperlink" Target="https://www.ksg.co.kr/mld/mld_manufacturerView.jsp?num=6418&amp;1=1&amp;pageNum=116&amp;schVal=%EC%A3%BC%EC%84%A0" TargetMode="External"/><Relationship Id="rId1935" Type="http://schemas.openxmlformats.org/officeDocument/2006/relationships/hyperlink" Target="https://www.ksg.co.kr/mld/mld_manufacturerView.jsp?num=4564&amp;1=1&amp;pageNum=129&amp;schVal=%EC%A3%BC%EC%84%A0" TargetMode="External"/><Relationship Id="rId737" Type="http://schemas.openxmlformats.org/officeDocument/2006/relationships/hyperlink" Target="https://www.ksg.co.kr/mld/mld_manufacturerView.jsp?num=2947&amp;1=1&amp;pageNum=50&amp;schVal=%EC%A3%BC%EC%84%A0" TargetMode="External"/><Relationship Id="rId944" Type="http://schemas.openxmlformats.org/officeDocument/2006/relationships/hyperlink" Target="https://www.ksg.co.kr/mld/mld_manufacturerView.jsp?num=429&amp;1=1&amp;pageNum=63&amp;schVal=%EC%A3%BC%EC%84%A0" TargetMode="External"/><Relationship Id="rId1367" Type="http://schemas.openxmlformats.org/officeDocument/2006/relationships/hyperlink" Target="https://www.ksg.co.kr/mld/mld_manufacturerView.jsp?num=266&amp;1=1&amp;pageNum=92&amp;schVal=%EC%A3%BC%EC%84%A0" TargetMode="External"/><Relationship Id="rId1574" Type="http://schemas.openxmlformats.org/officeDocument/2006/relationships/hyperlink" Target="https://www.ksg.co.kr/mld/mld_manufacturerView.jsp?num=7678&amp;1=1&amp;pageNum=105&amp;schVal=%EC%A3%BC%EC%84%A0" TargetMode="External"/><Relationship Id="rId1781" Type="http://schemas.openxmlformats.org/officeDocument/2006/relationships/hyperlink" Target="https://www.ksg.co.kr/mld/mld_manufacturerView.jsp?num=6075&amp;1=1&amp;pageNum=119&amp;schVal=%EC%A3%BC%EC%84%A0" TargetMode="External"/><Relationship Id="rId73" Type="http://schemas.openxmlformats.org/officeDocument/2006/relationships/hyperlink" Target="https://www.ksg.co.kr/mld/mld_manufacturerView.jsp?num=2631&amp;1=1&amp;pageNum=5&amp;schVal=%EC%A3%BC%EC%84%A0" TargetMode="External"/><Relationship Id="rId169" Type="http://schemas.openxmlformats.org/officeDocument/2006/relationships/hyperlink" Target="https://www.ksg.co.kr/mld/mld_manufacturerView.jsp?num=2672&amp;1=1&amp;pageNum=12&amp;schVal=%EC%A3%BC%EC%84%A0" TargetMode="External"/><Relationship Id="rId376" Type="http://schemas.openxmlformats.org/officeDocument/2006/relationships/hyperlink" Target="https://www.ksg.co.kr/mld/mld_manufacturerView.jsp?num=5043&amp;1=1&amp;pageNum=26&amp;schVal=%EC%A3%BC%EC%84%A0" TargetMode="External"/><Relationship Id="rId583" Type="http://schemas.openxmlformats.org/officeDocument/2006/relationships/hyperlink" Target="https://www.ksg.co.kr/mld/mld_manufacturerView.jsp?num=3683&amp;1=1&amp;pageNum=39&amp;schVal=%EC%A3%BC%EC%84%A0" TargetMode="External"/><Relationship Id="rId790" Type="http://schemas.openxmlformats.org/officeDocument/2006/relationships/hyperlink" Target="https://www.ksg.co.kr/mld/mld_manufacturerView.jsp?num=8214&amp;1=1&amp;pageNum=53&amp;schVal=%EC%A3%BC%EC%84%A0" TargetMode="External"/><Relationship Id="rId804" Type="http://schemas.openxmlformats.org/officeDocument/2006/relationships/hyperlink" Target="https://www.ksg.co.kr/mld/mld_manufacturerView.jsp?num=5109&amp;1=1&amp;pageNum=54&amp;schVal=%EC%A3%BC%EC%84%A0" TargetMode="External"/><Relationship Id="rId1227" Type="http://schemas.openxmlformats.org/officeDocument/2006/relationships/hyperlink" Target="https://www.ksg.co.kr/mld/mld_manufacturerView.jsp?num=5533&amp;1=1&amp;pageNum=82&amp;schVal=%EC%A3%BC%EC%84%A0" TargetMode="External"/><Relationship Id="rId1434" Type="http://schemas.openxmlformats.org/officeDocument/2006/relationships/hyperlink" Target="https://www.ksg.co.kr/mld/mld_manufacturerView.jsp?num=2876&amp;1=1&amp;pageNum=96&amp;schVal=%EC%A3%BC%EC%84%A0" TargetMode="External"/><Relationship Id="rId1641" Type="http://schemas.openxmlformats.org/officeDocument/2006/relationships/hyperlink" Target="https://www.ksg.co.kr/mld/mld_manufacturerView.jsp?num=770&amp;1=1&amp;pageNum=110&amp;schVal=%EC%A3%BC%EC%84%A0" TargetMode="External"/><Relationship Id="rId1879" Type="http://schemas.openxmlformats.org/officeDocument/2006/relationships/hyperlink" Target="https://www.ksg.co.kr/mld/mld_manufacturerView.jsp?num=909&amp;1=1&amp;pageNum=126&amp;schVal=%EC%A3%BC%EC%84%A0" TargetMode="External"/><Relationship Id="rId4" Type="http://schemas.openxmlformats.org/officeDocument/2006/relationships/hyperlink" Target="https://www.ksg.co.kr/mld/mld_manufacturerView.jsp?num=2616&amp;1=1&amp;pageNum=1&amp;schVal=%EC%A3%BC%EC%84%A0" TargetMode="External"/><Relationship Id="rId236" Type="http://schemas.openxmlformats.org/officeDocument/2006/relationships/hyperlink" Target="https://www.ksg.co.kr/mld/mld_manufacturerView.jsp?num=2701&amp;1=1&amp;pageNum=16&amp;schVal=%EC%A3%BC%EC%84%A0" TargetMode="External"/><Relationship Id="rId443" Type="http://schemas.openxmlformats.org/officeDocument/2006/relationships/hyperlink" Target="https://www.ksg.co.kr/mld/mld_manufacturerView.jsp?num=4620&amp;1=1&amp;pageNum=30&amp;schVal=%EC%A3%BC%EC%84%A0" TargetMode="External"/><Relationship Id="rId650" Type="http://schemas.openxmlformats.org/officeDocument/2006/relationships/hyperlink" Target="https://www.ksg.co.kr/mld/mld_manufacturerView.jsp?num=5646&amp;1=1&amp;pageNum=44&amp;schVal=%EC%A3%BC%EC%84%A0" TargetMode="External"/><Relationship Id="rId888" Type="http://schemas.openxmlformats.org/officeDocument/2006/relationships/hyperlink" Target="https://www.ksg.co.kr/mld/mld_manufacturerView.jsp?num=4590&amp;1=1&amp;pageNum=60&amp;schVal=%EC%A3%BC%EC%84%A0" TargetMode="External"/><Relationship Id="rId1073" Type="http://schemas.openxmlformats.org/officeDocument/2006/relationships/hyperlink" Target="https://www.ksg.co.kr/mld/mld_manufacturerView.jsp?num=532&amp;1=1&amp;pageNum=72&amp;schVal=%EC%A3%BC%EC%84%A0" TargetMode="External"/><Relationship Id="rId1280" Type="http://schemas.openxmlformats.org/officeDocument/2006/relationships/hyperlink" Target="https://www.ksg.co.kr/mld/mld_manufacturerView.jsp?num=7241&amp;1=1&amp;pageNum=86&amp;schVal=%EC%A3%BC%EC%84%A0" TargetMode="External"/><Relationship Id="rId1501" Type="http://schemas.openxmlformats.org/officeDocument/2006/relationships/hyperlink" Target="https://www.ksg.co.kr/mld/mld_manufacturerView.jsp?num=451&amp;1=1&amp;pageNum=101&amp;schVal=%EC%A3%BC%EC%84%A0" TargetMode="External"/><Relationship Id="rId1739" Type="http://schemas.openxmlformats.org/officeDocument/2006/relationships/hyperlink" Target="https://www.ksg.co.kr/mld/mld_manufacturerView.jsp?num=2905&amp;1=1&amp;pageNum=116&amp;schVal=%EC%A3%BC%EC%84%A0" TargetMode="External"/><Relationship Id="rId1946" Type="http://schemas.openxmlformats.org/officeDocument/2006/relationships/hyperlink" Target="https://www.ksg.co.kr/mld/mld_manufacturerView.jsp?num=5030&amp;1=1&amp;pageNum=130&amp;schVal=%EC%A3%BC%EC%84%A0" TargetMode="External"/><Relationship Id="rId303" Type="http://schemas.openxmlformats.org/officeDocument/2006/relationships/hyperlink" Target="https://www.ksg.co.kr/mld/mld_manufacturerView.jsp?num=7307&amp;1=1&amp;pageNum=21&amp;schVal=%EC%A3%BC%EC%84%A0" TargetMode="External"/><Relationship Id="rId748" Type="http://schemas.openxmlformats.org/officeDocument/2006/relationships/hyperlink" Target="https://www.ksg.co.kr/mld/mld_manufacturerView.jsp?num=8269&amp;1=1&amp;pageNum=50&amp;schVal=%EC%A3%BC%EC%84%A0" TargetMode="External"/><Relationship Id="rId955" Type="http://schemas.openxmlformats.org/officeDocument/2006/relationships/hyperlink" Target="https://www.ksg.co.kr/mld/mld_manufacturerView.jsp?num=2239&amp;1=1&amp;pageNum=64&amp;schVal=%EC%A3%BC%EC%84%A0" TargetMode="External"/><Relationship Id="rId1140" Type="http://schemas.openxmlformats.org/officeDocument/2006/relationships/hyperlink" Target="https://www.ksg.co.kr/mld/mld_manufacturerView.jsp?num=217&amp;1=1&amp;pageNum=76&amp;schVal=%EC%A3%BC%EC%84%A0" TargetMode="External"/><Relationship Id="rId1378" Type="http://schemas.openxmlformats.org/officeDocument/2006/relationships/hyperlink" Target="https://www.ksg.co.kr/mld/mld_manufacturerView.jsp?num=6441&amp;1=1&amp;pageNum=92&amp;schVal=%EC%A3%BC%EC%84%A0" TargetMode="External"/><Relationship Id="rId1585" Type="http://schemas.openxmlformats.org/officeDocument/2006/relationships/hyperlink" Target="https://www.ksg.co.kr/mld/mld_manufacturerView.jsp?num=652&amp;1=1&amp;pageNum=106&amp;schVal=%EC%A3%BC%EC%84%A0" TargetMode="External"/><Relationship Id="rId1792" Type="http://schemas.openxmlformats.org/officeDocument/2006/relationships/hyperlink" Target="https://www.ksg.co.kr/mld/mld_manufacturerView.jsp?num=5017&amp;1=1&amp;pageNum=120&amp;schVal=%EC%A3%BC%EC%84%A0" TargetMode="External"/><Relationship Id="rId1806" Type="http://schemas.openxmlformats.org/officeDocument/2006/relationships/hyperlink" Target="https://www.ksg.co.kr/mld/mld_manufacturerView.jsp?num=265&amp;1=1&amp;pageNum=121&amp;schVal=%EC%A3%BC%EC%84%A0" TargetMode="External"/><Relationship Id="rId84" Type="http://schemas.openxmlformats.org/officeDocument/2006/relationships/hyperlink" Target="https://www.ksg.co.kr/mld/mld_manufacturerView.jsp?num=7982&amp;1=1&amp;pageNum=6&amp;schVal=%EC%A3%BC%EC%84%A0" TargetMode="External"/><Relationship Id="rId387" Type="http://schemas.openxmlformats.org/officeDocument/2006/relationships/hyperlink" Target="https://www.ksg.co.kr/mld/mld_manufacturerView.jsp?num=5085&amp;1=1&amp;pageNum=26&amp;schVal=%EC%A3%BC%EC%84%A0" TargetMode="External"/><Relationship Id="rId510" Type="http://schemas.openxmlformats.org/officeDocument/2006/relationships/hyperlink" Target="https://www.ksg.co.kr/mld/mld_manufacturerView.jsp?num=4931&amp;1=1&amp;pageNum=34&amp;schVal=%EC%A3%BC%EC%84%A0" TargetMode="External"/><Relationship Id="rId594" Type="http://schemas.openxmlformats.org/officeDocument/2006/relationships/hyperlink" Target="https://www.ksg.co.kr/mld/mld_manufacturerView.jsp?num=5553&amp;1=1&amp;pageNum=40&amp;schVal=%EC%A3%BC%EC%84%A0" TargetMode="External"/><Relationship Id="rId608" Type="http://schemas.openxmlformats.org/officeDocument/2006/relationships/hyperlink" Target="https://www.ksg.co.kr/mld/mld_manufacturerView.jsp?num=4001&amp;1=1&amp;pageNum=41&amp;schVal=%EC%A3%BC%EC%84%A0" TargetMode="External"/><Relationship Id="rId815" Type="http://schemas.openxmlformats.org/officeDocument/2006/relationships/hyperlink" Target="https://www.ksg.co.kr/mld/mld_manufacturerView.jsp?num=4604&amp;1=1&amp;pageNum=55&amp;schVal=%EC%A3%BC%EC%84%A0" TargetMode="External"/><Relationship Id="rId1238" Type="http://schemas.openxmlformats.org/officeDocument/2006/relationships/hyperlink" Target="https://www.ksg.co.kr/mld/mld_manufacturerView.jsp?num=4461&amp;1=1&amp;pageNum=83&amp;schVal=%EC%A3%BC%EC%84%A0" TargetMode="External"/><Relationship Id="rId1445" Type="http://schemas.openxmlformats.org/officeDocument/2006/relationships/hyperlink" Target="https://www.ksg.co.kr/mld/mld_manufacturerView.jsp?num=6113&amp;1=1&amp;pageNum=97&amp;schVal=%EC%A3%BC%EC%84%A0" TargetMode="External"/><Relationship Id="rId1652" Type="http://schemas.openxmlformats.org/officeDocument/2006/relationships/hyperlink" Target="https://www.ksg.co.kr/mld/mld_manufacturerView.jsp?num=7999&amp;1=1&amp;pageNum=111&amp;schVal=%EC%A3%BC%EC%84%A0" TargetMode="External"/><Relationship Id="rId247" Type="http://schemas.openxmlformats.org/officeDocument/2006/relationships/hyperlink" Target="https://www.ksg.co.kr/mld/mld_manufacturerView.jsp?num=5867&amp;1=1&amp;pageNum=17&amp;schVal=%EC%A3%BC%EC%84%A0" TargetMode="External"/><Relationship Id="rId899" Type="http://schemas.openxmlformats.org/officeDocument/2006/relationships/hyperlink" Target="https://www.ksg.co.kr/mld/mld_manufacturerView.jsp?num=7416&amp;1=1&amp;pageNum=60&amp;schVal=%EC%A3%BC%EC%84%A0" TargetMode="External"/><Relationship Id="rId1000" Type="http://schemas.openxmlformats.org/officeDocument/2006/relationships/hyperlink" Target="https://www.ksg.co.kr/mld/mld_manufacturerView.jsp?num=479&amp;1=1&amp;pageNum=67&amp;schVal=%EC%A3%BC%EC%84%A0" TargetMode="External"/><Relationship Id="rId1084" Type="http://schemas.openxmlformats.org/officeDocument/2006/relationships/hyperlink" Target="https://www.ksg.co.kr/mld/mld_manufacturerView.jsp?num=4515&amp;1=1&amp;pageNum=73&amp;schVal=%EC%A3%BC%EC%84%A0" TargetMode="External"/><Relationship Id="rId1305" Type="http://schemas.openxmlformats.org/officeDocument/2006/relationships/hyperlink" Target="https://www.ksg.co.kr/mld/mld_manufacturerView.jsp?num=675&amp;1=1&amp;pageNum=87&amp;schVal=%EC%A3%BC%EC%84%A0" TargetMode="External"/><Relationship Id="rId107" Type="http://schemas.openxmlformats.org/officeDocument/2006/relationships/hyperlink" Target="https://www.ksg.co.kr/mld/mld_manufacturerView.jsp?num=5087&amp;1=1&amp;pageNum=8&amp;schVal=%EC%A3%BC%EC%84%A0" TargetMode="External"/><Relationship Id="rId454" Type="http://schemas.openxmlformats.org/officeDocument/2006/relationships/hyperlink" Target="https://www.ksg.co.kr/mld/mld_manufacturerView.jsp?num=4426&amp;1=1&amp;pageNum=31&amp;schVal=%EC%A3%BC%EC%84%A0" TargetMode="External"/><Relationship Id="rId661" Type="http://schemas.openxmlformats.org/officeDocument/2006/relationships/hyperlink" Target="https://www.ksg.co.kr/mld/mld_manufacturerView.jsp?num=4912&amp;1=1&amp;pageNum=45&amp;schVal=%EC%A3%BC%EC%84%A0" TargetMode="External"/><Relationship Id="rId759" Type="http://schemas.openxmlformats.org/officeDocument/2006/relationships/hyperlink" Target="https://www.ksg.co.kr/mld/mld_manufacturerView.jsp?num=2955&amp;1=1&amp;pageNum=51&amp;schVal=%EC%A3%BC%EC%84%A0" TargetMode="External"/><Relationship Id="rId966" Type="http://schemas.openxmlformats.org/officeDocument/2006/relationships/hyperlink" Target="https://www.ksg.co.kr/mld/mld_manufacturerView.jsp?num=2638&amp;1=1&amp;pageNum=65&amp;schVal=%EC%A3%BC%EC%84%A0" TargetMode="External"/><Relationship Id="rId1291" Type="http://schemas.openxmlformats.org/officeDocument/2006/relationships/hyperlink" Target="https://www.ksg.co.kr/mld/mld_manufacturerView.jsp?num=2797&amp;1=1&amp;pageNum=87&amp;schVal=%EC%A3%BC%EC%84%A0" TargetMode="External"/><Relationship Id="rId1389" Type="http://schemas.openxmlformats.org/officeDocument/2006/relationships/hyperlink" Target="https://www.ksg.co.kr/mld/mld_manufacturerView.jsp?num=2855&amp;1=1&amp;pageNum=93&amp;schVal=%EC%A3%BC%EC%84%A0" TargetMode="External"/><Relationship Id="rId1512" Type="http://schemas.openxmlformats.org/officeDocument/2006/relationships/hyperlink" Target="https://www.ksg.co.kr/mld/mld_manufacturerView.jsp?num=7630&amp;1=1&amp;pageNum=101&amp;schVal=%EC%A3%BC%EC%84%A0" TargetMode="External"/><Relationship Id="rId1596" Type="http://schemas.openxmlformats.org/officeDocument/2006/relationships/hyperlink" Target="https://www.ksg.co.kr/mld/mld_manufacturerView.jsp?num=8640&amp;1=1&amp;pageNum=107&amp;schVal=%EC%A3%BC%EC%84%A0" TargetMode="External"/><Relationship Id="rId1817" Type="http://schemas.openxmlformats.org/officeDocument/2006/relationships/hyperlink" Target="https://www.ksg.co.kr/mld/mld_manufacturerView.jsp?num=6043&amp;1=1&amp;pageNum=122&amp;schVal=%EC%A3%BC%EC%84%A0" TargetMode="External"/><Relationship Id="rId11" Type="http://schemas.openxmlformats.org/officeDocument/2006/relationships/hyperlink" Target="https://www.ksg.co.kr/mld/mld_manufacturerView.jsp?num=8198&amp;1=1&amp;pageNum=1&amp;schVal=%EC%A3%BC%EC%84%A0" TargetMode="External"/><Relationship Id="rId314" Type="http://schemas.openxmlformats.org/officeDocument/2006/relationships/hyperlink" Target="https://www.ksg.co.kr/mld/mld_manufacturerView.jsp?num=5990&amp;1=1&amp;pageNum=21&amp;schVal=%EC%A3%BC%EC%84%A0" TargetMode="External"/><Relationship Id="rId398" Type="http://schemas.openxmlformats.org/officeDocument/2006/relationships/hyperlink" Target="https://www.ksg.co.kr/mld/mld_manufacturerView.jsp?num=4362&amp;1=1&amp;pageNum=27&amp;schVal=%EC%A3%BC%EC%84%A0" TargetMode="External"/><Relationship Id="rId521" Type="http://schemas.openxmlformats.org/officeDocument/2006/relationships/hyperlink" Target="https://www.ksg.co.kr/mld/mld_manufacturerView.jsp?num=5062&amp;1=1&amp;pageNum=35&amp;schVal=%EC%A3%BC%EC%84%A0" TargetMode="External"/><Relationship Id="rId619" Type="http://schemas.openxmlformats.org/officeDocument/2006/relationships/hyperlink" Target="https://www.ksg.co.kr/mld/mld_manufacturerView.jsp?num=2884&amp;1=1&amp;pageNum=42&amp;schVal=%EC%A3%BC%EC%84%A0" TargetMode="External"/><Relationship Id="rId1151" Type="http://schemas.openxmlformats.org/officeDocument/2006/relationships/hyperlink" Target="https://www.ksg.co.kr/mld/mld_manufacturerView.jsp?num=585&amp;1=1&amp;pageNum=77&amp;schVal=%EC%A3%BC%EC%84%A0" TargetMode="External"/><Relationship Id="rId1249" Type="http://schemas.openxmlformats.org/officeDocument/2006/relationships/hyperlink" Target="https://www.ksg.co.kr/mld/mld_manufacturerView.jsp?num=7234&amp;1=1&amp;pageNum=84&amp;schVal=%EC%A3%BC%EC%84%A0" TargetMode="External"/><Relationship Id="rId95" Type="http://schemas.openxmlformats.org/officeDocument/2006/relationships/hyperlink" Target="https://www.ksg.co.kr/mld/mld_manufacturerView.jsp?num=2642&amp;1=1&amp;pageNum=7&amp;schVal=%EC%A3%BC%EC%84%A0" TargetMode="External"/><Relationship Id="rId160" Type="http://schemas.openxmlformats.org/officeDocument/2006/relationships/hyperlink" Target="https://www.ksg.co.kr/mld/mld_manufacturerView.jsp?num=6265&amp;1=1&amp;pageNum=11&amp;schVal=%EC%A3%BC%EC%84%A0" TargetMode="External"/><Relationship Id="rId826" Type="http://schemas.openxmlformats.org/officeDocument/2006/relationships/hyperlink" Target="https://www.ksg.co.kr/mld/mld_manufacturerView.jsp?num=4340&amp;1=1&amp;pageNum=56&amp;schVal=%EC%A3%BC%EC%84%A0" TargetMode="External"/><Relationship Id="rId1011" Type="http://schemas.openxmlformats.org/officeDocument/2006/relationships/hyperlink" Target="https://www.ksg.co.kr/mld/mld_manufacturerView.jsp?num=5400&amp;1=1&amp;pageNum=68&amp;schVal=%EC%A3%BC%EC%84%A0" TargetMode="External"/><Relationship Id="rId1109" Type="http://schemas.openxmlformats.org/officeDocument/2006/relationships/hyperlink" Target="https://www.ksg.co.kr/mld/mld_manufacturerView.jsp?num=1275&amp;1=1&amp;pageNum=74&amp;schVal=%EC%A3%BC%EC%84%A0" TargetMode="External"/><Relationship Id="rId1456" Type="http://schemas.openxmlformats.org/officeDocument/2006/relationships/hyperlink" Target="https://www.ksg.co.kr/mld/mld_manufacturerView.jsp?num=7266&amp;1=1&amp;pageNum=98&amp;schVal=%EC%A3%BC%EC%84%A0" TargetMode="External"/><Relationship Id="rId1663" Type="http://schemas.openxmlformats.org/officeDocument/2006/relationships/hyperlink" Target="https://www.ksg.co.kr/mld/mld_manufacturerView.jsp?num=825&amp;1=1&amp;pageNum=111&amp;schVal=%EC%A3%BC%EC%84%A0" TargetMode="External"/><Relationship Id="rId1870" Type="http://schemas.openxmlformats.org/officeDocument/2006/relationships/hyperlink" Target="https://www.ksg.co.kr/mld/mld_manufacturerView.jsp?num=2978&amp;1=1&amp;pageNum=125&amp;schVal=%EC%A3%BC%EC%84%A0" TargetMode="External"/><Relationship Id="rId258" Type="http://schemas.openxmlformats.org/officeDocument/2006/relationships/hyperlink" Target="https://www.ksg.co.kr/mld/mld_manufacturerView.jsp?num=2233&amp;1=1&amp;pageNum=18&amp;schVal=%EC%A3%BC%EC%84%A0" TargetMode="External"/><Relationship Id="rId465" Type="http://schemas.openxmlformats.org/officeDocument/2006/relationships/hyperlink" Target="https://www.ksg.co.kr/mld/mld_manufacturerView.jsp?num=5538&amp;1=1&amp;pageNum=31&amp;schVal=%EC%A3%BC%EC%84%A0" TargetMode="External"/><Relationship Id="rId672" Type="http://schemas.openxmlformats.org/officeDocument/2006/relationships/hyperlink" Target="https://www.ksg.co.kr/mld/mld_manufacturerView.jsp?num=4159&amp;1=1&amp;pageNum=45&amp;schVal=%EC%A3%BC%EC%84%A0" TargetMode="External"/><Relationship Id="rId1095" Type="http://schemas.openxmlformats.org/officeDocument/2006/relationships/hyperlink" Target="https://www.ksg.co.kr/mld/mld_manufacturerView.jsp?num=547&amp;1=1&amp;pageNum=73&amp;schVal=%EC%A3%BC%EC%84%A0" TargetMode="External"/><Relationship Id="rId1316" Type="http://schemas.openxmlformats.org/officeDocument/2006/relationships/hyperlink" Target="https://www.ksg.co.kr/mld/mld_manufacturerView.jsp?num=4584&amp;1=1&amp;pageNum=88&amp;schVal=%EC%A3%BC%EC%84%A0" TargetMode="External"/><Relationship Id="rId1523" Type="http://schemas.openxmlformats.org/officeDocument/2006/relationships/hyperlink" Target="https://www.ksg.co.kr/mld/mld_manufacturerView.jsp?num=5642&amp;1=1&amp;pageNum=102&amp;schVal=%EC%A3%BC%EC%84%A0" TargetMode="External"/><Relationship Id="rId1730" Type="http://schemas.openxmlformats.org/officeDocument/2006/relationships/hyperlink" Target="https://www.ksg.co.kr/mld/mld_manufacturerView.jsp?num=6871&amp;1=1&amp;pageNum=116&amp;schVal=%EC%A3%BC%EC%84%A0" TargetMode="External"/><Relationship Id="rId22" Type="http://schemas.openxmlformats.org/officeDocument/2006/relationships/hyperlink" Target="https://www.ksg.co.kr/mld/mld_manufacturerView.jsp?num=2625&amp;1=1&amp;pageNum=2&amp;schVal=%EC%A3%BC%EC%84%A0" TargetMode="External"/><Relationship Id="rId118" Type="http://schemas.openxmlformats.org/officeDocument/2006/relationships/hyperlink" Target="https://www.ksg.co.kr/mld/mld_manufacturerView.jsp?num=2653&amp;1=1&amp;pageNum=8&amp;schVal=%EC%A3%BC%EC%84%A0" TargetMode="External"/><Relationship Id="rId325" Type="http://schemas.openxmlformats.org/officeDocument/2006/relationships/hyperlink" Target="https://www.ksg.co.kr/mld/mld_manufacturerView.jsp?num=5419&amp;1=1&amp;pageNum=22&amp;schVal=%EC%A3%BC%EC%84%A0" TargetMode="External"/><Relationship Id="rId532" Type="http://schemas.openxmlformats.org/officeDocument/2006/relationships/hyperlink" Target="https://www.ksg.co.kr/mld/mld_manufacturerView.jsp?num=2839&amp;1=1&amp;pageNum=36&amp;schVal=%EC%A3%BC%EC%84%A0" TargetMode="External"/><Relationship Id="rId977" Type="http://schemas.openxmlformats.org/officeDocument/2006/relationships/hyperlink" Target="https://www.ksg.co.kr/mld/mld_manufacturerView.jsp?num=4609&amp;1=1&amp;pageNum=66&amp;schVal=%EC%A3%BC%EC%84%A0" TargetMode="External"/><Relationship Id="rId1162" Type="http://schemas.openxmlformats.org/officeDocument/2006/relationships/hyperlink" Target="https://www.ksg.co.kr/mld/mld_manufacturerView.jsp?num=589&amp;1=1&amp;pageNum=78&amp;schVal=%EC%A3%BC%EC%84%A0" TargetMode="External"/><Relationship Id="rId1828" Type="http://schemas.openxmlformats.org/officeDocument/2006/relationships/hyperlink" Target="https://www.ksg.co.kr/mld/mld_manufacturerView.jsp?num=5407&amp;1=1&amp;pageNum=122&amp;schVal=%EC%A3%BC%EC%84%A0" TargetMode="External"/><Relationship Id="rId171" Type="http://schemas.openxmlformats.org/officeDocument/2006/relationships/hyperlink" Target="https://www.ksg.co.kr/mld/mld_manufacturerView.jsp?num=4763&amp;1=1&amp;pageNum=12&amp;schVal=%EC%A3%BC%EC%84%A0" TargetMode="External"/><Relationship Id="rId837" Type="http://schemas.openxmlformats.org/officeDocument/2006/relationships/hyperlink" Target="https://www.ksg.co.kr/mld/mld_manufacturerView.jsp?num=2982&amp;1=1&amp;pageNum=56&amp;schVal=%EC%A3%BC%EC%84%A0" TargetMode="External"/><Relationship Id="rId1022" Type="http://schemas.openxmlformats.org/officeDocument/2006/relationships/hyperlink" Target="https://www.ksg.co.kr/mld/mld_manufacturerView.jsp?num=2661&amp;1=1&amp;pageNum=69&amp;schVal=%EC%A3%BC%EC%84%A0" TargetMode="External"/><Relationship Id="rId1467" Type="http://schemas.openxmlformats.org/officeDocument/2006/relationships/hyperlink" Target="https://www.ksg.co.kr/mld/mld_manufacturerView.jsp?num=7456&amp;1=1&amp;pageNum=98&amp;schVal=%EC%A3%BC%EC%84%A0" TargetMode="External"/><Relationship Id="rId1674" Type="http://schemas.openxmlformats.org/officeDocument/2006/relationships/hyperlink" Target="https://www.ksg.co.kr/mld/mld_manufacturerView.jsp?num=838&amp;1=1&amp;pageNum=112&amp;schVal=%EC%A3%BC%EC%84%A0" TargetMode="External"/><Relationship Id="rId1881" Type="http://schemas.openxmlformats.org/officeDocument/2006/relationships/hyperlink" Target="https://www.ksg.co.kr/mld/mld_manufacturerView.jsp?num=7543&amp;1=1&amp;pageNum=126&amp;schVal=%EC%A3%BC%EC%84%A0" TargetMode="External"/><Relationship Id="rId269" Type="http://schemas.openxmlformats.org/officeDocument/2006/relationships/hyperlink" Target="https://www.ksg.co.kr/mld/mld_manufacturerView.jsp?num=3711&amp;1=1&amp;pageNum=18&amp;schVal=%EC%A3%BC%EC%84%A0" TargetMode="External"/><Relationship Id="rId476" Type="http://schemas.openxmlformats.org/officeDocument/2006/relationships/hyperlink" Target="https://www.ksg.co.kr/mld/mld_manufacturerView.jsp?num=6842&amp;1=1&amp;pageNum=32&amp;schVal=%EC%A3%BC%EC%84%A0" TargetMode="External"/><Relationship Id="rId683" Type="http://schemas.openxmlformats.org/officeDocument/2006/relationships/hyperlink" Target="https://www.ksg.co.kr/mld/mld_manufacturerView.jsp?num=4478&amp;1=1&amp;pageNum=46&amp;schVal=%EC%A3%BC%EC%84%A0" TargetMode="External"/><Relationship Id="rId890" Type="http://schemas.openxmlformats.org/officeDocument/2006/relationships/hyperlink" Target="https://www.ksg.co.kr/mld/mld_manufacturerView.jsp?num=7914&amp;1=1&amp;pageNum=60&amp;schVal=%EC%A3%BC%EC%84%A0" TargetMode="External"/><Relationship Id="rId904" Type="http://schemas.openxmlformats.org/officeDocument/2006/relationships/hyperlink" Target="https://www.ksg.co.kr/mld/mld_manufacturerView.jsp?num=8652&amp;1=1&amp;pageNum=61&amp;schVal=%EC%A3%BC%EC%84%A0" TargetMode="External"/><Relationship Id="rId1327" Type="http://schemas.openxmlformats.org/officeDocument/2006/relationships/hyperlink" Target="https://www.ksg.co.kr/mld/mld_manufacturerView.jsp?num=691&amp;1=1&amp;pageNum=89&amp;schVal=%EC%A3%BC%EC%84%A0" TargetMode="External"/><Relationship Id="rId1534" Type="http://schemas.openxmlformats.org/officeDocument/2006/relationships/hyperlink" Target="https://www.ksg.co.kr/mld/mld_manufacturerView.jsp?num=6243&amp;1=1&amp;pageNum=103&amp;schVal=%EC%A3%BC%EC%84%A0" TargetMode="External"/><Relationship Id="rId1741" Type="http://schemas.openxmlformats.org/officeDocument/2006/relationships/hyperlink" Target="https://www.ksg.co.kr/mld/mld_manufacturerView.jsp?num=7551&amp;1=1&amp;pageNum=116&amp;schVal=%EC%A3%BC%EC%84%A0" TargetMode="External"/><Relationship Id="rId33" Type="http://schemas.openxmlformats.org/officeDocument/2006/relationships/hyperlink" Target="https://www.ksg.co.kr/mld/mld_manufacturerView.jsp?num=8002&amp;1=1&amp;pageNum=3&amp;schVal=%EC%A3%BC%EC%84%A0" TargetMode="External"/><Relationship Id="rId129" Type="http://schemas.openxmlformats.org/officeDocument/2006/relationships/hyperlink" Target="https://www.ksg.co.kr/mld/mld_manufacturerView.jsp?num=5006&amp;1=1&amp;pageNum=9&amp;schVal=%EC%A3%BC%EC%84%A0" TargetMode="External"/><Relationship Id="rId336" Type="http://schemas.openxmlformats.org/officeDocument/2006/relationships/hyperlink" Target="https://www.ksg.co.kr/mld/mld_manufacturerView.jsp?num=6073&amp;1=1&amp;pageNum=23&amp;schVal=%EC%A3%BC%EC%84%A0" TargetMode="External"/><Relationship Id="rId543" Type="http://schemas.openxmlformats.org/officeDocument/2006/relationships/hyperlink" Target="https://www.ksg.co.kr/mld/mld_manufacturerView.jsp?num=4854&amp;1=1&amp;pageNum=37&amp;schVal=%EC%A3%BC%EC%84%A0" TargetMode="External"/><Relationship Id="rId988" Type="http://schemas.openxmlformats.org/officeDocument/2006/relationships/hyperlink" Target="https://www.ksg.co.kr/mld/mld_manufacturerView.jsp?num=468&amp;1=1&amp;pageNum=66&amp;schVal=%EC%A3%BC%EC%84%A0" TargetMode="External"/><Relationship Id="rId1173" Type="http://schemas.openxmlformats.org/officeDocument/2006/relationships/hyperlink" Target="https://www.ksg.co.kr/mld/mld_manufacturerView.jsp?num=6355&amp;1=1&amp;pageNum=79&amp;schVal=%EC%A3%BC%EC%84%A0" TargetMode="External"/><Relationship Id="rId1380" Type="http://schemas.openxmlformats.org/officeDocument/2006/relationships/hyperlink" Target="https://www.ksg.co.kr/mld/mld_manufacturerView.jsp?num=7843&amp;1=1&amp;pageNum=92&amp;schVal=%EC%A3%BC%EC%84%A0" TargetMode="External"/><Relationship Id="rId1601" Type="http://schemas.openxmlformats.org/officeDocument/2006/relationships/hyperlink" Target="https://www.ksg.co.kr/mld/mld_manufacturerView.jsp?num=8346&amp;1=1&amp;pageNum=107&amp;schVal=%EC%A3%BC%EC%84%A0" TargetMode="External"/><Relationship Id="rId1839" Type="http://schemas.openxmlformats.org/officeDocument/2006/relationships/hyperlink" Target="https://www.ksg.co.kr/mld/mld_manufacturerView.jsp?num=4212&amp;1=1&amp;pageNum=123&amp;schVal=%EC%A3%BC%EC%84%A0" TargetMode="External"/><Relationship Id="rId182" Type="http://schemas.openxmlformats.org/officeDocument/2006/relationships/hyperlink" Target="https://www.ksg.co.kr/mld/mld_manufacturerView.jsp?num=4255&amp;1=1&amp;pageNum=13&amp;schVal=%EC%A3%BC%EC%84%A0" TargetMode="External"/><Relationship Id="rId403" Type="http://schemas.openxmlformats.org/officeDocument/2006/relationships/hyperlink" Target="https://www.ksg.co.kr/mld/mld_manufacturerView.jsp?num=7842&amp;1=1&amp;pageNum=27&amp;schVal=%EC%A3%BC%EC%84%A0" TargetMode="External"/><Relationship Id="rId750" Type="http://schemas.openxmlformats.org/officeDocument/2006/relationships/hyperlink" Target="https://www.ksg.co.kr/mld/mld_manufacturerView.jsp?num=7544&amp;1=1&amp;pageNum=50&amp;schVal=%EC%A3%BC%EC%84%A0" TargetMode="External"/><Relationship Id="rId848" Type="http://schemas.openxmlformats.org/officeDocument/2006/relationships/hyperlink" Target="https://www.ksg.co.kr/mld/mld_manufacturerView.jsp?num=2269&amp;1=1&amp;pageNum=57&amp;schVal=%EC%A3%BC%EC%84%A0" TargetMode="External"/><Relationship Id="rId1033" Type="http://schemas.openxmlformats.org/officeDocument/2006/relationships/hyperlink" Target="https://www.ksg.co.kr/mld/mld_manufacturerView.jsp?num=502&amp;1=1&amp;pageNum=69&amp;schVal=%EC%A3%BC%EC%84%A0" TargetMode="External"/><Relationship Id="rId1478" Type="http://schemas.openxmlformats.org/officeDocument/2006/relationships/hyperlink" Target="https://www.ksg.co.kr/mld/mld_manufacturerView.jsp?num=4294&amp;1=1&amp;pageNum=99&amp;schVal=%EC%A3%BC%EC%84%A0" TargetMode="External"/><Relationship Id="rId1685" Type="http://schemas.openxmlformats.org/officeDocument/2006/relationships/hyperlink" Target="https://www.ksg.co.kr/mld/mld_manufacturerView.jsp?num=854&amp;1=1&amp;pageNum=113&amp;schVal=%EC%A3%BC%EC%84%A0" TargetMode="External"/><Relationship Id="rId1892" Type="http://schemas.openxmlformats.org/officeDocument/2006/relationships/hyperlink" Target="https://www.ksg.co.kr/mld/mld_manufacturerView.jsp?num=6155&amp;1=1&amp;pageNum=127&amp;schVal=%EC%A3%BC%EC%84%A0" TargetMode="External"/><Relationship Id="rId1906" Type="http://schemas.openxmlformats.org/officeDocument/2006/relationships/hyperlink" Target="https://www.ksg.co.kr/mld/mld_manufacturerView.jsp?num=917&amp;1=1&amp;pageNum=127&amp;schVal=%EC%A3%BC%EC%84%A0" TargetMode="External"/><Relationship Id="rId487" Type="http://schemas.openxmlformats.org/officeDocument/2006/relationships/hyperlink" Target="https://www.ksg.co.kr/mld/mld_manufacturerView.jsp?num=4495&amp;1=1&amp;pageNum=33&amp;schVal=%EC%A3%BC%EC%84%A0" TargetMode="External"/><Relationship Id="rId610" Type="http://schemas.openxmlformats.org/officeDocument/2006/relationships/hyperlink" Target="https://www.ksg.co.kr/mld/mld_manufacturerView.jsp?num=782&amp;1=1&amp;pageNum=41&amp;schVal=%EC%A3%BC%EC%84%A0" TargetMode="External"/><Relationship Id="rId694" Type="http://schemas.openxmlformats.org/officeDocument/2006/relationships/hyperlink" Target="https://www.ksg.co.kr/mld/mld_manufacturerView.jsp?num=2930&amp;1=1&amp;pageNum=47&amp;schVal=%EC%A3%BC%EC%84%A0" TargetMode="External"/><Relationship Id="rId708" Type="http://schemas.openxmlformats.org/officeDocument/2006/relationships/hyperlink" Target="https://www.ksg.co.kr/mld/mld_manufacturerView.jsp?num=3691&amp;1=1&amp;pageNum=48&amp;schVal=%EC%A3%BC%EC%84%A0" TargetMode="External"/><Relationship Id="rId915" Type="http://schemas.openxmlformats.org/officeDocument/2006/relationships/hyperlink" Target="https://www.ksg.co.kr/mld/mld_manufacturerView.jsp?num=4164&amp;1=1&amp;pageNum=61&amp;schVal=%EC%A3%BC%EC%84%A0" TargetMode="External"/><Relationship Id="rId1240" Type="http://schemas.openxmlformats.org/officeDocument/2006/relationships/hyperlink" Target="https://www.ksg.co.kr/mld/mld_manufacturerView.jsp?num=2771&amp;1=1&amp;pageNum=83&amp;schVal=%EC%A3%BC%EC%84%A0" TargetMode="External"/><Relationship Id="rId1338" Type="http://schemas.openxmlformats.org/officeDocument/2006/relationships/hyperlink" Target="https://www.ksg.co.kr/mld/mld_manufacturerView.jsp?num=702&amp;1=1&amp;pageNum=90&amp;schVal=%EC%A3%BC%EC%84%A0" TargetMode="External"/><Relationship Id="rId1545" Type="http://schemas.openxmlformats.org/officeDocument/2006/relationships/hyperlink" Target="https://www.ksg.co.kr/mld/mld_manufacturerView.jsp?num=5866&amp;1=1&amp;pageNum=103&amp;schVal=%EC%A3%BC%EC%84%A0" TargetMode="External"/><Relationship Id="rId347" Type="http://schemas.openxmlformats.org/officeDocument/2006/relationships/hyperlink" Target="https://www.ksg.co.kr/mld/mld_manufacturerView.jsp?num=5383&amp;1=1&amp;pageNum=24&amp;schVal=%EC%A3%BC%EC%84%A0" TargetMode="External"/><Relationship Id="rId999" Type="http://schemas.openxmlformats.org/officeDocument/2006/relationships/hyperlink" Target="https://www.ksg.co.kr/mld/mld_manufacturerView.jsp?num=186&amp;1=1&amp;pageNum=67&amp;schVal=%EC%A3%BC%EC%84%A0" TargetMode="External"/><Relationship Id="rId1100" Type="http://schemas.openxmlformats.org/officeDocument/2006/relationships/hyperlink" Target="https://www.ksg.co.kr/mld/mld_manufacturerView.jsp?num=2697&amp;1=1&amp;pageNum=74&amp;schVal=%EC%A3%BC%EC%84%A0" TargetMode="External"/><Relationship Id="rId1184" Type="http://schemas.openxmlformats.org/officeDocument/2006/relationships/hyperlink" Target="https://www.ksg.co.kr/mld/mld_manufacturerView.jsp?num=7039&amp;1=1&amp;pageNum=79&amp;schVal=%EC%A3%BC%EC%84%A0" TargetMode="External"/><Relationship Id="rId1405" Type="http://schemas.openxmlformats.org/officeDocument/2006/relationships/hyperlink" Target="https://www.ksg.co.kr/mld/mld_manufacturerView.jsp?num=757&amp;1=1&amp;pageNum=94&amp;schVal=%EC%A3%BC%EC%84%A0" TargetMode="External"/><Relationship Id="rId1752" Type="http://schemas.openxmlformats.org/officeDocument/2006/relationships/hyperlink" Target="https://www.ksg.co.kr/mld/mld_manufacturerView.jsp?num=2910&amp;1=1&amp;pageNum=117&amp;schVal=%EC%A3%BC%EC%84%A0" TargetMode="External"/><Relationship Id="rId44" Type="http://schemas.openxmlformats.org/officeDocument/2006/relationships/hyperlink" Target="https://www.ksg.co.kr/mld/mld_manufacturerView.jsp?num=7311&amp;1=1&amp;pageNum=3&amp;schVal=%EC%A3%BC%EC%84%A0" TargetMode="External"/><Relationship Id="rId554" Type="http://schemas.openxmlformats.org/officeDocument/2006/relationships/hyperlink" Target="https://www.ksg.co.kr/mld/mld_manufacturerView.jsp?num=6304&amp;1=1&amp;pageNum=37&amp;schVal=%EC%A3%BC%EC%84%A0" TargetMode="External"/><Relationship Id="rId761" Type="http://schemas.openxmlformats.org/officeDocument/2006/relationships/hyperlink" Target="https://www.ksg.co.kr/mld/mld_manufacturerView.jsp?num=8119&amp;1=1&amp;pageNum=51&amp;schVal=%EC%A3%BC%EC%84%A0" TargetMode="External"/><Relationship Id="rId859" Type="http://schemas.openxmlformats.org/officeDocument/2006/relationships/hyperlink" Target="https://www.ksg.co.kr/mld/mld_manufacturerView.jsp?num=6091&amp;1=1&amp;pageNum=58&amp;schVal=%EC%A3%BC%EC%84%A0" TargetMode="External"/><Relationship Id="rId1391" Type="http://schemas.openxmlformats.org/officeDocument/2006/relationships/hyperlink" Target="https://www.ksg.co.kr/mld/mld_manufacturerView.jsp?num=746&amp;1=1&amp;pageNum=93&amp;schVal=%EC%A3%BC%EC%84%A0" TargetMode="External"/><Relationship Id="rId1489" Type="http://schemas.openxmlformats.org/officeDocument/2006/relationships/hyperlink" Target="https://www.ksg.co.kr/mld/mld_manufacturerView.jsp?num=417&amp;1=1&amp;pageNum=100&amp;schVal=%EC%A3%BC%EC%84%A0" TargetMode="External"/><Relationship Id="rId1612" Type="http://schemas.openxmlformats.org/officeDocument/2006/relationships/hyperlink" Target="https://www.ksg.co.kr/mld/mld_manufacturerView.jsp?num=696&amp;1=1&amp;pageNum=108&amp;schVal=%EC%A3%BC%EC%84%A0" TargetMode="External"/><Relationship Id="rId1696" Type="http://schemas.openxmlformats.org/officeDocument/2006/relationships/hyperlink" Target="https://www.ksg.co.kr/mld/mld_manufacturerView.jsp?num=885&amp;1=1&amp;pageNum=113&amp;schVal=%EC%A3%BC%EC%84%A0" TargetMode="External"/><Relationship Id="rId1917" Type="http://schemas.openxmlformats.org/officeDocument/2006/relationships/hyperlink" Target="https://www.ksg.co.kr/mld/mld_manufacturerView.jsp?num=6152&amp;1=1&amp;pageNum=128&amp;schVal=%EC%A3%BC%EC%84%A0" TargetMode="External"/><Relationship Id="rId193" Type="http://schemas.openxmlformats.org/officeDocument/2006/relationships/hyperlink" Target="https://www.ksg.co.kr/mld/mld_manufacturerView.jsp?num=538&amp;1=1&amp;pageNum=13&amp;schVal=%EC%A3%BC%EC%84%A0" TargetMode="External"/><Relationship Id="rId207" Type="http://schemas.openxmlformats.org/officeDocument/2006/relationships/hyperlink" Target="https://www.ksg.co.kr/mld/mld_manufacturerView.jsp?num=4966&amp;1=1&amp;pageNum=14&amp;schVal=%EC%A3%BC%EC%84%A0" TargetMode="External"/><Relationship Id="rId414" Type="http://schemas.openxmlformats.org/officeDocument/2006/relationships/hyperlink" Target="https://www.ksg.co.kr/mld/mld_manufacturerView.jsp?num=5949&amp;1=1&amp;pageNum=28&amp;schVal=%EC%A3%BC%EC%84%A0" TargetMode="External"/><Relationship Id="rId498" Type="http://schemas.openxmlformats.org/officeDocument/2006/relationships/hyperlink" Target="https://www.ksg.co.kr/mld/mld_manufacturerView.jsp?num=257&amp;1=1&amp;pageNum=34&amp;schVal=%EC%A3%BC%EC%84%A0" TargetMode="External"/><Relationship Id="rId621" Type="http://schemas.openxmlformats.org/officeDocument/2006/relationships/hyperlink" Target="https://www.ksg.co.kr/mld/mld_manufacturerView.jsp?num=4330&amp;1=1&amp;pageNum=42&amp;schVal=%EC%A3%BC%EC%84%A0" TargetMode="External"/><Relationship Id="rId1044" Type="http://schemas.openxmlformats.org/officeDocument/2006/relationships/hyperlink" Target="https://www.ksg.co.kr/mld/mld_manufacturerView.jsp?num=4451&amp;1=1&amp;pageNum=70&amp;schVal=%EC%A3%BC%EC%84%A0" TargetMode="External"/><Relationship Id="rId1251" Type="http://schemas.openxmlformats.org/officeDocument/2006/relationships/hyperlink" Target="https://www.ksg.co.kr/mld/mld_manufacturerView.jsp?num=7908&amp;1=1&amp;pageNum=84&amp;schVal=%EC%A3%BC%EC%84%A0" TargetMode="External"/><Relationship Id="rId1349" Type="http://schemas.openxmlformats.org/officeDocument/2006/relationships/hyperlink" Target="https://www.ksg.co.kr/mld/mld_manufacturerView.jsp?num=5583&amp;1=1&amp;pageNum=90&amp;schVal=%EC%A3%BC%EC%84%A0" TargetMode="External"/><Relationship Id="rId260" Type="http://schemas.openxmlformats.org/officeDocument/2006/relationships/hyperlink" Target="https://www.ksg.co.kr/mld/mld_manufacturerView.jsp?num=570&amp;1=1&amp;pageNum=18&amp;schVal=%EC%A3%BC%EC%84%A0" TargetMode="External"/><Relationship Id="rId719" Type="http://schemas.openxmlformats.org/officeDocument/2006/relationships/hyperlink" Target="https://www.ksg.co.kr/mld/mld_manufacturerView.jsp?num=6374&amp;1=1&amp;pageNum=48&amp;schVal=%EC%A3%BC%EC%84%A0" TargetMode="External"/><Relationship Id="rId926" Type="http://schemas.openxmlformats.org/officeDocument/2006/relationships/hyperlink" Target="https://www.ksg.co.kr/mld/mld_manufacturerView.jsp?num=8121&amp;1=1&amp;pageNum=62&amp;schVal=%EC%A3%BC%EC%84%A0" TargetMode="External"/><Relationship Id="rId1111" Type="http://schemas.openxmlformats.org/officeDocument/2006/relationships/hyperlink" Target="https://www.ksg.co.kr/mld/mld_manufacturerView.jsp?num=2705&amp;1=1&amp;pageNum=75&amp;schVal=%EC%A3%BC%EC%84%A0" TargetMode="External"/><Relationship Id="rId1556" Type="http://schemas.openxmlformats.org/officeDocument/2006/relationships/hyperlink" Target="https://www.ksg.co.kr/mld/mld_manufacturerView.jsp?num=7772&amp;1=1&amp;pageNum=104&amp;schVal=%EC%A3%BC%EC%84%A0" TargetMode="External"/><Relationship Id="rId1763" Type="http://schemas.openxmlformats.org/officeDocument/2006/relationships/hyperlink" Target="https://www.ksg.co.kr/mld/mld_manufacturerView.jsp?num=824&amp;1=1&amp;pageNum=118&amp;schVal=%EC%A3%BC%EC%84%A0" TargetMode="External"/><Relationship Id="rId55" Type="http://schemas.openxmlformats.org/officeDocument/2006/relationships/hyperlink" Target="https://www.ksg.co.kr/mld/mld_manufacturerView.jsp?num=2564&amp;1=1&amp;pageNum=4&amp;schVal=%EC%A3%BC%EC%84%A0" TargetMode="External"/><Relationship Id="rId120" Type="http://schemas.openxmlformats.org/officeDocument/2006/relationships/hyperlink" Target="https://www.ksg.co.kr/mld/mld_manufacturerView.jsp?num=4353&amp;1=1&amp;pageNum=8&amp;schVal=%EC%A3%BC%EC%84%A0" TargetMode="External"/><Relationship Id="rId358" Type="http://schemas.openxmlformats.org/officeDocument/2006/relationships/hyperlink" Target="https://www.ksg.co.kr/mld/mld_manufacturerView.jsp?num=3784&amp;1=1&amp;pageNum=24&amp;schVal=%EC%A3%BC%EC%84%A0" TargetMode="External"/><Relationship Id="rId565" Type="http://schemas.openxmlformats.org/officeDocument/2006/relationships/hyperlink" Target="https://www.ksg.co.kr/mld/mld_manufacturerView.jsp?num=5106&amp;1=1&amp;pageNum=38&amp;schVal=%EC%A3%BC%EC%84%A0" TargetMode="External"/><Relationship Id="rId772" Type="http://schemas.openxmlformats.org/officeDocument/2006/relationships/hyperlink" Target="https://www.ksg.co.kr/mld/mld_manufacturerView.jsp?num=4985&amp;1=1&amp;pageNum=52&amp;schVal=%EC%A3%BC%EC%84%A0" TargetMode="External"/><Relationship Id="rId1195" Type="http://schemas.openxmlformats.org/officeDocument/2006/relationships/hyperlink" Target="https://www.ksg.co.kr/mld/mld_manufacturerView.jsp?num=611&amp;1=1&amp;pageNum=80&amp;schVal=%EC%A3%BC%EC%84%A0" TargetMode="External"/><Relationship Id="rId1209" Type="http://schemas.openxmlformats.org/officeDocument/2006/relationships/hyperlink" Target="https://www.ksg.co.kr/mld/mld_manufacturerView.jsp?num=5463&amp;1=1&amp;pageNum=81&amp;schVal=%EC%A3%BC%EC%84%A0" TargetMode="External"/><Relationship Id="rId1416" Type="http://schemas.openxmlformats.org/officeDocument/2006/relationships/hyperlink" Target="https://www.ksg.co.kr/mld/mld_manufacturerView.jsp?num=4390&amp;1=1&amp;pageNum=95&amp;schVal=%EC%A3%BC%EC%84%A0" TargetMode="External"/><Relationship Id="rId1623" Type="http://schemas.openxmlformats.org/officeDocument/2006/relationships/hyperlink" Target="https://www.ksg.co.kr/mld/mld_manufacturerView.jsp?num=723&amp;1=1&amp;pageNum=109&amp;schVal=%EC%A3%BC%EC%84%A0" TargetMode="External"/><Relationship Id="rId1830" Type="http://schemas.openxmlformats.org/officeDocument/2006/relationships/hyperlink" Target="https://www.ksg.co.kr/mld/mld_manufacturerView.jsp?num=5428&amp;1=1&amp;pageNum=122&amp;schVal=%EC%A3%BC%EC%84%A0" TargetMode="External"/><Relationship Id="rId218" Type="http://schemas.openxmlformats.org/officeDocument/2006/relationships/hyperlink" Target="https://www.ksg.co.kr/mld/mld_manufacturerView.jsp?num=7184&amp;1=1&amp;pageNum=15&amp;schVal=%EC%A3%BC%EC%84%A0" TargetMode="External"/><Relationship Id="rId425" Type="http://schemas.openxmlformats.org/officeDocument/2006/relationships/hyperlink" Target="https://www.ksg.co.kr/mld/mld_manufacturerView.jsp?num=6028&amp;1=1&amp;pageNum=29&amp;schVal=%EC%A3%BC%EC%84%A0" TargetMode="External"/><Relationship Id="rId632" Type="http://schemas.openxmlformats.org/officeDocument/2006/relationships/hyperlink" Target="https://www.ksg.co.kr/mld/mld_manufacturerView.jsp?num=7007&amp;1=1&amp;pageNum=43&amp;schVal=%EC%A3%BC%EC%84%A0" TargetMode="External"/><Relationship Id="rId1055" Type="http://schemas.openxmlformats.org/officeDocument/2006/relationships/hyperlink" Target="https://www.ksg.co.kr/mld/mld_manufacturerView.jsp?num=6057&amp;1=1&amp;pageNum=71&amp;schVal=%EC%A3%BC%EC%84%A0" TargetMode="External"/><Relationship Id="rId1262" Type="http://schemas.openxmlformats.org/officeDocument/2006/relationships/hyperlink" Target="https://www.ksg.co.kr/mld/mld_manufacturerView.jsp?num=259&amp;1=1&amp;pageNum=85&amp;schVal=%EC%A3%BC%EC%84%A0" TargetMode="External"/><Relationship Id="rId1928" Type="http://schemas.openxmlformats.org/officeDocument/2006/relationships/hyperlink" Target="https://www.ksg.co.kr/mld/mld_manufacturerView.jsp?num=6317&amp;1=1&amp;pageNum=129&amp;schVal=%EC%A3%BC%EC%84%A0" TargetMode="External"/><Relationship Id="rId271" Type="http://schemas.openxmlformats.org/officeDocument/2006/relationships/hyperlink" Target="https://www.ksg.co.kr/mld/mld_manufacturerView.jsp?num=4237&amp;1=1&amp;pageNum=19&amp;schVal=%EC%A3%BC%EC%84%A0" TargetMode="External"/><Relationship Id="rId937" Type="http://schemas.openxmlformats.org/officeDocument/2006/relationships/hyperlink" Target="https://www.ksg.co.kr/mld/mld_manufacturerView.jsp?num=7675&amp;1=1&amp;pageNum=63&amp;schVal=%EC%A3%BC%EC%84%A0" TargetMode="External"/><Relationship Id="rId1122" Type="http://schemas.openxmlformats.org/officeDocument/2006/relationships/hyperlink" Target="https://www.ksg.co.kr/mld/mld_manufacturerView.jsp?num=6424&amp;1=1&amp;pageNum=75&amp;schVal=%EC%A3%BC%EC%84%A0" TargetMode="External"/><Relationship Id="rId1567" Type="http://schemas.openxmlformats.org/officeDocument/2006/relationships/hyperlink" Target="https://www.ksg.co.kr/mld/mld_manufacturerView.jsp?num=5670&amp;1=1&amp;pageNum=105&amp;schVal=%EC%A3%BC%EC%84%A0" TargetMode="External"/><Relationship Id="rId1774" Type="http://schemas.openxmlformats.org/officeDocument/2006/relationships/hyperlink" Target="https://www.ksg.co.kr/mld/mld_manufacturerView.jsp?num=833&amp;1=1&amp;pageNum=119&amp;schVal=%EC%A3%BC%EC%84%A0" TargetMode="External"/><Relationship Id="rId66" Type="http://schemas.openxmlformats.org/officeDocument/2006/relationships/hyperlink" Target="https://www.ksg.co.kr/mld/mld_manufacturerView.jsp?num=5634&amp;1=1&amp;pageNum=5&amp;schVal=%EC%A3%BC%EC%84%A0" TargetMode="External"/><Relationship Id="rId131" Type="http://schemas.openxmlformats.org/officeDocument/2006/relationships/hyperlink" Target="https://www.ksg.co.kr/mld/mld_manufacturerView.jsp?num=4483&amp;1=1&amp;pageNum=9&amp;schVal=%EC%A3%BC%EC%84%A0" TargetMode="External"/><Relationship Id="rId369" Type="http://schemas.openxmlformats.org/officeDocument/2006/relationships/hyperlink" Target="https://www.ksg.co.kr/mld/mld_manufacturerView.jsp?num=4433&amp;1=1&amp;pageNum=25&amp;schVal=%EC%A3%BC%EC%84%A0" TargetMode="External"/><Relationship Id="rId576" Type="http://schemas.openxmlformats.org/officeDocument/2006/relationships/hyperlink" Target="https://www.ksg.co.kr/mld/mld_manufacturerView.jsp?num=6201&amp;1=1&amp;pageNum=39&amp;schVal=%EC%A3%BC%EC%84%A0" TargetMode="External"/><Relationship Id="rId783" Type="http://schemas.openxmlformats.org/officeDocument/2006/relationships/hyperlink" Target="https://www.ksg.co.kr/mld/mld_manufacturerView.jsp?num=8169&amp;1=1&amp;pageNum=53&amp;schVal=%EC%A3%BC%EC%84%A0" TargetMode="External"/><Relationship Id="rId990" Type="http://schemas.openxmlformats.org/officeDocument/2006/relationships/hyperlink" Target="https://www.ksg.co.kr/mld/mld_manufacturerView.jsp?num=469&amp;1=1&amp;pageNum=66&amp;schVal=%EC%A3%BC%EC%84%A0" TargetMode="External"/><Relationship Id="rId1427" Type="http://schemas.openxmlformats.org/officeDocument/2006/relationships/hyperlink" Target="https://www.ksg.co.kr/mld/mld_manufacturerView.jsp?num=274&amp;1=1&amp;pageNum=96&amp;schVal=%EC%A3%BC%EC%84%A0" TargetMode="External"/><Relationship Id="rId1634" Type="http://schemas.openxmlformats.org/officeDocument/2006/relationships/hyperlink" Target="https://www.ksg.co.kr/mld/mld_manufacturerView.jsp?num=7812&amp;1=1&amp;pageNum=109&amp;schVal=%EC%A3%BC%EC%84%A0" TargetMode="External"/><Relationship Id="rId1841" Type="http://schemas.openxmlformats.org/officeDocument/2006/relationships/hyperlink" Target="https://www.ksg.co.kr/mld/mld_manufacturerView.jsp?num=3990&amp;1=1&amp;pageNum=123&amp;schVal=%EC%A3%BC%EC%84%A0" TargetMode="External"/><Relationship Id="rId229" Type="http://schemas.openxmlformats.org/officeDocument/2006/relationships/hyperlink" Target="https://www.ksg.co.kr/mld/mld_manufacturerView.jsp?num=8519&amp;1=1&amp;pageNum=16&amp;schVal=%EC%A3%BC%EC%84%A0" TargetMode="External"/><Relationship Id="rId436" Type="http://schemas.openxmlformats.org/officeDocument/2006/relationships/hyperlink" Target="https://www.ksg.co.kr/mld/mld_manufacturerView.jsp?num=4981&amp;1=1&amp;pageNum=30&amp;schVal=%EC%A3%BC%EC%84%A0" TargetMode="External"/><Relationship Id="rId643" Type="http://schemas.openxmlformats.org/officeDocument/2006/relationships/hyperlink" Target="https://www.ksg.co.kr/mld/mld_manufacturerView.jsp?num=7399&amp;1=1&amp;pageNum=43&amp;schVal=%EC%A3%BC%EC%84%A0" TargetMode="External"/><Relationship Id="rId1066" Type="http://schemas.openxmlformats.org/officeDocument/2006/relationships/hyperlink" Target="https://www.ksg.co.kr/mld/mld_manufacturerView.jsp?num=6045&amp;1=1&amp;pageNum=72&amp;schVal=%EC%A3%BC%EC%84%A0" TargetMode="External"/><Relationship Id="rId1273" Type="http://schemas.openxmlformats.org/officeDocument/2006/relationships/hyperlink" Target="https://www.ksg.co.kr/mld/mld_manufacturerView.jsp?num=662&amp;1=1&amp;pageNum=85&amp;schVal=%EC%A3%BC%EC%84%A0" TargetMode="External"/><Relationship Id="rId1480" Type="http://schemas.openxmlformats.org/officeDocument/2006/relationships/hyperlink" Target="https://www.ksg.co.kr/mld/mld_manufacturerView.jsp?num=157&amp;1=1&amp;pageNum=99&amp;schVal=%EC%A3%BC%EC%84%A0" TargetMode="External"/><Relationship Id="rId1939" Type="http://schemas.openxmlformats.org/officeDocument/2006/relationships/hyperlink" Target="https://www.ksg.co.kr/mld/mld_manufacturerView.jsp?num=4894&amp;1=1&amp;pageNum=130&amp;schVal=%EC%A3%BC%EC%84%A0" TargetMode="External"/><Relationship Id="rId850" Type="http://schemas.openxmlformats.org/officeDocument/2006/relationships/hyperlink" Target="https://www.ksg.co.kr/mld/mld_manufacturerView.jsp?num=3732&amp;1=1&amp;pageNum=57&amp;schVal=%EC%A3%BC%EC%84%A0" TargetMode="External"/><Relationship Id="rId948" Type="http://schemas.openxmlformats.org/officeDocument/2006/relationships/hyperlink" Target="https://www.ksg.co.kr/mld/mld_manufacturerView.jsp?num=430&amp;1=1&amp;pageNum=64&amp;schVal=%EC%A3%BC%EC%84%A0" TargetMode="External"/><Relationship Id="rId1133" Type="http://schemas.openxmlformats.org/officeDocument/2006/relationships/hyperlink" Target="https://www.ksg.co.kr/mld/mld_manufacturerView.jsp?num=8260&amp;1=1&amp;pageNum=76&amp;schVal=%EC%A3%BC%EC%84%A0" TargetMode="External"/><Relationship Id="rId1578" Type="http://schemas.openxmlformats.org/officeDocument/2006/relationships/hyperlink" Target="https://www.ksg.co.kr/mld/mld_manufacturerView.jsp?num=7560&amp;1=1&amp;pageNum=106&amp;schVal=%EC%A3%BC%EC%84%A0" TargetMode="External"/><Relationship Id="rId1701" Type="http://schemas.openxmlformats.org/officeDocument/2006/relationships/hyperlink" Target="https://www.ksg.co.kr/mld/mld_manufacturerView.jsp?num=892&amp;1=1&amp;pageNum=114&amp;schVal=%EC%A3%BC%EC%84%A0" TargetMode="External"/><Relationship Id="rId1785" Type="http://schemas.openxmlformats.org/officeDocument/2006/relationships/hyperlink" Target="https://www.ksg.co.kr/mld/mld_manufacturerView.jsp?num=387&amp;1=1&amp;pageNum=119&amp;schVal=%EC%A3%BC%EC%84%A0" TargetMode="External"/><Relationship Id="rId77" Type="http://schemas.openxmlformats.org/officeDocument/2006/relationships/hyperlink" Target="https://www.ksg.co.kr/mld/mld_manufacturerView.jsp?num=2251&amp;1=1&amp;pageNum=6&amp;schVal=%EC%A3%BC%EC%84%A0" TargetMode="External"/><Relationship Id="rId282" Type="http://schemas.openxmlformats.org/officeDocument/2006/relationships/hyperlink" Target="https://www.ksg.co.kr/mld/mld_manufacturerView.jsp?num=4281&amp;1=1&amp;pageNum=19&amp;schVal=%EC%A3%BC%EC%84%A0" TargetMode="External"/><Relationship Id="rId503" Type="http://schemas.openxmlformats.org/officeDocument/2006/relationships/hyperlink" Target="https://www.ksg.co.kr/mld/mld_manufacturerView.jsp?num=2238&amp;1=1&amp;pageNum=34&amp;schVal=%EC%A3%BC%EC%84%A0" TargetMode="External"/><Relationship Id="rId587" Type="http://schemas.openxmlformats.org/officeDocument/2006/relationships/hyperlink" Target="https://www.ksg.co.kr/mld/mld_manufacturerView.jsp?num=5088&amp;1=1&amp;pageNum=40&amp;schVal=%EC%A3%BC%EC%84%A0" TargetMode="External"/><Relationship Id="rId710" Type="http://schemas.openxmlformats.org/officeDocument/2006/relationships/hyperlink" Target="https://www.ksg.co.kr/mld/mld_manufacturerView.jsp?num=8360&amp;1=1&amp;pageNum=48&amp;schVal=%EC%A3%BC%EC%84%A0" TargetMode="External"/><Relationship Id="rId808" Type="http://schemas.openxmlformats.org/officeDocument/2006/relationships/hyperlink" Target="https://www.ksg.co.kr/mld/mld_manufacturerView.jsp?num=4783&amp;1=1&amp;pageNum=54&amp;schVal=%EC%A3%BC%EC%84%A0" TargetMode="External"/><Relationship Id="rId1340" Type="http://schemas.openxmlformats.org/officeDocument/2006/relationships/hyperlink" Target="https://www.ksg.co.kr/mld/mld_manufacturerView.jsp?num=8039&amp;1=1&amp;pageNum=90&amp;schVal=%EC%A3%BC%EC%84%A0" TargetMode="External"/><Relationship Id="rId1438" Type="http://schemas.openxmlformats.org/officeDocument/2006/relationships/hyperlink" Target="https://www.ksg.co.kr/mld/mld_manufacturerView.jsp?num=8068&amp;1=1&amp;pageNum=96&amp;schVal=%EC%A3%BC%EC%84%A0" TargetMode="External"/><Relationship Id="rId1645" Type="http://schemas.openxmlformats.org/officeDocument/2006/relationships/hyperlink" Target="https://www.ksg.co.kr/mld/mld_manufacturerView.jsp?num=6214&amp;1=1&amp;pageNum=110&amp;schVal=%EC%A3%BC%EC%84%A0" TargetMode="External"/><Relationship Id="rId8" Type="http://schemas.openxmlformats.org/officeDocument/2006/relationships/hyperlink" Target="https://www.ksg.co.kr/mld/mld_manufacturerView.jsp?num=2620&amp;1=1&amp;pageNum=1&amp;schVal=%EC%A3%BC%EC%84%A0" TargetMode="External"/><Relationship Id="rId142" Type="http://schemas.openxmlformats.org/officeDocument/2006/relationships/hyperlink" Target="https://www.ksg.co.kr/mld/mld_manufacturerView.jsp?num=4876&amp;1=1&amp;pageNum=10&amp;schVal=%EC%A3%BC%EC%84%A0" TargetMode="External"/><Relationship Id="rId447" Type="http://schemas.openxmlformats.org/officeDocument/2006/relationships/hyperlink" Target="https://www.ksg.co.kr/mld/mld_manufacturerView.jsp?num=6860&amp;1=1&amp;pageNum=30&amp;schVal=%EC%A3%BC%EC%84%A0" TargetMode="External"/><Relationship Id="rId794" Type="http://schemas.openxmlformats.org/officeDocument/2006/relationships/hyperlink" Target="https://www.ksg.co.kr/mld/mld_manufacturerView.jsp?num=2964&amp;1=1&amp;pageNum=53&amp;schVal=%EC%A3%BC%EC%84%A0" TargetMode="External"/><Relationship Id="rId1077" Type="http://schemas.openxmlformats.org/officeDocument/2006/relationships/hyperlink" Target="https://www.ksg.co.kr/mld/mld_manufacturerView.jsp?num=4841&amp;1=1&amp;pageNum=72&amp;schVal=%EC%A3%BC%EC%84%A0" TargetMode="External"/><Relationship Id="rId1200" Type="http://schemas.openxmlformats.org/officeDocument/2006/relationships/hyperlink" Target="https://www.ksg.co.kr/mld/mld_manufacturerView.jsp?num=2752&amp;1=1&amp;pageNum=80&amp;schVal=%EC%A3%BC%EC%84%A0" TargetMode="External"/><Relationship Id="rId1852" Type="http://schemas.openxmlformats.org/officeDocument/2006/relationships/hyperlink" Target="https://www.ksg.co.kr/mld/mld_manufacturerView.jsp?num=5685&amp;1=1&amp;pageNum=124&amp;schVal=%EC%A3%BC%EC%84%A0" TargetMode="External"/><Relationship Id="rId654" Type="http://schemas.openxmlformats.org/officeDocument/2006/relationships/hyperlink" Target="https://www.ksg.co.kr/mld/mld_manufacturerView.jsp?num=2277&amp;1=1&amp;pageNum=44&amp;schVal=%EC%A3%BC%EC%84%A0" TargetMode="External"/><Relationship Id="rId861" Type="http://schemas.openxmlformats.org/officeDocument/2006/relationships/hyperlink" Target="https://www.ksg.co.kr/mld/mld_manufacturerView.jsp?num=4988&amp;1=1&amp;pageNum=58&amp;schVal=%EC%A3%BC%EC%84%A0" TargetMode="External"/><Relationship Id="rId959" Type="http://schemas.openxmlformats.org/officeDocument/2006/relationships/hyperlink" Target="https://www.ksg.co.kr/mld/mld_manufacturerView.jsp?num=439&amp;1=1&amp;pageNum=64&amp;schVal=%EC%A3%BC%EC%84%A0" TargetMode="External"/><Relationship Id="rId1284" Type="http://schemas.openxmlformats.org/officeDocument/2006/relationships/hyperlink" Target="https://www.ksg.co.kr/mld/mld_manufacturerView.jsp?num=4531&amp;1=1&amp;pageNum=86&amp;schVal=%EC%A3%BC%EC%84%A0" TargetMode="External"/><Relationship Id="rId1491" Type="http://schemas.openxmlformats.org/officeDocument/2006/relationships/hyperlink" Target="https://www.ksg.co.kr/mld/mld_manufacturerView.jsp?num=419&amp;1=1&amp;pageNum=100&amp;schVal=%EC%A3%BC%EC%84%A0" TargetMode="External"/><Relationship Id="rId1505" Type="http://schemas.openxmlformats.org/officeDocument/2006/relationships/hyperlink" Target="https://www.ksg.co.kr/mld/mld_manufacturerView.jsp?num=462&amp;1=1&amp;pageNum=101&amp;schVal=%EC%A3%BC%EC%84%A0" TargetMode="External"/><Relationship Id="rId1589" Type="http://schemas.openxmlformats.org/officeDocument/2006/relationships/hyperlink" Target="https://www.ksg.co.kr/mld/mld_manufacturerView.jsp?num=6856&amp;1=1&amp;pageNum=106&amp;schVal=%EC%A3%BC%EC%84%A0" TargetMode="External"/><Relationship Id="rId1712" Type="http://schemas.openxmlformats.org/officeDocument/2006/relationships/hyperlink" Target="https://www.ksg.co.kr/mld/mld_manufacturerView.jsp?num=7879&amp;1=1&amp;pageNum=115&amp;schVal=%EC%A3%BC%EC%84%A0" TargetMode="External"/><Relationship Id="rId293" Type="http://schemas.openxmlformats.org/officeDocument/2006/relationships/hyperlink" Target="https://www.ksg.co.kr/mld/mld_manufacturerView.jsp?num=8047&amp;1=1&amp;pageNum=20&amp;schVal=%EC%A3%BC%EC%84%A0" TargetMode="External"/><Relationship Id="rId307" Type="http://schemas.openxmlformats.org/officeDocument/2006/relationships/hyperlink" Target="https://www.ksg.co.kr/mld/mld_manufacturerView.jsp?num=4598&amp;1=1&amp;pageNum=21&amp;schVal=%EC%A3%BC%EC%84%A0" TargetMode="External"/><Relationship Id="rId514" Type="http://schemas.openxmlformats.org/officeDocument/2006/relationships/hyperlink" Target="https://www.ksg.co.kr/mld/mld_manufacturerView.jsp?num=5870&amp;1=1&amp;pageNum=35&amp;schVal=%EC%A3%BC%EC%84%A0" TargetMode="External"/><Relationship Id="rId721" Type="http://schemas.openxmlformats.org/officeDocument/2006/relationships/hyperlink" Target="https://www.ksg.co.kr/mld/mld_manufacturerView.jsp?num=4654&amp;1=1&amp;pageNum=49&amp;schVal=%EC%A3%BC%EC%84%A0" TargetMode="External"/><Relationship Id="rId1144" Type="http://schemas.openxmlformats.org/officeDocument/2006/relationships/hyperlink" Target="https://www.ksg.co.kr/mld/mld_manufacturerView.jsp?num=3185&amp;1=1&amp;pageNum=77&amp;schVal=%EC%A3%BC%EC%84%A0" TargetMode="External"/><Relationship Id="rId1351" Type="http://schemas.openxmlformats.org/officeDocument/2006/relationships/hyperlink" Target="https://www.ksg.co.kr/mld/mld_manufacturerView.jsp?num=3661&amp;1=1&amp;pageNum=91&amp;schVal=%EC%A3%BC%EC%84%A0" TargetMode="External"/><Relationship Id="rId1449" Type="http://schemas.openxmlformats.org/officeDocument/2006/relationships/hyperlink" Target="https://www.ksg.co.kr/mld/mld_manufacturerView.jsp?num=2888&amp;1=1&amp;pageNum=97&amp;schVal=%EC%A3%BC%EC%84%A0" TargetMode="External"/><Relationship Id="rId1796" Type="http://schemas.openxmlformats.org/officeDocument/2006/relationships/hyperlink" Target="https://www.ksg.co.kr/mld/mld_manufacturerView.jsp?num=7661&amp;1=1&amp;pageNum=120&amp;schVal=%EC%A3%BC%EC%84%A0" TargetMode="External"/><Relationship Id="rId88" Type="http://schemas.openxmlformats.org/officeDocument/2006/relationships/hyperlink" Target="https://www.ksg.co.kr/mld/mld_manufacturerView.jsp?num=2643&amp;1=1&amp;pageNum=6&amp;schVal=%EC%A3%BC%EC%84%A0" TargetMode="External"/><Relationship Id="rId153" Type="http://schemas.openxmlformats.org/officeDocument/2006/relationships/hyperlink" Target="https://www.ksg.co.kr/mld/mld_manufacturerView.jsp?num=2666&amp;1=1&amp;pageNum=11&amp;schVal=%EC%A3%BC%EC%84%A0" TargetMode="External"/><Relationship Id="rId360" Type="http://schemas.openxmlformats.org/officeDocument/2006/relationships/hyperlink" Target="https://www.ksg.co.kr/mld/mld_manufacturerView.jsp?num=2769&amp;1=1&amp;pageNum=24&amp;schVal=%EC%A3%BC%EC%84%A0" TargetMode="External"/><Relationship Id="rId598" Type="http://schemas.openxmlformats.org/officeDocument/2006/relationships/hyperlink" Target="https://www.ksg.co.kr/mld/mld_manufacturerView.jsp?num=4490&amp;1=1&amp;pageNum=40&amp;schVal=%EC%A3%BC%EC%84%A0" TargetMode="External"/><Relationship Id="rId819" Type="http://schemas.openxmlformats.org/officeDocument/2006/relationships/hyperlink" Target="https://www.ksg.co.kr/mld/mld_manufacturerView.jsp?num=6029&amp;1=1&amp;pageNum=55&amp;schVal=%EC%A3%BC%EC%84%A0" TargetMode="External"/><Relationship Id="rId1004" Type="http://schemas.openxmlformats.org/officeDocument/2006/relationships/hyperlink" Target="https://www.ksg.co.kr/mld/mld_manufacturerView.jsp?num=5116&amp;1=1&amp;pageNum=67&amp;schVal=%EC%A3%BC%EC%84%A0" TargetMode="External"/><Relationship Id="rId1211" Type="http://schemas.openxmlformats.org/officeDocument/2006/relationships/hyperlink" Target="https://www.ksg.co.kr/mld/mld_manufacturerView.jsp?num=910&amp;1=1&amp;pageNum=81&amp;schVal=%EC%A3%BC%EC%84%A0" TargetMode="External"/><Relationship Id="rId1656" Type="http://schemas.openxmlformats.org/officeDocument/2006/relationships/hyperlink" Target="https://www.ksg.co.kr/mld/mld_manufacturerView.jsp?num=8258&amp;1=1&amp;pageNum=111&amp;schVal=%EC%A3%BC%EC%84%A0" TargetMode="External"/><Relationship Id="rId1863" Type="http://schemas.openxmlformats.org/officeDocument/2006/relationships/hyperlink" Target="https://www.ksg.co.kr/mld/mld_manufacturerView.jsp?num=7981&amp;1=1&amp;pageNum=125&amp;schVal=%EC%A3%BC%EC%84%A0" TargetMode="External"/><Relationship Id="rId220" Type="http://schemas.openxmlformats.org/officeDocument/2006/relationships/hyperlink" Target="https://www.ksg.co.kr/mld/mld_manufacturerView.jsp?num=2249&amp;1=1&amp;pageNum=15&amp;schVal=%EC%A3%BC%EC%84%A0" TargetMode="External"/><Relationship Id="rId458" Type="http://schemas.openxmlformats.org/officeDocument/2006/relationships/hyperlink" Target="https://www.ksg.co.kr/mld/mld_manufacturerView.jsp?num=2810&amp;1=1&amp;pageNum=31&amp;schVal=%EC%A3%BC%EC%84%A0" TargetMode="External"/><Relationship Id="rId665" Type="http://schemas.openxmlformats.org/officeDocument/2006/relationships/hyperlink" Target="https://www.ksg.co.kr/mld/mld_manufacturerView.jsp?num=8219&amp;1=1&amp;pageNum=45&amp;schVal=%EC%A3%BC%EC%84%A0" TargetMode="External"/><Relationship Id="rId872" Type="http://schemas.openxmlformats.org/officeDocument/2006/relationships/hyperlink" Target="https://www.ksg.co.kr/mld/mld_manufacturerView.jsp?num=7372&amp;1=1&amp;pageNum=59&amp;schVal=%EC%A3%BC%EC%84%A0" TargetMode="External"/><Relationship Id="rId1088" Type="http://schemas.openxmlformats.org/officeDocument/2006/relationships/hyperlink" Target="https://www.ksg.co.kr/mld/mld_manufacturerView.jsp?num=7978&amp;1=1&amp;pageNum=73&amp;schVal=%EC%A3%BC%EC%84%A0" TargetMode="External"/><Relationship Id="rId1295" Type="http://schemas.openxmlformats.org/officeDocument/2006/relationships/hyperlink" Target="https://www.ksg.co.kr/mld/mld_manufacturerView.jsp?num=8380&amp;1=1&amp;pageNum=87&amp;schVal=%EC%A3%BC%EC%84%A0" TargetMode="External"/><Relationship Id="rId1309" Type="http://schemas.openxmlformats.org/officeDocument/2006/relationships/hyperlink" Target="https://www.ksg.co.kr/mld/mld_manufacturerView.jsp?num=2343&amp;1=1&amp;pageNum=88&amp;schVal=%EC%A3%BC%EC%84%A0" TargetMode="External"/><Relationship Id="rId1516" Type="http://schemas.openxmlformats.org/officeDocument/2006/relationships/hyperlink" Target="https://www.ksg.co.kr/mld/mld_manufacturerView.jsp?num=7596&amp;1=1&amp;pageNum=102&amp;schVal=%EC%A3%BC%EC%84%A0" TargetMode="External"/><Relationship Id="rId1723" Type="http://schemas.openxmlformats.org/officeDocument/2006/relationships/hyperlink" Target="https://www.ksg.co.kr/mld/mld_manufacturerView.jsp?num=1302&amp;1=1&amp;pageNum=115&amp;schVal=%EC%A3%BC%EC%84%A0" TargetMode="External"/><Relationship Id="rId1930" Type="http://schemas.openxmlformats.org/officeDocument/2006/relationships/hyperlink" Target="https://www.ksg.co.kr/mld/mld_manufacturerView.jsp?num=3009&amp;1=1&amp;pageNum=129&amp;schVal=%EC%A3%BC%EC%84%A0" TargetMode="External"/><Relationship Id="rId15" Type="http://schemas.openxmlformats.org/officeDocument/2006/relationships/hyperlink" Target="https://www.ksg.co.kr/mld/mld_manufacturerView.jsp?num=7423&amp;1=1&amp;pageNum=1&amp;schVal=%EC%A3%BC%EC%84%A0" TargetMode="External"/><Relationship Id="rId318" Type="http://schemas.openxmlformats.org/officeDocument/2006/relationships/hyperlink" Target="https://www.ksg.co.kr/mld/mld_manufacturerView.jsp?num=2814&amp;1=1&amp;pageNum=22&amp;schVal=%EC%A3%BC%EC%84%A0" TargetMode="External"/><Relationship Id="rId525" Type="http://schemas.openxmlformats.org/officeDocument/2006/relationships/hyperlink" Target="https://www.ksg.co.kr/mld/mld_manufacturerView.jsp?num=4239&amp;1=1&amp;pageNum=35&amp;schVal=%EC%A3%BC%EC%84%A0" TargetMode="External"/><Relationship Id="rId732" Type="http://schemas.openxmlformats.org/officeDocument/2006/relationships/hyperlink" Target="https://www.ksg.co.kr/mld/mld_manufacturerView.jsp?num=5941&amp;1=1&amp;pageNum=49&amp;schVal=%EC%A3%BC%EC%84%A0" TargetMode="External"/><Relationship Id="rId1155" Type="http://schemas.openxmlformats.org/officeDocument/2006/relationships/hyperlink" Target="https://www.ksg.co.kr/mld/mld_manufacturerView.jsp?num=6164&amp;1=1&amp;pageNum=77&amp;schVal=%EC%A3%BC%EC%84%A0" TargetMode="External"/><Relationship Id="rId1362" Type="http://schemas.openxmlformats.org/officeDocument/2006/relationships/hyperlink" Target="https://www.ksg.co.kr/mld/mld_manufacturerView.jsp?num=719&amp;1=1&amp;pageNum=91&amp;schVal=%EC%A3%BC%EC%84%A0" TargetMode="External"/><Relationship Id="rId99" Type="http://schemas.openxmlformats.org/officeDocument/2006/relationships/hyperlink" Target="https://www.ksg.co.kr/mld/mld_manufacturerView.jsp?num=4820&amp;1=1&amp;pageNum=7&amp;schVal=%EC%A3%BC%EC%84%A0" TargetMode="External"/><Relationship Id="rId164" Type="http://schemas.openxmlformats.org/officeDocument/2006/relationships/hyperlink" Target="https://www.ksg.co.kr/mld/mld_manufacturerView.jsp?num=7479&amp;1=1&amp;pageNum=11&amp;schVal=%EC%A3%BC%EC%84%A0" TargetMode="External"/><Relationship Id="rId371" Type="http://schemas.openxmlformats.org/officeDocument/2006/relationships/hyperlink" Target="https://www.ksg.co.kr/mld/mld_manufacturerView.jsp?num=7460&amp;1=1&amp;pageNum=25&amp;schVal=%EC%A3%BC%EC%84%A0" TargetMode="External"/><Relationship Id="rId1015" Type="http://schemas.openxmlformats.org/officeDocument/2006/relationships/hyperlink" Target="https://www.ksg.co.kr/mld/mld_manufacturerView.jsp?num=4190&amp;1=1&amp;pageNum=68&amp;schVal=%EC%A3%BC%EC%84%A0" TargetMode="External"/><Relationship Id="rId1222" Type="http://schemas.openxmlformats.org/officeDocument/2006/relationships/hyperlink" Target="https://www.ksg.co.kr/mld/mld_manufacturerView.jsp?num=6010&amp;1=1&amp;pageNum=82&amp;schVal=%EC%A3%BC%EC%84%A0" TargetMode="External"/><Relationship Id="rId1667" Type="http://schemas.openxmlformats.org/officeDocument/2006/relationships/hyperlink" Target="https://www.ksg.co.kr/mld/mld_manufacturerView.jsp?num=7701&amp;1=1&amp;pageNum=112&amp;schVal=%EC%A3%BC%EC%84%A0" TargetMode="External"/><Relationship Id="rId1874" Type="http://schemas.openxmlformats.org/officeDocument/2006/relationships/hyperlink" Target="https://www.ksg.co.kr/mld/mld_manufacturerView.jsp?num=5512&amp;1=1&amp;pageNum=125&amp;schVal=%EC%A3%BC%EC%84%A0" TargetMode="External"/><Relationship Id="rId469" Type="http://schemas.openxmlformats.org/officeDocument/2006/relationships/hyperlink" Target="https://www.ksg.co.kr/mld/mld_manufacturerView.jsp?num=2813&amp;1=1&amp;pageNum=32&amp;schVal=%EC%A3%BC%EC%84%A0" TargetMode="External"/><Relationship Id="rId676" Type="http://schemas.openxmlformats.org/officeDocument/2006/relationships/hyperlink" Target="https://www.ksg.co.kr/mld/mld_manufacturerView.jsp?num=3662&amp;1=1&amp;pageNum=46&amp;schVal=%EC%A3%BC%EC%84%A0" TargetMode="External"/><Relationship Id="rId883" Type="http://schemas.openxmlformats.org/officeDocument/2006/relationships/hyperlink" Target="https://www.ksg.co.kr/mld/mld_manufacturerView.jsp?num=6004&amp;1=1&amp;pageNum=59&amp;schVal=%EC%A3%BC%EC%84%A0" TargetMode="External"/><Relationship Id="rId1099" Type="http://schemas.openxmlformats.org/officeDocument/2006/relationships/hyperlink" Target="https://www.ksg.co.kr/mld/mld_manufacturerView.jsp?num=6321&amp;1=1&amp;pageNum=74&amp;schVal=%EC%A3%BC%EC%84%A0" TargetMode="External"/><Relationship Id="rId1527" Type="http://schemas.openxmlformats.org/officeDocument/2006/relationships/hyperlink" Target="https://www.ksg.co.kr/mld/mld_manufacturerView.jsp?num=508&amp;1=1&amp;pageNum=102&amp;schVal=%EC%A3%BC%EC%84%A0" TargetMode="External"/><Relationship Id="rId1734" Type="http://schemas.openxmlformats.org/officeDocument/2006/relationships/hyperlink" Target="https://www.ksg.co.kr/mld/mld_manufacturerView.jsp?num=808&amp;1=1&amp;pageNum=116&amp;schVal=%EC%A3%BC%EC%84%A0" TargetMode="External"/><Relationship Id="rId1941" Type="http://schemas.openxmlformats.org/officeDocument/2006/relationships/hyperlink" Target="https://www.ksg.co.kr/mld/mld_manufacturerView.jsp?num=4554&amp;1=1&amp;pageNum=130&amp;schVal=%EC%A3%BC%EC%84%A0" TargetMode="External"/><Relationship Id="rId26" Type="http://schemas.openxmlformats.org/officeDocument/2006/relationships/hyperlink" Target="https://www.ksg.co.kr/mld/mld_manufacturerView.jsp?num=4248&amp;1=1&amp;pageNum=2&amp;schVal=%EC%A3%BC%EC%84%A0" TargetMode="External"/><Relationship Id="rId231" Type="http://schemas.openxmlformats.org/officeDocument/2006/relationships/hyperlink" Target="https://www.ksg.co.kr/mld/mld_manufacturerView.jsp?num=7774&amp;1=1&amp;pageNum=16&amp;schVal=%EC%A3%BC%EC%84%A0" TargetMode="External"/><Relationship Id="rId329" Type="http://schemas.openxmlformats.org/officeDocument/2006/relationships/hyperlink" Target="https://www.ksg.co.kr/mld/mld_manufacturerView.jsp?num=6329&amp;1=1&amp;pageNum=22&amp;schVal=%EC%A3%BC%EC%84%A0" TargetMode="External"/><Relationship Id="rId536" Type="http://schemas.openxmlformats.org/officeDocument/2006/relationships/hyperlink" Target="https://www.ksg.co.kr/mld/mld_manufacturerView.jsp?num=6861&amp;1=1&amp;pageNum=36&amp;schVal=%EC%A3%BC%EC%84%A0" TargetMode="External"/><Relationship Id="rId1166" Type="http://schemas.openxmlformats.org/officeDocument/2006/relationships/hyperlink" Target="https://www.ksg.co.kr/mld/mld_manufacturerView.jsp?num=591&amp;1=1&amp;pageNum=78&amp;schVal=%EC%A3%BC%EC%84%A0" TargetMode="External"/><Relationship Id="rId1373" Type="http://schemas.openxmlformats.org/officeDocument/2006/relationships/hyperlink" Target="https://www.ksg.co.kr/mld/mld_manufacturerView.jsp?num=8097&amp;1=1&amp;pageNum=92&amp;schVal=%EC%A3%BC%EC%84%A0" TargetMode="External"/><Relationship Id="rId175" Type="http://schemas.openxmlformats.org/officeDocument/2006/relationships/hyperlink" Target="https://www.ksg.co.kr/mld/mld_manufacturerView.jsp?num=4865&amp;1=1&amp;pageNum=12&amp;schVal=%EC%A3%BC%EC%84%A0" TargetMode="External"/><Relationship Id="rId743" Type="http://schemas.openxmlformats.org/officeDocument/2006/relationships/hyperlink" Target="https://www.ksg.co.kr/mld/mld_manufacturerView.jsp?num=5412&amp;1=1&amp;pageNum=50&amp;schVal=%EC%A3%BC%EC%84%A0" TargetMode="External"/><Relationship Id="rId950" Type="http://schemas.openxmlformats.org/officeDocument/2006/relationships/hyperlink" Target="https://www.ksg.co.kr/mld/mld_manufacturerView.jsp?num=5593&amp;1=1&amp;pageNum=64&amp;schVal=%EC%A3%BC%EC%84%A0" TargetMode="External"/><Relationship Id="rId1026" Type="http://schemas.openxmlformats.org/officeDocument/2006/relationships/hyperlink" Target="https://www.ksg.co.kr/mld/mld_manufacturerView.jsp?num=3756&amp;1=1&amp;pageNum=69&amp;schVal=%EC%A3%BC%EC%84%A0" TargetMode="External"/><Relationship Id="rId1580" Type="http://schemas.openxmlformats.org/officeDocument/2006/relationships/hyperlink" Target="https://www.ksg.co.kr/mld/mld_manufacturerView.jsp?num=639&amp;1=1&amp;pageNum=106&amp;schVal=%EC%A3%BC%EC%84%A0" TargetMode="External"/><Relationship Id="rId1678" Type="http://schemas.openxmlformats.org/officeDocument/2006/relationships/hyperlink" Target="https://www.ksg.co.kr/mld/mld_manufacturerView.jsp?num=847&amp;1=1&amp;pageNum=112&amp;schVal=%EC%A3%BC%EC%84%A0" TargetMode="External"/><Relationship Id="rId1801" Type="http://schemas.openxmlformats.org/officeDocument/2006/relationships/hyperlink" Target="https://www.ksg.co.kr/mld/mld_manufacturerView.jsp?num=5427&amp;1=1&amp;pageNum=120&amp;schVal=%EC%A3%BC%EC%84%A0" TargetMode="External"/><Relationship Id="rId1885" Type="http://schemas.openxmlformats.org/officeDocument/2006/relationships/hyperlink" Target="https://www.ksg.co.kr/mld/mld_manufacturerView.jsp?num=912&amp;1=1&amp;pageNum=126&amp;schVal=%EC%A3%BC%EC%84%A0" TargetMode="External"/><Relationship Id="rId382" Type="http://schemas.openxmlformats.org/officeDocument/2006/relationships/hyperlink" Target="https://www.ksg.co.kr/mld/mld_manufacturerView.jsp?num=5047&amp;1=1&amp;pageNum=26&amp;schVal=%EC%A3%BC%EC%84%A0" TargetMode="External"/><Relationship Id="rId603" Type="http://schemas.openxmlformats.org/officeDocument/2006/relationships/hyperlink" Target="https://www.ksg.co.kr/mld/mld_manufacturerView.jsp?num=5881&amp;1=1&amp;pageNum=41&amp;schVal=%EC%A3%BC%EC%84%A0" TargetMode="External"/><Relationship Id="rId687" Type="http://schemas.openxmlformats.org/officeDocument/2006/relationships/hyperlink" Target="https://www.ksg.co.kr/mld/mld_manufacturerView.jsp?num=6799&amp;1=1&amp;pageNum=46&amp;schVal=%EC%A3%BC%EC%84%A0" TargetMode="External"/><Relationship Id="rId810" Type="http://schemas.openxmlformats.org/officeDocument/2006/relationships/hyperlink" Target="https://www.ksg.co.kr/mld/mld_manufacturerView.jsp?num=902&amp;1=1&amp;pageNum=54&amp;schVal=%EC%A3%BC%EC%84%A0" TargetMode="External"/><Relationship Id="rId908" Type="http://schemas.openxmlformats.org/officeDocument/2006/relationships/hyperlink" Target="https://www.ksg.co.kr/mld/mld_manufacturerView.jsp?num=398&amp;1=1&amp;pageNum=61&amp;schVal=%EC%A3%BC%EC%84%A0" TargetMode="External"/><Relationship Id="rId1233" Type="http://schemas.openxmlformats.org/officeDocument/2006/relationships/hyperlink" Target="https://www.ksg.co.kr/mld/mld_manufacturerView.jsp?num=2766&amp;1=1&amp;pageNum=83&amp;schVal=%EC%A3%BC%EC%84%A0" TargetMode="External"/><Relationship Id="rId1440" Type="http://schemas.openxmlformats.org/officeDocument/2006/relationships/hyperlink" Target="https://www.ksg.co.kr/mld/mld_manufacturerView.jsp?num=5539&amp;1=1&amp;pageNum=96&amp;schVal=%EC%A3%BC%EC%84%A0" TargetMode="External"/><Relationship Id="rId1538" Type="http://schemas.openxmlformats.org/officeDocument/2006/relationships/hyperlink" Target="https://www.ksg.co.kr/mld/mld_manufacturerView.jsp?num=536&amp;1=1&amp;pageNum=103&amp;schVal=%EC%A3%BC%EC%84%A0" TargetMode="External"/><Relationship Id="rId242" Type="http://schemas.openxmlformats.org/officeDocument/2006/relationships/hyperlink" Target="https://www.ksg.co.kr/mld/mld_manufacturerView.jsp?num=558&amp;1=1&amp;pageNum=17&amp;schVal=%EC%A3%BC%EC%84%A0" TargetMode="External"/><Relationship Id="rId894" Type="http://schemas.openxmlformats.org/officeDocument/2006/relationships/hyperlink" Target="https://www.ksg.co.kr/mld/mld_manufacturerView.jsp?num=382&amp;1=1&amp;pageNum=60&amp;schVal=%EC%A3%BC%EC%84%A0" TargetMode="External"/><Relationship Id="rId1177" Type="http://schemas.openxmlformats.org/officeDocument/2006/relationships/hyperlink" Target="https://www.ksg.co.kr/mld/mld_manufacturerView.jsp?num=4860&amp;1=1&amp;pageNum=79&amp;schVal=%EC%A3%BC%EC%84%A0" TargetMode="External"/><Relationship Id="rId1300" Type="http://schemas.openxmlformats.org/officeDocument/2006/relationships/hyperlink" Target="https://www.ksg.co.kr/mld/mld_manufacturerView.jsp?num=2543&amp;1=1&amp;pageNum=87&amp;schVal=%EC%A3%BC%EC%84%A0" TargetMode="External"/><Relationship Id="rId1745" Type="http://schemas.openxmlformats.org/officeDocument/2006/relationships/hyperlink" Target="https://www.ksg.co.kr/mld/mld_manufacturerView.jsp?num=3137&amp;1=1&amp;pageNum=117&amp;schVal=%EC%A3%BC%EC%84%A0" TargetMode="External"/><Relationship Id="rId37" Type="http://schemas.openxmlformats.org/officeDocument/2006/relationships/hyperlink" Target="https://www.ksg.co.kr/mld/mld_manufacturerView.jsp?num=7704&amp;1=1&amp;pageNum=3&amp;schVal=%EC%A3%BC%EC%84%A0" TargetMode="External"/><Relationship Id="rId102" Type="http://schemas.openxmlformats.org/officeDocument/2006/relationships/hyperlink" Target="https://www.ksg.co.kr/mld/mld_manufacturerView.jsp?num=4831&amp;1=1&amp;pageNum=7&amp;schVal=%EC%A3%BC%EC%84%A0" TargetMode="External"/><Relationship Id="rId547" Type="http://schemas.openxmlformats.org/officeDocument/2006/relationships/hyperlink" Target="https://www.ksg.co.kr/mld/mld_manufacturerView.jsp?num=7567&amp;1=1&amp;pageNum=37&amp;schVal=%EC%A3%BC%EC%84%A0" TargetMode="External"/><Relationship Id="rId754" Type="http://schemas.openxmlformats.org/officeDocument/2006/relationships/hyperlink" Target="https://www.ksg.co.kr/mld/mld_manufacturerView.jsp?num=4534&amp;1=1&amp;pageNum=51&amp;schVal=%EC%A3%BC%EC%84%A0" TargetMode="External"/><Relationship Id="rId961" Type="http://schemas.openxmlformats.org/officeDocument/2006/relationships/hyperlink" Target="https://www.ksg.co.kr/mld/mld_manufacturerView.jsp?num=6062&amp;1=1&amp;pageNum=65&amp;schVal=%EC%A3%BC%EC%84%A0" TargetMode="External"/><Relationship Id="rId1384" Type="http://schemas.openxmlformats.org/officeDocument/2006/relationships/hyperlink" Target="https://www.ksg.co.kr/mld/mld_manufacturerView.jsp?num=8552&amp;1=1&amp;pageNum=93&amp;schVal=%EC%A3%BC%EC%84%A0" TargetMode="External"/><Relationship Id="rId1591" Type="http://schemas.openxmlformats.org/officeDocument/2006/relationships/hyperlink" Target="https://www.ksg.co.kr/mld/mld_manufacturerView.jsp?num=5519&amp;1=1&amp;pageNum=107&amp;schVal=%EC%A3%BC%EC%84%A0" TargetMode="External"/><Relationship Id="rId1605" Type="http://schemas.openxmlformats.org/officeDocument/2006/relationships/hyperlink" Target="https://www.ksg.co.kr/mld/mld_manufacturerView.jsp?num=654&amp;1=1&amp;pageNum=107&amp;schVal=%EC%A3%BC%EC%84%A0" TargetMode="External"/><Relationship Id="rId1689" Type="http://schemas.openxmlformats.org/officeDocument/2006/relationships/hyperlink" Target="https://www.ksg.co.kr/mld/mld_manufacturerView.jsp?num=875&amp;1=1&amp;pageNum=113&amp;schVal=%EC%A3%BC%EC%84%A0" TargetMode="External"/><Relationship Id="rId1812" Type="http://schemas.openxmlformats.org/officeDocument/2006/relationships/hyperlink" Target="https://www.ksg.co.kr/mld/mld_manufacturerView.jsp?num=2594&amp;1=1&amp;pageNum=121&amp;schVal=%EC%A3%BC%EC%84%A0" TargetMode="External"/><Relationship Id="rId90" Type="http://schemas.openxmlformats.org/officeDocument/2006/relationships/hyperlink" Target="https://www.ksg.co.kr/mld/mld_manufacturerView.jsp?num=7890&amp;1=1&amp;pageNum=6&amp;schVal=%EC%A3%BC%EC%84%A0" TargetMode="External"/><Relationship Id="rId186" Type="http://schemas.openxmlformats.org/officeDocument/2006/relationships/hyperlink" Target="https://www.ksg.co.kr/mld/mld_manufacturerView.jsp?num=2267&amp;1=1&amp;pageNum=13&amp;schVal=%EC%A3%BC%EC%84%A0" TargetMode="External"/><Relationship Id="rId393" Type="http://schemas.openxmlformats.org/officeDocument/2006/relationships/hyperlink" Target="https://www.ksg.co.kr/mld/mld_manufacturerView.jsp?num=7218&amp;1=1&amp;pageNum=27&amp;schVal=%EC%A3%BC%EC%84%A0" TargetMode="External"/><Relationship Id="rId407" Type="http://schemas.openxmlformats.org/officeDocument/2006/relationships/hyperlink" Target="https://www.ksg.co.kr/mld/mld_manufacturerView.jsp?num=6431&amp;1=1&amp;pageNum=28&amp;schVal=%EC%A3%BC%EC%84%A0" TargetMode="External"/><Relationship Id="rId614" Type="http://schemas.openxmlformats.org/officeDocument/2006/relationships/hyperlink" Target="https://www.ksg.co.kr/mld/mld_manufacturerView.jsp?num=2877&amp;1=1&amp;pageNum=41&amp;schVal=%EC%A3%BC%EC%84%A0" TargetMode="External"/><Relationship Id="rId821" Type="http://schemas.openxmlformats.org/officeDocument/2006/relationships/hyperlink" Target="https://www.ksg.co.kr/mld/mld_manufacturerView.jsp?num=7004&amp;1=1&amp;pageNum=55&amp;schVal=%EC%A3%BC%EC%84%A0" TargetMode="External"/><Relationship Id="rId1037" Type="http://schemas.openxmlformats.org/officeDocument/2006/relationships/hyperlink" Target="https://www.ksg.co.kr/mld/mld_manufacturerView.jsp?num=8230&amp;1=1&amp;pageNum=70&amp;schVal=%EC%A3%BC%EC%84%A0" TargetMode="External"/><Relationship Id="rId1244" Type="http://schemas.openxmlformats.org/officeDocument/2006/relationships/hyperlink" Target="https://www.ksg.co.kr/mld/mld_manufacturerView.jsp?num=3136&amp;1=1&amp;pageNum=83&amp;schVal=%EC%A3%BC%EC%84%A0" TargetMode="External"/><Relationship Id="rId1451" Type="http://schemas.openxmlformats.org/officeDocument/2006/relationships/hyperlink" Target="https://www.ksg.co.kr/mld/mld_manufacturerView.jsp?num=2892&amp;1=1&amp;pageNum=97&amp;schVal=%EC%A3%BC%EC%84%A0" TargetMode="External"/><Relationship Id="rId1896" Type="http://schemas.openxmlformats.org/officeDocument/2006/relationships/hyperlink" Target="https://www.ksg.co.kr/mld/mld_manufacturerView.jsp?num=47&amp;1=1&amp;pageNum=127&amp;schVal=%EC%A3%BC%EC%84%A0" TargetMode="External"/><Relationship Id="rId253" Type="http://schemas.openxmlformats.org/officeDocument/2006/relationships/hyperlink" Target="https://www.ksg.co.kr/mld/mld_manufacturerView.jsp?num=214&amp;1=1&amp;pageNum=17&amp;schVal=%EC%A3%BC%EC%84%A0" TargetMode="External"/><Relationship Id="rId460" Type="http://schemas.openxmlformats.org/officeDocument/2006/relationships/hyperlink" Target="https://www.ksg.co.kr/mld/mld_manufacturerView.jsp?num=5974&amp;1=1&amp;pageNum=31&amp;schVal=%EC%A3%BC%EC%84%A0" TargetMode="External"/><Relationship Id="rId698" Type="http://schemas.openxmlformats.org/officeDocument/2006/relationships/hyperlink" Target="https://www.ksg.co.kr/mld/mld_manufacturerView.jsp?num=5918&amp;1=1&amp;pageNum=47&amp;schVal=%EC%A3%BC%EC%84%A0" TargetMode="External"/><Relationship Id="rId919" Type="http://schemas.openxmlformats.org/officeDocument/2006/relationships/hyperlink" Target="https://www.ksg.co.kr/mld/mld_manufacturerView.jsp?num=408&amp;1=1&amp;pageNum=62&amp;schVal=%EC%A3%BC%EC%84%A0" TargetMode="External"/><Relationship Id="rId1090" Type="http://schemas.openxmlformats.org/officeDocument/2006/relationships/hyperlink" Target="https://www.ksg.co.kr/mld/mld_manufacturerView.jsp?num=4381&amp;1=1&amp;pageNum=73&amp;schVal=%EC%A3%BC%EC%84%A0" TargetMode="External"/><Relationship Id="rId1104" Type="http://schemas.openxmlformats.org/officeDocument/2006/relationships/hyperlink" Target="https://www.ksg.co.kr/mld/mld_manufacturerView.jsp?num=2122&amp;1=1&amp;pageNum=74&amp;schVal=%EC%A3%BC%EC%84%A0" TargetMode="External"/><Relationship Id="rId1311" Type="http://schemas.openxmlformats.org/officeDocument/2006/relationships/hyperlink" Target="https://www.ksg.co.kr/mld/mld_manufacturerView.jsp?num=5648&amp;1=1&amp;pageNum=88&amp;schVal=%EC%A3%BC%EC%84%A0" TargetMode="External"/><Relationship Id="rId1549" Type="http://schemas.openxmlformats.org/officeDocument/2006/relationships/hyperlink" Target="https://www.ksg.co.kr/mld/mld_manufacturerView.jsp?num=3853&amp;1=1&amp;pageNum=104&amp;schVal=%EC%A3%BC%EC%84%A0" TargetMode="External"/><Relationship Id="rId1756" Type="http://schemas.openxmlformats.org/officeDocument/2006/relationships/hyperlink" Target="https://www.ksg.co.kr/mld/mld_manufacturerView.jsp?num=6432&amp;1=1&amp;pageNum=117&amp;schVal=%EC%A3%BC%EC%84%A0" TargetMode="External"/><Relationship Id="rId48" Type="http://schemas.openxmlformats.org/officeDocument/2006/relationships/hyperlink" Target="https://www.ksg.co.kr/mld/mld_manufacturerView.jsp?num=6250&amp;1=1&amp;pageNum=4&amp;schVal=%EC%A3%BC%EC%84%A0" TargetMode="External"/><Relationship Id="rId113" Type="http://schemas.openxmlformats.org/officeDocument/2006/relationships/hyperlink" Target="https://www.ksg.co.kr/mld/mld_manufacturerView.jsp?num=4821&amp;1=1&amp;pageNum=8&amp;schVal=%EC%A3%BC%EC%84%A0" TargetMode="External"/><Relationship Id="rId320" Type="http://schemas.openxmlformats.org/officeDocument/2006/relationships/hyperlink" Target="https://www.ksg.co.kr/mld/mld_manufacturerView.jsp?num=7990&amp;1=1&amp;pageNum=22&amp;schVal=%EC%A3%BC%EC%84%A0" TargetMode="External"/><Relationship Id="rId558" Type="http://schemas.openxmlformats.org/officeDocument/2006/relationships/hyperlink" Target="https://www.ksg.co.kr/mld/mld_manufacturerView.jsp?num=8188&amp;1=1&amp;pageNum=38&amp;schVal=%EC%A3%BC%EC%84%A0" TargetMode="External"/><Relationship Id="rId765" Type="http://schemas.openxmlformats.org/officeDocument/2006/relationships/hyperlink" Target="https://www.ksg.co.kr/mld/mld_manufacturerView.jsp?num=6383&amp;1=1&amp;pageNum=51&amp;schVal=%EC%A3%BC%EC%84%A0" TargetMode="External"/><Relationship Id="rId972" Type="http://schemas.openxmlformats.org/officeDocument/2006/relationships/hyperlink" Target="https://www.ksg.co.kr/mld/mld_manufacturerView.jsp?num=6041&amp;1=1&amp;pageNum=65&amp;schVal=%EC%A3%BC%EC%84%A0" TargetMode="External"/><Relationship Id="rId1188" Type="http://schemas.openxmlformats.org/officeDocument/2006/relationships/hyperlink" Target="https://www.ksg.co.kr/mld/mld_manufacturerView.jsp?num=5081&amp;1=1&amp;pageNum=80&amp;schVal=%EC%A3%BC%EC%84%A0" TargetMode="External"/><Relationship Id="rId1395" Type="http://schemas.openxmlformats.org/officeDocument/2006/relationships/hyperlink" Target="https://www.ksg.co.kr/mld/mld_manufacturerView.jsp?num=749&amp;1=1&amp;pageNum=93&amp;schVal=%EC%A3%BC%EC%84%A0" TargetMode="External"/><Relationship Id="rId1409" Type="http://schemas.openxmlformats.org/officeDocument/2006/relationships/hyperlink" Target="https://www.ksg.co.kr/mld/mld_manufacturerView.jsp?num=2763&amp;1=1&amp;pageNum=94&amp;schVal=%EC%A3%BC%EC%84%A0" TargetMode="External"/><Relationship Id="rId1616" Type="http://schemas.openxmlformats.org/officeDocument/2006/relationships/hyperlink" Target="https://www.ksg.co.kr/mld/mld_manufacturerView.jsp?num=8287&amp;1=1&amp;pageNum=108&amp;schVal=%EC%A3%BC%EC%84%A0" TargetMode="External"/><Relationship Id="rId1823" Type="http://schemas.openxmlformats.org/officeDocument/2006/relationships/hyperlink" Target="https://www.ksg.co.kr/mld/mld_manufacturerView.jsp?num=4558&amp;1=1&amp;pageNum=122&amp;schVal=%EC%A3%BC%EC%84%A0" TargetMode="External"/><Relationship Id="rId197" Type="http://schemas.openxmlformats.org/officeDocument/2006/relationships/hyperlink" Target="https://www.ksg.co.kr/mld/mld_manufacturerView.jsp?num=6882&amp;1=1&amp;pageNum=14&amp;schVal=%EC%A3%BC%EC%84%A0" TargetMode="External"/><Relationship Id="rId418" Type="http://schemas.openxmlformats.org/officeDocument/2006/relationships/hyperlink" Target="https://www.ksg.co.kr/mld/mld_manufacturerView.jsp?num=7402&amp;1=1&amp;pageNum=28&amp;schVal=%EC%A3%BC%EC%84%A0" TargetMode="External"/><Relationship Id="rId625" Type="http://schemas.openxmlformats.org/officeDocument/2006/relationships/hyperlink" Target="https://www.ksg.co.kr/mld/mld_manufacturerView.jsp?num=5766&amp;1=1&amp;pageNum=42&amp;schVal=%EC%A3%BC%EC%84%A0" TargetMode="External"/><Relationship Id="rId832" Type="http://schemas.openxmlformats.org/officeDocument/2006/relationships/hyperlink" Target="https://www.ksg.co.kr/mld/mld_manufacturerView.jsp?num=6109&amp;1=1&amp;pageNum=56&amp;schVal=%EC%A3%BC%EC%84%A0" TargetMode="External"/><Relationship Id="rId1048" Type="http://schemas.openxmlformats.org/officeDocument/2006/relationships/hyperlink" Target="https://www.ksg.co.kr/mld/mld_manufacturerView.jsp?num=4986&amp;1=1&amp;pageNum=70&amp;schVal=%EC%A3%BC%EC%84%A0" TargetMode="External"/><Relationship Id="rId1255" Type="http://schemas.openxmlformats.org/officeDocument/2006/relationships/hyperlink" Target="https://www.ksg.co.kr/mld/mld_manufacturerView.jsp?num=8202&amp;1=1&amp;pageNum=84&amp;schVal=%EC%A3%BC%EC%84%A0" TargetMode="External"/><Relationship Id="rId1462" Type="http://schemas.openxmlformats.org/officeDocument/2006/relationships/hyperlink" Target="https://www.ksg.co.kr/mld/mld_manufacturerView.jsp?num=8317&amp;1=1&amp;pageNum=98&amp;schVal=%EC%A3%BC%EC%84%A0" TargetMode="External"/><Relationship Id="rId264" Type="http://schemas.openxmlformats.org/officeDocument/2006/relationships/hyperlink" Target="https://www.ksg.co.kr/mld/mld_manufacturerView.jsp?num=8102&amp;1=1&amp;pageNum=18&amp;schVal=%EC%A3%BC%EC%84%A0" TargetMode="External"/><Relationship Id="rId471" Type="http://schemas.openxmlformats.org/officeDocument/2006/relationships/hyperlink" Target="https://www.ksg.co.kr/mld/mld_manufacturerView.jsp?num=7916&amp;1=1&amp;pageNum=32&amp;schVal=%EC%A3%BC%EC%84%A0" TargetMode="External"/><Relationship Id="rId1115" Type="http://schemas.openxmlformats.org/officeDocument/2006/relationships/hyperlink" Target="https://www.ksg.co.kr/mld/mld_manufacturerView.jsp?num=6457&amp;1=1&amp;pageNum=75&amp;schVal=%EC%A3%BC%EC%84%A0" TargetMode="External"/><Relationship Id="rId1322" Type="http://schemas.openxmlformats.org/officeDocument/2006/relationships/hyperlink" Target="https://www.ksg.co.kr/mld/mld_manufacturerView.jsp?num=4146&amp;1=1&amp;pageNum=89&amp;schVal=%EC%A3%BC%EC%84%A0" TargetMode="External"/><Relationship Id="rId1767" Type="http://schemas.openxmlformats.org/officeDocument/2006/relationships/hyperlink" Target="https://www.ksg.co.kr/mld/mld_manufacturerView.jsp?num=829&amp;1=1&amp;pageNum=118&amp;schVal=%EC%A3%BC%EC%84%A0" TargetMode="External"/><Relationship Id="rId59" Type="http://schemas.openxmlformats.org/officeDocument/2006/relationships/hyperlink" Target="https://www.ksg.co.kr/mld/mld_manufacturerView.jsp?num=5810&amp;1=1&amp;pageNum=4&amp;schVal=%EC%A3%BC%EC%84%A0" TargetMode="External"/><Relationship Id="rId124" Type="http://schemas.openxmlformats.org/officeDocument/2006/relationships/hyperlink" Target="https://www.ksg.co.kr/mld/mld_manufacturerView.jsp?num=5119&amp;1=1&amp;pageNum=9&amp;schVal=%EC%A3%BC%EC%84%A0" TargetMode="External"/><Relationship Id="rId569" Type="http://schemas.openxmlformats.org/officeDocument/2006/relationships/hyperlink" Target="https://www.ksg.co.kr/mld/mld_manufacturerView.jsp?num=7312&amp;1=1&amp;pageNum=38&amp;schVal=%EC%A3%BC%EC%84%A0" TargetMode="External"/><Relationship Id="rId776" Type="http://schemas.openxmlformats.org/officeDocument/2006/relationships/hyperlink" Target="https://www.ksg.co.kr/mld/mld_manufacturerView.jsp?num=6384&amp;1=1&amp;pageNum=52&amp;schVal=%EC%A3%BC%EC%84%A0" TargetMode="External"/><Relationship Id="rId983" Type="http://schemas.openxmlformats.org/officeDocument/2006/relationships/hyperlink" Target="https://www.ksg.co.kr/mld/mld_manufacturerView.jsp?num=5615&amp;1=1&amp;pageNum=66&amp;schVal=%EC%A3%BC%EC%84%A0" TargetMode="External"/><Relationship Id="rId1199" Type="http://schemas.openxmlformats.org/officeDocument/2006/relationships/hyperlink" Target="https://www.ksg.co.kr/mld/mld_manufacturerView.jsp?num=617&amp;1=1&amp;pageNum=80&amp;schVal=%EC%A3%BC%EC%84%A0" TargetMode="External"/><Relationship Id="rId1627" Type="http://schemas.openxmlformats.org/officeDocument/2006/relationships/hyperlink" Target="https://www.ksg.co.kr/mld/mld_manufacturerView.jsp?num=8481&amp;1=1&amp;pageNum=109&amp;schVal=%EC%A3%BC%EC%84%A0" TargetMode="External"/><Relationship Id="rId1834" Type="http://schemas.openxmlformats.org/officeDocument/2006/relationships/hyperlink" Target="https://www.ksg.co.kr/mld/mld_manufacturerView.jsp?num=8349&amp;1=1&amp;pageNum=123&amp;schVal=%EC%A3%BC%EC%84%A0" TargetMode="External"/><Relationship Id="rId331" Type="http://schemas.openxmlformats.org/officeDocument/2006/relationships/hyperlink" Target="https://www.ksg.co.kr/mld/mld_manufacturerView.jsp?num=7222&amp;1=1&amp;pageNum=23&amp;schVal=%EC%A3%BC%EC%84%A0" TargetMode="External"/><Relationship Id="rId429" Type="http://schemas.openxmlformats.org/officeDocument/2006/relationships/hyperlink" Target="https://www.ksg.co.kr/mld/mld_manufacturerView.jsp?num=4435&amp;1=1&amp;pageNum=29&amp;schVal=%EC%A3%BC%EC%84%A0" TargetMode="External"/><Relationship Id="rId636" Type="http://schemas.openxmlformats.org/officeDocument/2006/relationships/hyperlink" Target="https://www.ksg.co.kr/mld/mld_manufacturerView.jsp?num=8049&amp;1=1&amp;pageNum=43&amp;schVal=%EC%A3%BC%EC%84%A0" TargetMode="External"/><Relationship Id="rId1059" Type="http://schemas.openxmlformats.org/officeDocument/2006/relationships/hyperlink" Target="https://www.ksg.co.kr/mld/mld_manufacturerView.jsp?num=523&amp;1=1&amp;pageNum=71&amp;schVal=%EC%A3%BC%EC%84%A0" TargetMode="External"/><Relationship Id="rId1266" Type="http://schemas.openxmlformats.org/officeDocument/2006/relationships/hyperlink" Target="https://www.ksg.co.kr/mld/mld_manufacturerView.jsp?num=7814&amp;1=1&amp;pageNum=85&amp;schVal=%EC%A3%BC%EC%84%A0" TargetMode="External"/><Relationship Id="rId1473" Type="http://schemas.openxmlformats.org/officeDocument/2006/relationships/hyperlink" Target="https://www.ksg.co.kr/mld/mld_manufacturerView.jsp?num=3123&amp;1=1&amp;pageNum=99&amp;schVal=%EC%A3%BC%EC%84%A0" TargetMode="External"/><Relationship Id="rId843" Type="http://schemas.openxmlformats.org/officeDocument/2006/relationships/hyperlink" Target="https://www.ksg.co.kr/mld/mld_manufacturerView.jsp?num=8185&amp;1=1&amp;pageNum=57&amp;schVal=%EC%A3%BC%EC%84%A0" TargetMode="External"/><Relationship Id="rId1126" Type="http://schemas.openxmlformats.org/officeDocument/2006/relationships/hyperlink" Target="https://www.ksg.co.kr/mld/mld_manufacturerView.jsp?num=7298&amp;1=1&amp;pageNum=76&amp;schVal=%EC%A3%BC%EC%84%A0" TargetMode="External"/><Relationship Id="rId1680" Type="http://schemas.openxmlformats.org/officeDocument/2006/relationships/hyperlink" Target="https://www.ksg.co.kr/mld/mld_manufacturerView.jsp?num=849&amp;1=1&amp;pageNum=112&amp;schVal=%EC%A3%BC%EC%84%A0" TargetMode="External"/><Relationship Id="rId1778" Type="http://schemas.openxmlformats.org/officeDocument/2006/relationships/hyperlink" Target="https://www.ksg.co.kr/mld/mld_manufacturerView.jsp?num=5576&amp;1=1&amp;pageNum=119&amp;schVal=%EC%A3%BC%EC%84%A0" TargetMode="External"/><Relationship Id="rId1901" Type="http://schemas.openxmlformats.org/officeDocument/2006/relationships/hyperlink" Target="https://www.ksg.co.kr/mld/mld_manufacturerView.jsp?num=5421&amp;1=1&amp;pageNum=127&amp;schVal=%EC%A3%BC%EC%84%A0" TargetMode="External"/><Relationship Id="rId275" Type="http://schemas.openxmlformats.org/officeDocument/2006/relationships/hyperlink" Target="https://www.ksg.co.kr/mld/mld_manufacturerView.jsp?num=5847&amp;1=1&amp;pageNum=19&amp;schVal=%EC%A3%BC%EC%84%A0" TargetMode="External"/><Relationship Id="rId482" Type="http://schemas.openxmlformats.org/officeDocument/2006/relationships/hyperlink" Target="https://www.ksg.co.kr/mld/mld_manufacturerView.jsp?num=4223&amp;1=1&amp;pageNum=33&amp;schVal=%EC%A3%BC%EC%84%A0" TargetMode="External"/><Relationship Id="rId703" Type="http://schemas.openxmlformats.org/officeDocument/2006/relationships/hyperlink" Target="https://www.ksg.co.kr/mld/mld_manufacturerView.jsp?num=5636&amp;1=1&amp;pageNum=47&amp;schVal=%EC%A3%BC%EC%84%A0" TargetMode="External"/><Relationship Id="rId910" Type="http://schemas.openxmlformats.org/officeDocument/2006/relationships/hyperlink" Target="https://www.ksg.co.kr/mld/mld_manufacturerView.jsp?num=2554&amp;1=1&amp;pageNum=61&amp;schVal=%EC%A3%BC%EC%84%A0" TargetMode="External"/><Relationship Id="rId1333" Type="http://schemas.openxmlformats.org/officeDocument/2006/relationships/hyperlink" Target="https://www.ksg.co.kr/mld/mld_manufacturerView.jsp?num=4903&amp;1=1&amp;pageNum=89&amp;schVal=%EC%A3%BC%EC%84%A0" TargetMode="External"/><Relationship Id="rId1540" Type="http://schemas.openxmlformats.org/officeDocument/2006/relationships/hyperlink" Target="https://www.ksg.co.kr/mld/mld_manufacturerView.jsp?num=542&amp;1=1&amp;pageNum=103&amp;schVal=%EC%A3%BC%EC%84%A0" TargetMode="External"/><Relationship Id="rId1638" Type="http://schemas.openxmlformats.org/officeDocument/2006/relationships/hyperlink" Target="https://www.ksg.co.kr/mld/mld_manufacturerView.jsp?num=6985&amp;1=1&amp;pageNum=110&amp;schVal=%EC%A3%BC%EC%84%A0" TargetMode="External"/><Relationship Id="rId135" Type="http://schemas.openxmlformats.org/officeDocument/2006/relationships/hyperlink" Target="https://www.ksg.co.kr/mld/mld_manufacturerView.jsp?num=459&amp;1=1&amp;pageNum=9&amp;schVal=%EC%A3%BC%EC%84%A0" TargetMode="External"/><Relationship Id="rId342" Type="http://schemas.openxmlformats.org/officeDocument/2006/relationships/hyperlink" Target="https://www.ksg.co.kr/mld/mld_manufacturerView.jsp?num=2761&amp;1=1&amp;pageNum=23&amp;schVal=%EC%A3%BC%EC%84%A0" TargetMode="External"/><Relationship Id="rId787" Type="http://schemas.openxmlformats.org/officeDocument/2006/relationships/hyperlink" Target="https://www.ksg.co.kr/mld/mld_manufacturerView.jsp?num=7667&amp;1=1&amp;pageNum=53&amp;schVal=%EC%A3%BC%EC%84%A0" TargetMode="External"/><Relationship Id="rId994" Type="http://schemas.openxmlformats.org/officeDocument/2006/relationships/hyperlink" Target="https://www.ksg.co.kr/mld/mld_manufacturerView.jsp?num=2651&amp;1=1&amp;pageNum=67&amp;schVal=%EC%A3%BC%EC%84%A0" TargetMode="External"/><Relationship Id="rId1400" Type="http://schemas.openxmlformats.org/officeDocument/2006/relationships/hyperlink" Target="https://www.ksg.co.kr/mld/mld_manufacturerView.jsp?num=6112&amp;1=1&amp;pageNum=94&amp;schVal=%EC%A3%BC%EC%84%A0" TargetMode="External"/><Relationship Id="rId1845" Type="http://schemas.openxmlformats.org/officeDocument/2006/relationships/hyperlink" Target="https://www.ksg.co.kr/mld/mld_manufacturerView.jsp?num=890&amp;1=1&amp;pageNum=123&amp;schVal=%EC%A3%BC%EC%84%A0" TargetMode="External"/><Relationship Id="rId202" Type="http://schemas.openxmlformats.org/officeDocument/2006/relationships/hyperlink" Target="https://www.ksg.co.kr/mld/mld_manufacturerView.jsp?num=2693&amp;1=1&amp;pageNum=14&amp;schVal=%EC%A3%BC%EC%84%A0" TargetMode="External"/><Relationship Id="rId647" Type="http://schemas.openxmlformats.org/officeDocument/2006/relationships/hyperlink" Target="https://www.ksg.co.kr/mld/mld_manufacturerView.jsp?num=7818&amp;1=1&amp;pageNum=44&amp;schVal=%EC%A3%BC%EC%84%A0" TargetMode="External"/><Relationship Id="rId854" Type="http://schemas.openxmlformats.org/officeDocument/2006/relationships/hyperlink" Target="https://www.ksg.co.kr/mld/mld_manufacturerView.jsp?num=5687&amp;1=1&amp;pageNum=57&amp;schVal=%EC%A3%BC%EC%84%A0" TargetMode="External"/><Relationship Id="rId1277" Type="http://schemas.openxmlformats.org/officeDocument/2006/relationships/hyperlink" Target="https://www.ksg.co.kr/mld/mld_manufacturerView.jsp?num=4863&amp;1=1&amp;pageNum=86&amp;schVal=%EC%A3%BC%EC%84%A0" TargetMode="External"/><Relationship Id="rId1484" Type="http://schemas.openxmlformats.org/officeDocument/2006/relationships/hyperlink" Target="https://www.ksg.co.kr/mld/mld_manufacturerView.jsp?num=4222&amp;1=1&amp;pageNum=99&amp;schVal=%EC%A3%BC%EC%84%A0" TargetMode="External"/><Relationship Id="rId1691" Type="http://schemas.openxmlformats.org/officeDocument/2006/relationships/hyperlink" Target="https://www.ksg.co.kr/mld/mld_manufacturerView.jsp?num=6886&amp;1=1&amp;pageNum=113&amp;schVal=%EC%A3%BC%EC%84%A0" TargetMode="External"/><Relationship Id="rId1705" Type="http://schemas.openxmlformats.org/officeDocument/2006/relationships/hyperlink" Target="https://www.ksg.co.kr/mld/mld_manufacturerView.jsp?num=904&amp;1=1&amp;pageNum=114&amp;schVal=%EC%A3%BC%EC%84%A0" TargetMode="External"/><Relationship Id="rId1912" Type="http://schemas.openxmlformats.org/officeDocument/2006/relationships/hyperlink" Target="https://www.ksg.co.kr/mld/mld_manufacturerView.jsp?num=922&amp;1=1&amp;pageNum=128&amp;schVal=%EC%A3%BC%EC%84%A0" TargetMode="External"/><Relationship Id="rId286" Type="http://schemas.openxmlformats.org/officeDocument/2006/relationships/hyperlink" Target="https://www.ksg.co.kr/mld/mld_manufacturerView.jsp?num=2735&amp;1=1&amp;pageNum=20&amp;schVal=%EC%A3%BC%EC%84%A0" TargetMode="External"/><Relationship Id="rId493" Type="http://schemas.openxmlformats.org/officeDocument/2006/relationships/hyperlink" Target="https://www.ksg.co.kr/mld/mld_manufacturerView.jsp?num=6147&amp;1=1&amp;pageNum=33&amp;schVal=%EC%A3%BC%EC%84%A0" TargetMode="External"/><Relationship Id="rId507" Type="http://schemas.openxmlformats.org/officeDocument/2006/relationships/hyperlink" Target="https://www.ksg.co.kr/mld/mld_manufacturerView.jsp?num=8728&amp;1=1&amp;pageNum=34&amp;schVal=%EC%A3%BC%EC%84%A0" TargetMode="External"/><Relationship Id="rId714" Type="http://schemas.openxmlformats.org/officeDocument/2006/relationships/hyperlink" Target="https://www.ksg.co.kr/mld/mld_manufacturerView.jsp?num=6320&amp;1=1&amp;pageNum=48&amp;schVal=%EC%A3%BC%EC%84%A0" TargetMode="External"/><Relationship Id="rId921" Type="http://schemas.openxmlformats.org/officeDocument/2006/relationships/hyperlink" Target="https://www.ksg.co.kr/mld/mld_manufacturerView.jsp?num=7662&amp;1=1&amp;pageNum=62&amp;schVal=%EC%A3%BC%EC%84%A0" TargetMode="External"/><Relationship Id="rId1137" Type="http://schemas.openxmlformats.org/officeDocument/2006/relationships/hyperlink" Target="https://www.ksg.co.kr/mld/mld_manufacturerView.jsp?num=5842&amp;1=1&amp;pageNum=76&amp;schVal=%EC%A3%BC%EC%84%A0" TargetMode="External"/><Relationship Id="rId1344" Type="http://schemas.openxmlformats.org/officeDocument/2006/relationships/hyperlink" Target="https://www.ksg.co.kr/mld/mld_manufacturerView.jsp?num=705&amp;1=1&amp;pageNum=90&amp;schVal=%EC%A3%BC%EC%84%A0" TargetMode="External"/><Relationship Id="rId1551" Type="http://schemas.openxmlformats.org/officeDocument/2006/relationships/hyperlink" Target="https://www.ksg.co.kr/mld/mld_manufacturerView.jsp?num=4541&amp;1=1&amp;pageNum=104&amp;schVal=%EC%A3%BC%EC%84%A0" TargetMode="External"/><Relationship Id="rId1789" Type="http://schemas.openxmlformats.org/officeDocument/2006/relationships/hyperlink" Target="https://www.ksg.co.kr/mld/mld_manufacturerView.jsp?num=2936&amp;1=1&amp;pageNum=120&amp;schVal=%EC%A3%BC%EC%84%A0" TargetMode="External"/><Relationship Id="rId50" Type="http://schemas.openxmlformats.org/officeDocument/2006/relationships/hyperlink" Target="https://www.ksg.co.kr/mld/mld_manufacturerView.jsp?num=8479&amp;1=1&amp;pageNum=4&amp;schVal=%EC%A3%BC%EC%84%A0" TargetMode="External"/><Relationship Id="rId146" Type="http://schemas.openxmlformats.org/officeDocument/2006/relationships/hyperlink" Target="https://www.ksg.co.kr/mld/mld_manufacturerView.jsp?num=501&amp;1=1&amp;pageNum=10&amp;schVal=%EC%A3%BC%EC%84%A0" TargetMode="External"/><Relationship Id="rId353" Type="http://schemas.openxmlformats.org/officeDocument/2006/relationships/hyperlink" Target="https://www.ksg.co.kr/mld/mld_manufacturerView.jsp?num=6030&amp;1=1&amp;pageNum=24&amp;schVal=%EC%A3%BC%EC%84%A0" TargetMode="External"/><Relationship Id="rId560" Type="http://schemas.openxmlformats.org/officeDocument/2006/relationships/hyperlink" Target="https://www.ksg.co.kr/mld/mld_manufacturerView.jsp?num=3746&amp;1=1&amp;pageNum=38&amp;schVal=%EC%A3%BC%EC%84%A0" TargetMode="External"/><Relationship Id="rId798" Type="http://schemas.openxmlformats.org/officeDocument/2006/relationships/hyperlink" Target="https://www.ksg.co.kr/mld/mld_manufacturerView.jsp?num=3109&amp;1=1&amp;pageNum=54&amp;schVal=%EC%A3%BC%EC%84%A0" TargetMode="External"/><Relationship Id="rId1190" Type="http://schemas.openxmlformats.org/officeDocument/2006/relationships/hyperlink" Target="https://www.ksg.co.kr/mld/mld_manufacturerView.jsp?num=7559&amp;1=1&amp;pageNum=80&amp;schVal=%EC%A3%BC%EC%84%A0" TargetMode="External"/><Relationship Id="rId1204" Type="http://schemas.openxmlformats.org/officeDocument/2006/relationships/hyperlink" Target="https://www.ksg.co.kr/mld/mld_manufacturerView.jsp?num=936&amp;1=1&amp;pageNum=81&amp;schVal=%EC%A3%BC%EC%84%A0" TargetMode="External"/><Relationship Id="rId1411" Type="http://schemas.openxmlformats.org/officeDocument/2006/relationships/hyperlink" Target="https://www.ksg.co.kr/mld/mld_manufacturerView.jsp?num=7633&amp;1=1&amp;pageNum=95&amp;schVal=%EC%A3%BC%EC%84%A0" TargetMode="External"/><Relationship Id="rId1649" Type="http://schemas.openxmlformats.org/officeDocument/2006/relationships/hyperlink" Target="https://www.ksg.co.kr/mld/mld_manufacturerView.jsp?num=792&amp;1=1&amp;pageNum=110&amp;schVal=%EC%A3%BC%EC%84%A0" TargetMode="External"/><Relationship Id="rId1856" Type="http://schemas.openxmlformats.org/officeDocument/2006/relationships/hyperlink" Target="https://www.ksg.co.kr/mld/mld_manufacturerView.jsp?num=2969&amp;1=1&amp;pageNum=124&amp;schVal=%EC%A3%BC%EC%84%A0" TargetMode="External"/><Relationship Id="rId213" Type="http://schemas.openxmlformats.org/officeDocument/2006/relationships/hyperlink" Target="https://www.ksg.co.kr/mld/mld_manufacturerView.jsp?num=8218&amp;1=1&amp;pageNum=15&amp;schVal=%EC%A3%BC%EC%84%A0" TargetMode="External"/><Relationship Id="rId420" Type="http://schemas.openxmlformats.org/officeDocument/2006/relationships/hyperlink" Target="https://www.ksg.co.kr/mld/mld_manufacturerView.jsp?num=7364&amp;1=1&amp;pageNum=28&amp;schVal=%EC%A3%BC%EC%84%A0" TargetMode="External"/><Relationship Id="rId658" Type="http://schemas.openxmlformats.org/officeDocument/2006/relationships/hyperlink" Target="https://www.ksg.co.kr/mld/mld_manufacturerView.jsp?num=7762&amp;1=1&amp;pageNum=44&amp;schVal=%EC%A3%BC%EC%84%A0" TargetMode="External"/><Relationship Id="rId865" Type="http://schemas.openxmlformats.org/officeDocument/2006/relationships/hyperlink" Target="https://www.ksg.co.kr/mld/mld_manufacturerView.jsp?num=5059&amp;1=1&amp;pageNum=58&amp;schVal=%EC%A3%BC%EC%84%A0" TargetMode="External"/><Relationship Id="rId1050" Type="http://schemas.openxmlformats.org/officeDocument/2006/relationships/hyperlink" Target="https://www.ksg.co.kr/mld/mld_manufacturerView.jsp?num=4455&amp;1=1&amp;pageNum=70&amp;schVal=%EC%A3%BC%EC%84%A0" TargetMode="External"/><Relationship Id="rId1288" Type="http://schemas.openxmlformats.org/officeDocument/2006/relationships/hyperlink" Target="https://www.ksg.co.kr/mld/mld_manufacturerView.jsp?num=2794&amp;1=1&amp;pageNum=86&amp;schVal=%EC%A3%BC%EC%84%A0" TargetMode="External"/><Relationship Id="rId1495" Type="http://schemas.openxmlformats.org/officeDocument/2006/relationships/hyperlink" Target="https://www.ksg.co.kr/mld/mld_manufacturerView.jsp?num=427&amp;1=1&amp;pageNum=100&amp;schVal=%EC%A3%BC%EC%84%A0" TargetMode="External"/><Relationship Id="rId1509" Type="http://schemas.openxmlformats.org/officeDocument/2006/relationships/hyperlink" Target="https://www.ksg.co.kr/mld/mld_manufacturerView.jsp?num=487&amp;1=1&amp;pageNum=101&amp;schVal=%EC%A3%BC%EC%84%A0" TargetMode="External"/><Relationship Id="rId1716" Type="http://schemas.openxmlformats.org/officeDocument/2006/relationships/hyperlink" Target="https://www.ksg.co.kr/mld/mld_manufacturerView.jsp?num=927&amp;1=1&amp;pageNum=115&amp;schVal=%EC%A3%BC%EC%84%A0" TargetMode="External"/><Relationship Id="rId1923" Type="http://schemas.openxmlformats.org/officeDocument/2006/relationships/hyperlink" Target="https://www.ksg.co.kr/mld/mld_manufacturerView.jsp?num=6401&amp;1=1&amp;pageNum=129&amp;schVal=%EC%A3%BC%EC%84%A0" TargetMode="External"/><Relationship Id="rId297" Type="http://schemas.openxmlformats.org/officeDocument/2006/relationships/hyperlink" Target="https://www.ksg.co.kr/mld/mld_manufacturerView.jsp?num=6366&amp;1=1&amp;pageNum=20&amp;schVal=%EC%A3%BC%EC%84%A0" TargetMode="External"/><Relationship Id="rId518" Type="http://schemas.openxmlformats.org/officeDocument/2006/relationships/hyperlink" Target="https://www.ksg.co.kr/mld/mld_manufacturerView.jsp?num=2830&amp;1=1&amp;pageNum=35&amp;schVal=%EC%A3%BC%EC%84%A0" TargetMode="External"/><Relationship Id="rId725" Type="http://schemas.openxmlformats.org/officeDocument/2006/relationships/hyperlink" Target="https://www.ksg.co.kr/mld/mld_manufacturerView.jsp?num=7922&amp;1=1&amp;pageNum=49&amp;schVal=%EC%A3%BC%EC%84%A0" TargetMode="External"/><Relationship Id="rId932" Type="http://schemas.openxmlformats.org/officeDocument/2006/relationships/hyperlink" Target="https://www.ksg.co.kr/mld/mld_manufacturerView.jsp?num=6368&amp;1=1&amp;pageNum=63&amp;schVal=%EC%A3%BC%EC%84%A0" TargetMode="External"/><Relationship Id="rId1148" Type="http://schemas.openxmlformats.org/officeDocument/2006/relationships/hyperlink" Target="https://www.ksg.co.kr/mld/mld_manufacturerView.jsp?num=218&amp;1=1&amp;pageNum=77&amp;schVal=%EC%A3%BC%EC%84%A0" TargetMode="External"/><Relationship Id="rId1355" Type="http://schemas.openxmlformats.org/officeDocument/2006/relationships/hyperlink" Target="https://www.ksg.co.kr/mld/mld_manufacturerView.jsp?num=8043&amp;1=1&amp;pageNum=91&amp;schVal=%EC%A3%BC%EC%84%A0" TargetMode="External"/><Relationship Id="rId1562" Type="http://schemas.openxmlformats.org/officeDocument/2006/relationships/hyperlink" Target="https://www.ksg.co.kr/mld/mld_manufacturerView.jsp?num=8117&amp;1=1&amp;pageNum=105&amp;schVal=%EC%A3%BC%EC%84%A0" TargetMode="External"/><Relationship Id="rId157" Type="http://schemas.openxmlformats.org/officeDocument/2006/relationships/hyperlink" Target="https://www.ksg.co.kr/mld/mld_manufacturerView.jsp?num=7900&amp;1=1&amp;pageNum=11&amp;schVal=%EC%A3%BC%EC%84%A0" TargetMode="External"/><Relationship Id="rId364" Type="http://schemas.openxmlformats.org/officeDocument/2006/relationships/hyperlink" Target="https://www.ksg.co.kr/mld/mld_manufacturerView.jsp?num=2254&amp;1=1&amp;pageNum=25&amp;schVal=%EC%A3%BC%EC%84%A0" TargetMode="External"/><Relationship Id="rId1008" Type="http://schemas.openxmlformats.org/officeDocument/2006/relationships/hyperlink" Target="https://www.ksg.co.kr/mld/mld_manufacturerView.jsp?num=7998&amp;1=1&amp;pageNum=68&amp;schVal=%EC%A3%BC%EC%84%A0" TargetMode="External"/><Relationship Id="rId1215" Type="http://schemas.openxmlformats.org/officeDocument/2006/relationships/hyperlink" Target="https://www.ksg.co.kr/mld/mld_manufacturerView.jsp?num=8232&amp;1=1&amp;pageNum=81&amp;schVal=%EC%A3%BC%EC%84%A0" TargetMode="External"/><Relationship Id="rId1422" Type="http://schemas.openxmlformats.org/officeDocument/2006/relationships/hyperlink" Target="https://www.ksg.co.kr/mld/mld_manufacturerView.jsp?num=767&amp;1=1&amp;pageNum=95&amp;schVal=%EC%A3%BC%EC%84%A0" TargetMode="External"/><Relationship Id="rId1867" Type="http://schemas.openxmlformats.org/officeDocument/2006/relationships/hyperlink" Target="https://www.ksg.co.kr/mld/mld_manufacturerView.jsp?num=3981&amp;1=1&amp;pageNum=125&amp;schVal=%EC%A3%BC%EC%84%A0" TargetMode="External"/><Relationship Id="rId61" Type="http://schemas.openxmlformats.org/officeDocument/2006/relationships/hyperlink" Target="https://www.ksg.co.kr/mld/mld_manufacturerView.jsp?num=5695&amp;1=1&amp;pageNum=5&amp;schVal=%EC%A3%BC%EC%84%A0" TargetMode="External"/><Relationship Id="rId571" Type="http://schemas.openxmlformats.org/officeDocument/2006/relationships/hyperlink" Target="https://www.ksg.co.kr/mld/mld_manufacturerView.jsp?num=2999&amp;1=1&amp;pageNum=39&amp;schVal=%EC%A3%BC%EC%84%A0" TargetMode="External"/><Relationship Id="rId669" Type="http://schemas.openxmlformats.org/officeDocument/2006/relationships/hyperlink" Target="https://www.ksg.co.kr/mld/mld_manufacturerView.jsp?num=4207&amp;1=1&amp;pageNum=45&amp;schVal=%EC%A3%BC%EC%84%A0" TargetMode="External"/><Relationship Id="rId876" Type="http://schemas.openxmlformats.org/officeDocument/2006/relationships/hyperlink" Target="https://www.ksg.co.kr/mld/mld_manufacturerView.jsp?num=7820&amp;1=1&amp;pageNum=59&amp;schVal=%EC%A3%BC%EC%84%A0" TargetMode="External"/><Relationship Id="rId1299" Type="http://schemas.openxmlformats.org/officeDocument/2006/relationships/hyperlink" Target="https://www.ksg.co.kr/mld/mld_manufacturerView.jsp?num=8461&amp;1=1&amp;pageNum=87&amp;schVal=%EC%A3%BC%EC%84%A0" TargetMode="External"/><Relationship Id="rId1727" Type="http://schemas.openxmlformats.org/officeDocument/2006/relationships/hyperlink" Target="https://www.ksg.co.kr/mld/mld_manufacturerView.jsp?num=949&amp;1=1&amp;pageNum=116&amp;schVal=%EC%A3%BC%EC%84%A0" TargetMode="External"/><Relationship Id="rId1934" Type="http://schemas.openxmlformats.org/officeDocument/2006/relationships/hyperlink" Target="https://www.ksg.co.kr/mld/mld_manufacturerView.jsp?num=6248&amp;1=1&amp;pageNum=129&amp;schVal=%EC%A3%BC%EC%84%A0" TargetMode="External"/><Relationship Id="rId19" Type="http://schemas.openxmlformats.org/officeDocument/2006/relationships/hyperlink" Target="https://www.ksg.co.kr/mld/mld_manufacturerView.jsp?num=7839&amp;1=1&amp;pageNum=2&amp;schVal=%EC%A3%BC%EC%84%A0" TargetMode="External"/><Relationship Id="rId224" Type="http://schemas.openxmlformats.org/officeDocument/2006/relationships/hyperlink" Target="https://www.ksg.co.kr/mld/mld_manufacturerView.jsp?num=4579&amp;1=1&amp;pageNum=15&amp;schVal=%EC%A3%BC%EC%84%A0" TargetMode="External"/><Relationship Id="rId431" Type="http://schemas.openxmlformats.org/officeDocument/2006/relationships/hyperlink" Target="https://www.ksg.co.kr/mld/mld_manufacturerView.jsp?num=5924&amp;1=1&amp;pageNum=29&amp;schVal=%EC%A3%BC%EC%84%A0" TargetMode="External"/><Relationship Id="rId529" Type="http://schemas.openxmlformats.org/officeDocument/2006/relationships/hyperlink" Target="https://www.ksg.co.kr/mld/mld_manufacturerView.jsp?num=7292&amp;1=1&amp;pageNum=36&amp;schVal=%EC%A3%BC%EC%84%A0" TargetMode="External"/><Relationship Id="rId736" Type="http://schemas.openxmlformats.org/officeDocument/2006/relationships/hyperlink" Target="https://www.ksg.co.kr/mld/mld_manufacturerView.jsp?num=4617&amp;1=1&amp;pageNum=50&amp;schVal=%EC%A3%BC%EC%84%A0" TargetMode="External"/><Relationship Id="rId1061" Type="http://schemas.openxmlformats.org/officeDocument/2006/relationships/hyperlink" Target="https://www.ksg.co.kr/mld/mld_manufacturerView.jsp?num=6885&amp;1=1&amp;pageNum=71&amp;schVal=%EC%A3%BC%EC%84%A0" TargetMode="External"/><Relationship Id="rId1159" Type="http://schemas.openxmlformats.org/officeDocument/2006/relationships/hyperlink" Target="https://www.ksg.co.kr/mld/mld_manufacturerView.jsp?num=586&amp;1=1&amp;pageNum=78&amp;schVal=%EC%A3%BC%EC%84%A0" TargetMode="External"/><Relationship Id="rId1366" Type="http://schemas.openxmlformats.org/officeDocument/2006/relationships/hyperlink" Target="https://www.ksg.co.kr/mld/mld_manufacturerView.jsp?num=6859&amp;1=1&amp;pageNum=92&amp;schVal=%EC%A3%BC%EC%84%A0" TargetMode="External"/><Relationship Id="rId168" Type="http://schemas.openxmlformats.org/officeDocument/2006/relationships/hyperlink" Target="https://www.ksg.co.kr/mld/mld_manufacturerView.jsp?num=7237&amp;1=1&amp;pageNum=12&amp;schVal=%EC%A3%BC%EC%84%A0" TargetMode="External"/><Relationship Id="rId943" Type="http://schemas.openxmlformats.org/officeDocument/2006/relationships/hyperlink" Target="https://www.ksg.co.kr/mld/mld_manufacturerView.jsp?num=8344&amp;1=1&amp;pageNum=63&amp;schVal=%EC%A3%BC%EC%84%A0" TargetMode="External"/><Relationship Id="rId1019" Type="http://schemas.openxmlformats.org/officeDocument/2006/relationships/hyperlink" Target="https://www.ksg.co.kr/mld/mld_manufacturerView.jsp?num=6379&amp;1=1&amp;pageNum=68&amp;schVal=%EC%A3%BC%EC%84%A0" TargetMode="External"/><Relationship Id="rId1573" Type="http://schemas.openxmlformats.org/officeDocument/2006/relationships/hyperlink" Target="https://www.ksg.co.kr/mld/mld_manufacturerView.jsp?num=624&amp;1=1&amp;pageNum=105&amp;schVal=%EC%A3%BC%EC%84%A0" TargetMode="External"/><Relationship Id="rId1780" Type="http://schemas.openxmlformats.org/officeDocument/2006/relationships/hyperlink" Target="https://www.ksg.co.kr/mld/mld_manufacturerView.jsp?num=5825&amp;1=1&amp;pageNum=119&amp;schVal=%EC%A3%BC%EC%84%A0" TargetMode="External"/><Relationship Id="rId1878" Type="http://schemas.openxmlformats.org/officeDocument/2006/relationships/hyperlink" Target="https://www.ksg.co.kr/mld/mld_manufacturerView.jsp?num=8608&amp;1=1&amp;pageNum=126&amp;schVal=%EC%A3%BC%EC%84%A0" TargetMode="External"/><Relationship Id="rId72" Type="http://schemas.openxmlformats.org/officeDocument/2006/relationships/hyperlink" Target="https://www.ksg.co.kr/mld/mld_manufacturerView.jsp?num=2291&amp;1=1&amp;pageNum=5&amp;schVal=%EC%A3%BC%EC%84%A0" TargetMode="External"/><Relationship Id="rId375" Type="http://schemas.openxmlformats.org/officeDocument/2006/relationships/hyperlink" Target="https://www.ksg.co.kr/mld/mld_manufacturerView.jsp?num=4176&amp;1=1&amp;pageNum=25&amp;schVal=%EC%A3%BC%EC%84%A0" TargetMode="External"/><Relationship Id="rId582" Type="http://schemas.openxmlformats.org/officeDocument/2006/relationships/hyperlink" Target="https://www.ksg.co.kr/mld/mld_manufacturerView.jsp?num=5667&amp;1=1&amp;pageNum=39&amp;schVal=%EC%A3%BC%EC%84%A0" TargetMode="External"/><Relationship Id="rId803" Type="http://schemas.openxmlformats.org/officeDocument/2006/relationships/hyperlink" Target="https://www.ksg.co.kr/mld/mld_manufacturerView.jsp?num=4170&amp;1=1&amp;pageNum=54&amp;schVal=%EC%A3%BC%EC%84%A0" TargetMode="External"/><Relationship Id="rId1226" Type="http://schemas.openxmlformats.org/officeDocument/2006/relationships/hyperlink" Target="https://www.ksg.co.kr/mld/mld_manufacturerView.jsp?num=631&amp;1=1&amp;pageNum=82&amp;schVal=%EC%A3%BC%EC%84%A0" TargetMode="External"/><Relationship Id="rId1433" Type="http://schemas.openxmlformats.org/officeDocument/2006/relationships/hyperlink" Target="https://www.ksg.co.kr/mld/mld_manufacturerView.jsp?num=7600&amp;1=1&amp;pageNum=96&amp;schVal=%EC%A3%BC%EC%84%A0" TargetMode="External"/><Relationship Id="rId1640" Type="http://schemas.openxmlformats.org/officeDocument/2006/relationships/hyperlink" Target="https://www.ksg.co.kr/mld/mld_manufacturerView.jsp?num=766&amp;1=1&amp;pageNum=110&amp;schVal=%EC%A3%BC%EC%84%A0" TargetMode="External"/><Relationship Id="rId1738" Type="http://schemas.openxmlformats.org/officeDocument/2006/relationships/hyperlink" Target="https://www.ksg.co.kr/mld/mld_manufacturerView.jsp?num=6051&amp;1=1&amp;pageNum=116&amp;schVal=%EC%A3%BC%EC%84%A0" TargetMode="External"/><Relationship Id="rId3" Type="http://schemas.openxmlformats.org/officeDocument/2006/relationships/hyperlink" Target="https://www.ksg.co.kr/mld/mld_manufacturerView.jsp?num=4897&amp;1=1&amp;pageNum=1&amp;schVal=%EC%A3%BC%EC%84%A0" TargetMode="External"/><Relationship Id="rId235" Type="http://schemas.openxmlformats.org/officeDocument/2006/relationships/hyperlink" Target="https://www.ksg.co.kr/mld/mld_manufacturerView.jsp?num=4801&amp;1=1&amp;pageNum=16&amp;schVal=%EC%A3%BC%EC%84%A0" TargetMode="External"/><Relationship Id="rId442" Type="http://schemas.openxmlformats.org/officeDocument/2006/relationships/hyperlink" Target="https://www.ksg.co.kr/mld/mld_manufacturerView.jsp?num=6382&amp;1=1&amp;pageNum=30&amp;schVal=%EC%A3%BC%EC%84%A0" TargetMode="External"/><Relationship Id="rId887" Type="http://schemas.openxmlformats.org/officeDocument/2006/relationships/hyperlink" Target="https://www.ksg.co.kr/mld/mld_manufacturerView.jsp?num=463&amp;1=1&amp;pageNum=60&amp;schVal=%EC%A3%BC%EC%84%A0" TargetMode="External"/><Relationship Id="rId1072" Type="http://schemas.openxmlformats.org/officeDocument/2006/relationships/hyperlink" Target="https://www.ksg.co.kr/mld/mld_manufacturerView.jsp?num=4711&amp;1=1&amp;pageNum=72&amp;schVal=%EC%A3%BC%EC%84%A0" TargetMode="External"/><Relationship Id="rId1500" Type="http://schemas.openxmlformats.org/officeDocument/2006/relationships/hyperlink" Target="https://www.ksg.co.kr/mld/mld_manufacturerView.jsp?num=444&amp;1=1&amp;pageNum=100&amp;schVal=%EC%A3%BC%EC%84%A0" TargetMode="External"/><Relationship Id="rId1945" Type="http://schemas.openxmlformats.org/officeDocument/2006/relationships/hyperlink" Target="https://www.ksg.co.kr/mld/mld_manufacturerView.jsp?num=951&amp;1=1&amp;pageNum=130&amp;schVal=%EC%A3%BC%EC%84%A0" TargetMode="External"/><Relationship Id="rId302" Type="http://schemas.openxmlformats.org/officeDocument/2006/relationships/hyperlink" Target="https://www.ksg.co.kr/mld/mld_manufacturerView.jsp?num=6072&amp;1=1&amp;pageNum=21&amp;schVal=%EC%A3%BC%EC%84%A0" TargetMode="External"/><Relationship Id="rId747" Type="http://schemas.openxmlformats.org/officeDocument/2006/relationships/hyperlink" Target="https://www.ksg.co.kr/mld/mld_manufacturerView.jsp?num=6228&amp;1=1&amp;pageNum=50&amp;schVal=%EC%A3%BC%EC%84%A0" TargetMode="External"/><Relationship Id="rId954" Type="http://schemas.openxmlformats.org/officeDocument/2006/relationships/hyperlink" Target="https://www.ksg.co.kr/mld/mld_manufacturerView.jsp?num=8316&amp;1=1&amp;pageNum=64&amp;schVal=%EC%A3%BC%EC%84%A0" TargetMode="External"/><Relationship Id="rId1377" Type="http://schemas.openxmlformats.org/officeDocument/2006/relationships/hyperlink" Target="https://www.ksg.co.kr/mld/mld_manufacturerView.jsp?num=737&amp;1=1&amp;pageNum=92&amp;schVal=%EC%A3%BC%EC%84%A0" TargetMode="External"/><Relationship Id="rId1584" Type="http://schemas.openxmlformats.org/officeDocument/2006/relationships/hyperlink" Target="https://www.ksg.co.kr/mld/mld_manufacturerView.jsp?num=649&amp;1=1&amp;pageNum=106&amp;schVal=%EC%A3%BC%EC%84%A0" TargetMode="External"/><Relationship Id="rId1791" Type="http://schemas.openxmlformats.org/officeDocument/2006/relationships/hyperlink" Target="https://www.ksg.co.kr/mld/mld_manufacturerView.jsp?num=2937&amp;1=1&amp;pageNum=120&amp;schVal=%EC%A3%BC%EC%84%A0" TargetMode="External"/><Relationship Id="rId1805" Type="http://schemas.openxmlformats.org/officeDocument/2006/relationships/hyperlink" Target="https://www.ksg.co.kr/mld/mld_manufacturerView.jsp?num=862&amp;1=1&amp;pageNum=121&amp;schVal=%EC%A3%BC%EC%84%A0" TargetMode="External"/><Relationship Id="rId83" Type="http://schemas.openxmlformats.org/officeDocument/2006/relationships/hyperlink" Target="https://www.ksg.co.kr/mld/mld_manufacturerView.jsp?num=4462&amp;1=1&amp;pageNum=6&amp;schVal=%EC%A3%BC%EC%84%A0" TargetMode="External"/><Relationship Id="rId179" Type="http://schemas.openxmlformats.org/officeDocument/2006/relationships/hyperlink" Target="https://www.ksg.co.kr/mld/mld_manufacturerView.jsp?num=4116&amp;1=1&amp;pageNum=12&amp;schVal=%EC%A3%BC%EC%84%A0" TargetMode="External"/><Relationship Id="rId386" Type="http://schemas.openxmlformats.org/officeDocument/2006/relationships/hyperlink" Target="https://www.ksg.co.kr/mld/mld_manufacturerView.jsp?num=4816&amp;1=1&amp;pageNum=26&amp;schVal=%EC%A3%BC%EC%84%A0" TargetMode="External"/><Relationship Id="rId593" Type="http://schemas.openxmlformats.org/officeDocument/2006/relationships/hyperlink" Target="https://www.ksg.co.kr/mld/mld_manufacturerView.jsp?num=4369&amp;1=1&amp;pageNum=40&amp;schVal=%EC%A3%BC%EC%84%A0" TargetMode="External"/><Relationship Id="rId607" Type="http://schemas.openxmlformats.org/officeDocument/2006/relationships/hyperlink" Target="https://www.ksg.co.kr/mld/mld_manufacturerView.jsp?num=3988&amp;1=1&amp;pageNum=41&amp;schVal=%EC%A3%BC%EC%84%A0" TargetMode="External"/><Relationship Id="rId814" Type="http://schemas.openxmlformats.org/officeDocument/2006/relationships/hyperlink" Target="https://www.ksg.co.kr/mld/mld_manufacturerView.jsp?num=5505&amp;1=1&amp;pageNum=55&amp;schVal=%EC%A3%BC%EC%84%A0" TargetMode="External"/><Relationship Id="rId1237" Type="http://schemas.openxmlformats.org/officeDocument/2006/relationships/hyperlink" Target="https://www.ksg.co.kr/mld/mld_manufacturerView.jsp?num=5658&amp;1=1&amp;pageNum=83&amp;schVal=%EC%A3%BC%EC%84%A0" TargetMode="External"/><Relationship Id="rId1444" Type="http://schemas.openxmlformats.org/officeDocument/2006/relationships/hyperlink" Target="https://www.ksg.co.kr/mld/mld_manufacturerView.jsp?num=794&amp;1=1&amp;pageNum=97&amp;schVal=%EC%A3%BC%EC%84%A0" TargetMode="External"/><Relationship Id="rId1651" Type="http://schemas.openxmlformats.org/officeDocument/2006/relationships/hyperlink" Target="https://www.ksg.co.kr/mld/mld_manufacturerView.jsp?num=797&amp;1=1&amp;pageNum=110&amp;schVal=%EC%A3%BC%EC%84%A0" TargetMode="External"/><Relationship Id="rId1889" Type="http://schemas.openxmlformats.org/officeDocument/2006/relationships/hyperlink" Target="https://www.ksg.co.kr/mld/mld_manufacturerView.jsp?num=2993&amp;1=1&amp;pageNum=126&amp;schVal=%EC%A3%BC%EC%84%A0" TargetMode="External"/><Relationship Id="rId246" Type="http://schemas.openxmlformats.org/officeDocument/2006/relationships/hyperlink" Target="https://www.ksg.co.kr/mld/mld_manufacturerView.jsp?num=6323&amp;1=1&amp;pageNum=17&amp;schVal=%EC%A3%BC%EC%84%A0" TargetMode="External"/><Relationship Id="rId453" Type="http://schemas.openxmlformats.org/officeDocument/2006/relationships/hyperlink" Target="https://www.ksg.co.kr/mld/mld_manufacturerView.jsp?num=6159&amp;1=1&amp;pageNum=31&amp;schVal=%EC%A3%BC%EC%84%A0" TargetMode="External"/><Relationship Id="rId660" Type="http://schemas.openxmlformats.org/officeDocument/2006/relationships/hyperlink" Target="https://www.ksg.co.kr/mld/mld_manufacturerView.jsp?num=784&amp;1=1&amp;pageNum=44&amp;schVal=%EC%A3%BC%EC%84%A0" TargetMode="External"/><Relationship Id="rId898" Type="http://schemas.openxmlformats.org/officeDocument/2006/relationships/hyperlink" Target="https://www.ksg.co.kr/mld/mld_manufacturerView.jsp?num=4563&amp;1=1&amp;pageNum=60&amp;schVal=%EC%A3%BC%EC%84%A0" TargetMode="External"/><Relationship Id="rId1083" Type="http://schemas.openxmlformats.org/officeDocument/2006/relationships/hyperlink" Target="https://www.ksg.co.kr/mld/mld_manufacturerView.jsp?num=4151&amp;1=1&amp;pageNum=73&amp;schVal=%EC%A3%BC%EC%84%A0" TargetMode="External"/><Relationship Id="rId1290" Type="http://schemas.openxmlformats.org/officeDocument/2006/relationships/hyperlink" Target="https://www.ksg.co.kr/mld/mld_manufacturerView.jsp?num=3703&amp;1=1&amp;pageNum=86&amp;schVal=%EC%A3%BC%EC%84%A0" TargetMode="External"/><Relationship Id="rId1304" Type="http://schemas.openxmlformats.org/officeDocument/2006/relationships/hyperlink" Target="https://www.ksg.co.kr/mld/mld_manufacturerView.jsp?num=7584&amp;1=1&amp;pageNum=87&amp;schVal=%EC%A3%BC%EC%84%A0" TargetMode="External"/><Relationship Id="rId1511" Type="http://schemas.openxmlformats.org/officeDocument/2006/relationships/hyperlink" Target="https://www.ksg.co.kr/mld/mld_manufacturerView.jsp?num=2228&amp;1=1&amp;pageNum=101&amp;schVal=%EC%A3%BC%EC%84%A0" TargetMode="External"/><Relationship Id="rId1749" Type="http://schemas.openxmlformats.org/officeDocument/2006/relationships/hyperlink" Target="https://www.ksg.co.kr/mld/mld_manufacturerView.jsp?num=5440&amp;1=1&amp;pageNum=117&amp;schVal=%EC%A3%BC%EC%84%A0" TargetMode="External"/><Relationship Id="rId106" Type="http://schemas.openxmlformats.org/officeDocument/2006/relationships/hyperlink" Target="https://www.ksg.co.kr/mld/mld_manufacturerView.jsp?num=3099&amp;1=1&amp;pageNum=8&amp;schVal=%EC%A3%BC%EC%84%A0" TargetMode="External"/><Relationship Id="rId313" Type="http://schemas.openxmlformats.org/officeDocument/2006/relationships/hyperlink" Target="https://www.ksg.co.kr/mld/mld_manufacturerView.jsp?num=6200&amp;1=1&amp;pageNum=21&amp;schVal=%EC%A3%BC%EC%84%A0" TargetMode="External"/><Relationship Id="rId758" Type="http://schemas.openxmlformats.org/officeDocument/2006/relationships/hyperlink" Target="https://www.ksg.co.kr/mld/mld_manufacturerView.jsp?num=7918&amp;1=1&amp;pageNum=51&amp;schVal=%EC%A3%BC%EC%84%A0" TargetMode="External"/><Relationship Id="rId965" Type="http://schemas.openxmlformats.org/officeDocument/2006/relationships/hyperlink" Target="https://www.ksg.co.kr/mld/mld_manufacturerView.jsp?num=449&amp;1=1&amp;pageNum=65&amp;schVal=%EC%A3%BC%EC%84%A0" TargetMode="External"/><Relationship Id="rId1150" Type="http://schemas.openxmlformats.org/officeDocument/2006/relationships/hyperlink" Target="https://www.ksg.co.kr/mld/mld_manufacturerView.jsp?num=7345&amp;1=1&amp;pageNum=77&amp;schVal=%EC%A3%BC%EC%84%A0" TargetMode="External"/><Relationship Id="rId1388" Type="http://schemas.openxmlformats.org/officeDocument/2006/relationships/hyperlink" Target="https://www.ksg.co.kr/mld/mld_manufacturerView.jsp?num=744&amp;1=1&amp;pageNum=93&amp;schVal=%EC%A3%BC%EC%84%A0" TargetMode="External"/><Relationship Id="rId1595" Type="http://schemas.openxmlformats.org/officeDocument/2006/relationships/hyperlink" Target="https://www.ksg.co.kr/mld/mld_manufacturerView.jsp?num=667&amp;1=1&amp;pageNum=107&amp;schVal=%EC%A3%BC%EC%84%A0" TargetMode="External"/><Relationship Id="rId1609" Type="http://schemas.openxmlformats.org/officeDocument/2006/relationships/hyperlink" Target="https://www.ksg.co.kr/mld/mld_manufacturerView.jsp?num=4112&amp;1=1&amp;pageNum=108&amp;schVal=%EC%A3%BC%EC%84%A0" TargetMode="External"/><Relationship Id="rId1816" Type="http://schemas.openxmlformats.org/officeDocument/2006/relationships/hyperlink" Target="https://www.ksg.co.kr/mld/mld_manufacturerView.jsp?num=869&amp;1=1&amp;pageNum=121&amp;schVal=%EC%A3%BC%EC%84%A0" TargetMode="External"/><Relationship Id="rId10" Type="http://schemas.openxmlformats.org/officeDocument/2006/relationships/hyperlink" Target="https://www.ksg.co.kr/mld/mld_manufacturerView.jsp?num=385&amp;1=1&amp;pageNum=1&amp;schVal=%EC%A3%BC%EC%84%A0" TargetMode="External"/><Relationship Id="rId94" Type="http://schemas.openxmlformats.org/officeDocument/2006/relationships/hyperlink" Target="https://www.ksg.co.kr/mld/mld_manufacturerView.jsp?num=6878&amp;1=1&amp;pageNum=7&amp;schVal=%EC%A3%BC%EC%84%A0" TargetMode="External"/><Relationship Id="rId397" Type="http://schemas.openxmlformats.org/officeDocument/2006/relationships/hyperlink" Target="https://www.ksg.co.kr/mld/mld_manufacturerView.jsp?num=4097&amp;1=1&amp;pageNum=27&amp;schVal=%EC%A3%BC%EC%84%A0" TargetMode="External"/><Relationship Id="rId520" Type="http://schemas.openxmlformats.org/officeDocument/2006/relationships/hyperlink" Target="https://www.ksg.co.kr/mld/mld_manufacturerView.jsp?num=5683&amp;1=1&amp;pageNum=35&amp;schVal=%EC%A3%BC%EC%84%A0" TargetMode="External"/><Relationship Id="rId618" Type="http://schemas.openxmlformats.org/officeDocument/2006/relationships/hyperlink" Target="https://www.ksg.co.kr/mld/mld_manufacturerView.jsp?num=6442&amp;1=1&amp;pageNum=42&amp;schVal=%EC%A3%BC%EC%84%A0" TargetMode="External"/><Relationship Id="rId825" Type="http://schemas.openxmlformats.org/officeDocument/2006/relationships/hyperlink" Target="https://www.ksg.co.kr/mld/mld_manufacturerView.jsp?num=7823&amp;1=1&amp;pageNum=55&amp;schVal=%EC%A3%BC%EC%84%A0" TargetMode="External"/><Relationship Id="rId1248" Type="http://schemas.openxmlformats.org/officeDocument/2006/relationships/hyperlink" Target="https://www.ksg.co.kr/mld/mld_manufacturerView.jsp?num=5616&amp;1=1&amp;pageNum=84&amp;schVal=%EC%A3%BC%EC%84%A0" TargetMode="External"/><Relationship Id="rId1455" Type="http://schemas.openxmlformats.org/officeDocument/2006/relationships/hyperlink" Target="https://www.ksg.co.kr/mld/mld_manufacturerView.jsp?num=241&amp;1=1&amp;pageNum=97&amp;schVal=%EC%A3%BC%EC%84%A0" TargetMode="External"/><Relationship Id="rId1662" Type="http://schemas.openxmlformats.org/officeDocument/2006/relationships/hyperlink" Target="https://www.ksg.co.kr/mld/mld_manufacturerView.jsp?num=820&amp;1=1&amp;pageNum=111&amp;schVal=%EC%A3%BC%EC%84%A0" TargetMode="External"/><Relationship Id="rId257" Type="http://schemas.openxmlformats.org/officeDocument/2006/relationships/hyperlink" Target="https://www.ksg.co.kr/mld/mld_manufacturerView.jsp?num=8035&amp;1=1&amp;pageNum=18&amp;schVal=%EC%A3%BC%EC%84%A0" TargetMode="External"/><Relationship Id="rId464" Type="http://schemas.openxmlformats.org/officeDocument/2006/relationships/hyperlink" Target="https://www.ksg.co.kr/mld/mld_manufacturerView.jsp?num=7785&amp;1=1&amp;pageNum=31&amp;schVal=%EC%A3%BC%EC%84%A0" TargetMode="External"/><Relationship Id="rId1010" Type="http://schemas.openxmlformats.org/officeDocument/2006/relationships/hyperlink" Target="https://www.ksg.co.kr/mld/mld_manufacturerView.jsp?num=4542&amp;1=1&amp;pageNum=68&amp;schVal=%EC%A3%BC%EC%84%A0" TargetMode="External"/><Relationship Id="rId1094" Type="http://schemas.openxmlformats.org/officeDocument/2006/relationships/hyperlink" Target="https://www.ksg.co.kr/mld/mld_manufacturerView.jsp?num=2266&amp;1=1&amp;pageNum=73&amp;schVal=%EC%A3%BC%EC%84%A0" TargetMode="External"/><Relationship Id="rId1108" Type="http://schemas.openxmlformats.org/officeDocument/2006/relationships/hyperlink" Target="https://www.ksg.co.kr/mld/mld_manufacturerView.jsp?num=4884&amp;1=1&amp;pageNum=74&amp;schVal=%EC%A3%BC%EC%84%A0" TargetMode="External"/><Relationship Id="rId1315" Type="http://schemas.openxmlformats.org/officeDocument/2006/relationships/hyperlink" Target="https://www.ksg.co.kr/mld/mld_manufacturerView.jsp?num=4253&amp;1=1&amp;pageNum=88&amp;schVal=%EC%A3%BC%EC%84%A0" TargetMode="External"/><Relationship Id="rId117" Type="http://schemas.openxmlformats.org/officeDocument/2006/relationships/hyperlink" Target="https://www.ksg.co.kr/mld/mld_manufacturerView.jsp?num=6894&amp;1=1&amp;pageNum=8&amp;schVal=%EC%A3%BC%EC%84%A0" TargetMode="External"/><Relationship Id="rId671" Type="http://schemas.openxmlformats.org/officeDocument/2006/relationships/hyperlink" Target="https://www.ksg.co.kr/mld/mld_manufacturerView.jsp?num=5089&amp;1=1&amp;pageNum=45&amp;schVal=%EC%A3%BC%EC%84%A0" TargetMode="External"/><Relationship Id="rId769" Type="http://schemas.openxmlformats.org/officeDocument/2006/relationships/hyperlink" Target="https://www.ksg.co.kr/mld/mld_manufacturerView.jsp?num=4545&amp;1=1&amp;pageNum=52&amp;schVal=%EC%A3%BC%EC%84%A0" TargetMode="External"/><Relationship Id="rId976" Type="http://schemas.openxmlformats.org/officeDocument/2006/relationships/hyperlink" Target="https://www.ksg.co.kr/mld/mld_manufacturerView.jsp?num=8498&amp;1=1&amp;pageNum=66&amp;schVal=%EC%A3%BC%EC%84%A0" TargetMode="External"/><Relationship Id="rId1399" Type="http://schemas.openxmlformats.org/officeDocument/2006/relationships/hyperlink" Target="https://www.ksg.co.kr/mld/mld_manufacturerView.jsp?num=8193&amp;1=1&amp;pageNum=94&amp;schVal=%EC%A3%BC%EC%84%A0" TargetMode="External"/><Relationship Id="rId324" Type="http://schemas.openxmlformats.org/officeDocument/2006/relationships/hyperlink" Target="https://www.ksg.co.kr/mld/mld_manufacturerView.jsp?num=5151&amp;1=1&amp;pageNum=22&amp;schVal=%EC%A3%BC%EC%84%A0" TargetMode="External"/><Relationship Id="rId531" Type="http://schemas.openxmlformats.org/officeDocument/2006/relationships/hyperlink" Target="https://www.ksg.co.kr/mld/mld_manufacturerView.jsp?num=4491&amp;1=1&amp;pageNum=36&amp;schVal=%EC%A3%BC%EC%84%A0" TargetMode="External"/><Relationship Id="rId629" Type="http://schemas.openxmlformats.org/officeDocument/2006/relationships/hyperlink" Target="https://www.ksg.co.kr/mld/mld_manufacturerView.jsp?num=5408&amp;1=1&amp;pageNum=42&amp;schVal=%EC%A3%BC%EC%84%A0" TargetMode="External"/><Relationship Id="rId1161" Type="http://schemas.openxmlformats.org/officeDocument/2006/relationships/hyperlink" Target="https://www.ksg.co.kr/mld/mld_manufacturerView.jsp?num=8644&amp;1=1&amp;pageNum=78&amp;schVal=%EC%A3%BC%EC%84%A0" TargetMode="External"/><Relationship Id="rId1259" Type="http://schemas.openxmlformats.org/officeDocument/2006/relationships/hyperlink" Target="https://www.ksg.co.kr/mld/mld_manufacturerView.jsp?num=2227&amp;1=1&amp;pageNum=84&amp;schVal=%EC%A3%BC%EC%84%A0" TargetMode="External"/><Relationship Id="rId1466" Type="http://schemas.openxmlformats.org/officeDocument/2006/relationships/hyperlink" Target="https://www.ksg.co.kr/mld/mld_manufacturerView.jsp?num=801&amp;1=1&amp;pageNum=98&amp;schVal=%EC%A3%BC%EC%84%A0" TargetMode="External"/><Relationship Id="rId836" Type="http://schemas.openxmlformats.org/officeDocument/2006/relationships/hyperlink" Target="https://www.ksg.co.kr/mld/mld_manufacturerView.jsp?num=7563&amp;1=1&amp;pageNum=56&amp;schVal=%EC%A3%BC%EC%84%A0" TargetMode="External"/><Relationship Id="rId1021" Type="http://schemas.openxmlformats.org/officeDocument/2006/relationships/hyperlink" Target="https://www.ksg.co.kr/mld/mld_manufacturerView.jsp?num=494&amp;1=1&amp;pageNum=69&amp;schVal=%EC%A3%BC%EC%84%A0" TargetMode="External"/><Relationship Id="rId1119" Type="http://schemas.openxmlformats.org/officeDocument/2006/relationships/hyperlink" Target="https://www.ksg.co.kr/mld/mld_manufacturerView.jsp?num=565&amp;1=1&amp;pageNum=75&amp;schVal=%EC%A3%BC%EC%84%A0" TargetMode="External"/><Relationship Id="rId1673" Type="http://schemas.openxmlformats.org/officeDocument/2006/relationships/hyperlink" Target="https://www.ksg.co.kr/mld/mld_manufacturerView.jsp?num=6281&amp;1=1&amp;pageNum=112&amp;schVal=%EC%A3%BC%EC%84%A0" TargetMode="External"/><Relationship Id="rId1880" Type="http://schemas.openxmlformats.org/officeDocument/2006/relationships/hyperlink" Target="https://www.ksg.co.kr/mld/mld_manufacturerView.jsp?num=6959&amp;1=1&amp;pageNum=126&amp;schVal=%EC%A3%BC%EC%84%A0" TargetMode="External"/><Relationship Id="rId903" Type="http://schemas.openxmlformats.org/officeDocument/2006/relationships/hyperlink" Target="https://www.ksg.co.kr/mld/mld_manufacturerView.jsp?num=5092&amp;1=1&amp;pageNum=61&amp;schVal=%EC%A3%BC%EC%84%A0" TargetMode="External"/><Relationship Id="rId1326" Type="http://schemas.openxmlformats.org/officeDocument/2006/relationships/hyperlink" Target="https://www.ksg.co.kr/mld/mld_manufacturerView.jsp?num=440&amp;1=1&amp;pageNum=89&amp;schVal=%EC%A3%BC%EC%84%A0" TargetMode="External"/><Relationship Id="rId1533" Type="http://schemas.openxmlformats.org/officeDocument/2006/relationships/hyperlink" Target="https://www.ksg.co.kr/mld/mld_manufacturerView.jsp?num=7688&amp;1=1&amp;pageNum=103&amp;schVal=%EC%A3%BC%EC%84%A0" TargetMode="External"/><Relationship Id="rId1740" Type="http://schemas.openxmlformats.org/officeDocument/2006/relationships/hyperlink" Target="https://www.ksg.co.kr/mld/mld_manufacturerView.jsp?num=4864&amp;1=1&amp;pageNum=116&amp;schVal=%EC%A3%BC%EC%84%A0" TargetMode="External"/><Relationship Id="rId32" Type="http://schemas.openxmlformats.org/officeDocument/2006/relationships/hyperlink" Target="https://www.ksg.co.kr/mld/mld_manufacturerView.jsp?num=6264&amp;1=1&amp;pageNum=3&amp;schVal=%EC%A3%BC%EC%84%A0" TargetMode="External"/><Relationship Id="rId1600" Type="http://schemas.openxmlformats.org/officeDocument/2006/relationships/hyperlink" Target="https://www.ksg.co.kr/mld/mld_manufacturerView.jsp?num=4830&amp;1=1&amp;pageNum=107&amp;schVal=%EC%A3%BC%EC%84%A0" TargetMode="External"/><Relationship Id="rId1838" Type="http://schemas.openxmlformats.org/officeDocument/2006/relationships/hyperlink" Target="https://www.ksg.co.kr/mld/mld_manufacturerView.jsp?num=2957&amp;1=1&amp;pageNum=123&amp;schVal=%EC%A3%BC%EC%84%A0" TargetMode="External"/><Relationship Id="rId181" Type="http://schemas.openxmlformats.org/officeDocument/2006/relationships/hyperlink" Target="https://www.ksg.co.kr/mld/mld_manufacturerView.jsp?num=7330&amp;1=1&amp;pageNum=13&amp;schVal=%EC%A3%BC%EC%84%A0" TargetMode="External"/><Relationship Id="rId1905" Type="http://schemas.openxmlformats.org/officeDocument/2006/relationships/hyperlink" Target="https://www.ksg.co.kr/mld/mld_manufacturerView.jsp?num=76&amp;1=1&amp;pageNum=127&amp;schVal=%EC%A3%BC%EC%84%A0" TargetMode="External"/><Relationship Id="rId279" Type="http://schemas.openxmlformats.org/officeDocument/2006/relationships/hyperlink" Target="https://www.ksg.co.kr/mld/mld_manufacturerView.jsp?num=5746&amp;1=1&amp;pageNum=19&amp;schVal=%EC%A3%BC%EC%84%A0" TargetMode="External"/><Relationship Id="rId486" Type="http://schemas.openxmlformats.org/officeDocument/2006/relationships/hyperlink" Target="https://www.ksg.co.kr/mld/mld_manufacturerView.jsp?num=7464&amp;1=1&amp;pageNum=33&amp;schVal=%EC%A3%BC%EC%84%A0" TargetMode="External"/><Relationship Id="rId693" Type="http://schemas.openxmlformats.org/officeDocument/2006/relationships/hyperlink" Target="https://www.ksg.co.kr/mld/mld_manufacturerView.jsp?num=830&amp;1=1&amp;pageNum=47&amp;schVal=%EC%A3%BC%EC%84%A0" TargetMode="External"/><Relationship Id="rId139" Type="http://schemas.openxmlformats.org/officeDocument/2006/relationships/hyperlink" Target="https://www.ksg.co.kr/mld/mld_manufacturerView.jsp?num=2660&amp;1=1&amp;pageNum=10&amp;schVal=%EC%A3%BC%EC%84%A0" TargetMode="External"/><Relationship Id="rId346" Type="http://schemas.openxmlformats.org/officeDocument/2006/relationships/hyperlink" Target="https://www.ksg.co.kr/mld/mld_manufacturerView.jsp?num=641&amp;1=1&amp;pageNum=24&amp;schVal=%EC%A3%BC%EC%84%A0" TargetMode="External"/><Relationship Id="rId553" Type="http://schemas.openxmlformats.org/officeDocument/2006/relationships/hyperlink" Target="https://www.ksg.co.kr/mld/mld_manufacturerView.jsp?num=7792&amp;1=1&amp;pageNum=37&amp;schVal=%EC%A3%BC%EC%84%A0" TargetMode="External"/><Relationship Id="rId760" Type="http://schemas.openxmlformats.org/officeDocument/2006/relationships/hyperlink" Target="https://www.ksg.co.kr/mld/mld_manufacturerView.jsp?num=6408&amp;1=1&amp;pageNum=51&amp;schVal=%EC%A3%BC%EC%84%A0" TargetMode="External"/><Relationship Id="rId998" Type="http://schemas.openxmlformats.org/officeDocument/2006/relationships/hyperlink" Target="https://www.ksg.co.kr/mld/mld_manufacturerView.jsp?num=464&amp;1=1&amp;pageNum=67&amp;schVal=%EC%A3%BC%EC%84%A0" TargetMode="External"/><Relationship Id="rId1183" Type="http://schemas.openxmlformats.org/officeDocument/2006/relationships/hyperlink" Target="https://www.ksg.co.kr/mld/mld_manufacturerView.jsp?num=6225&amp;1=1&amp;pageNum=79&amp;schVal=%EC%A3%BC%EC%84%A0" TargetMode="External"/><Relationship Id="rId1390" Type="http://schemas.openxmlformats.org/officeDocument/2006/relationships/hyperlink" Target="https://www.ksg.co.kr/mld/mld_manufacturerView.jsp?num=5013&amp;1=1&amp;pageNum=93&amp;schVal=%EC%A3%BC%EC%84%A0" TargetMode="External"/><Relationship Id="rId206" Type="http://schemas.openxmlformats.org/officeDocument/2006/relationships/hyperlink" Target="https://www.ksg.co.kr/mld/mld_manufacturerView.jsp?num=6951&amp;1=1&amp;pageNum=14&amp;schVal=%EC%A3%BC%EC%84%A0" TargetMode="External"/><Relationship Id="rId413" Type="http://schemas.openxmlformats.org/officeDocument/2006/relationships/hyperlink" Target="https://www.ksg.co.kr/mld/mld_manufacturerView.jsp?num=671&amp;1=1&amp;pageNum=28&amp;schVal=%EC%A3%BC%EC%84%A0" TargetMode="External"/><Relationship Id="rId858" Type="http://schemas.openxmlformats.org/officeDocument/2006/relationships/hyperlink" Target="https://www.ksg.co.kr/mld/mld_manufacturerView.jsp?num=7631&amp;1=1&amp;pageNum=58&amp;schVal=%EC%A3%BC%EC%84%A0" TargetMode="External"/><Relationship Id="rId1043" Type="http://schemas.openxmlformats.org/officeDocument/2006/relationships/hyperlink" Target="https://www.ksg.co.kr/mld/mld_manufacturerView.jsp?num=7404&amp;1=1&amp;pageNum=70&amp;schVal=%EC%A3%BC%EC%84%A0" TargetMode="External"/><Relationship Id="rId1488" Type="http://schemas.openxmlformats.org/officeDocument/2006/relationships/hyperlink" Target="https://www.ksg.co.kr/mld/mld_manufacturerView.jsp?num=414&amp;1=1&amp;pageNum=100&amp;schVal=%EC%A3%BC%EC%84%A0" TargetMode="External"/><Relationship Id="rId1695" Type="http://schemas.openxmlformats.org/officeDocument/2006/relationships/hyperlink" Target="https://www.ksg.co.kr/mld/mld_manufacturerView.jsp?num=7915&amp;1=1&amp;pageNum=113&amp;schVal=%EC%A3%BC%EC%84%A0" TargetMode="External"/><Relationship Id="rId620" Type="http://schemas.openxmlformats.org/officeDocument/2006/relationships/hyperlink" Target="https://www.ksg.co.kr/mld/mld_manufacturerView.jsp?num=5001&amp;1=1&amp;pageNum=42&amp;schVal=%EC%A3%BC%EC%84%A0" TargetMode="External"/><Relationship Id="rId718" Type="http://schemas.openxmlformats.org/officeDocument/2006/relationships/hyperlink" Target="https://www.ksg.co.kr/mld/mld_manufacturerView.jsp?num=4201&amp;1=1&amp;pageNum=48&amp;schVal=%EC%A3%BC%EC%84%A0" TargetMode="External"/><Relationship Id="rId925" Type="http://schemas.openxmlformats.org/officeDocument/2006/relationships/hyperlink" Target="https://www.ksg.co.kr/mld/mld_manufacturerView.jsp?num=410&amp;1=1&amp;pageNum=62&amp;schVal=%EC%A3%BC%EC%84%A0" TargetMode="External"/><Relationship Id="rId1250" Type="http://schemas.openxmlformats.org/officeDocument/2006/relationships/hyperlink" Target="https://www.ksg.co.kr/mld/mld_manufacturerView.jsp?num=8768&amp;1=1&amp;pageNum=84&amp;schVal=%EC%A3%BC%EC%84%A0" TargetMode="External"/><Relationship Id="rId1348" Type="http://schemas.openxmlformats.org/officeDocument/2006/relationships/hyperlink" Target="https://www.ksg.co.kr/mld/mld_manufacturerView.jsp?num=711&amp;1=1&amp;pageNum=90&amp;schVal=%EC%A3%BC%EC%84%A0" TargetMode="External"/><Relationship Id="rId1555" Type="http://schemas.openxmlformats.org/officeDocument/2006/relationships/hyperlink" Target="https://www.ksg.co.kr/mld/mld_manufacturerView.jsp?num=4051&amp;1=1&amp;pageNum=104&amp;schVal=%EC%A3%BC%EC%84%A0" TargetMode="External"/><Relationship Id="rId1762" Type="http://schemas.openxmlformats.org/officeDocument/2006/relationships/hyperlink" Target="https://www.ksg.co.kr/mld/mld_manufacturerView.jsp?num=7892&amp;1=1&amp;pageNum=118&amp;schVal=%EC%A3%BC%EC%84%A0" TargetMode="External"/><Relationship Id="rId1110" Type="http://schemas.openxmlformats.org/officeDocument/2006/relationships/hyperlink" Target="https://www.ksg.co.kr/mld/mld_manufacturerView.jsp?num=559&amp;1=1&amp;pageNum=74&amp;schVal=%EC%A3%BC%EC%84%A0" TargetMode="External"/><Relationship Id="rId1208" Type="http://schemas.openxmlformats.org/officeDocument/2006/relationships/hyperlink" Target="https://www.ksg.co.kr/mld/mld_manufacturerView.jsp?num=818&amp;1=1&amp;pageNum=81&amp;schVal=%EC%A3%BC%EC%84%A0" TargetMode="External"/><Relationship Id="rId1415" Type="http://schemas.openxmlformats.org/officeDocument/2006/relationships/hyperlink" Target="https://www.ksg.co.kr/mld/mld_manufacturerView.jsp?num=6438&amp;1=1&amp;pageNum=95&amp;schVal=%EC%A3%BC%EC%84%A0" TargetMode="External"/><Relationship Id="rId54" Type="http://schemas.openxmlformats.org/officeDocument/2006/relationships/hyperlink" Target="https://www.ksg.co.kr/mld/mld_manufacturerView.jsp?num=5903&amp;1=1&amp;pageNum=4&amp;schVal=%EC%A3%BC%EC%84%A0" TargetMode="External"/><Relationship Id="rId1622" Type="http://schemas.openxmlformats.org/officeDocument/2006/relationships/hyperlink" Target="https://www.ksg.co.kr/mld/mld_manufacturerView.jsp?num=721&amp;1=1&amp;pageNum=109&amp;schVal=%EC%A3%BC%EC%84%A0" TargetMode="External"/><Relationship Id="rId1927" Type="http://schemas.openxmlformats.org/officeDocument/2006/relationships/hyperlink" Target="https://www.ksg.co.kr/mld/mld_manufacturerView.jsp?num=938&amp;1=1&amp;pageNum=129&amp;schVal=%EC%A3%BC%EC%84%A0" TargetMode="External"/><Relationship Id="rId270" Type="http://schemas.openxmlformats.org/officeDocument/2006/relationships/hyperlink" Target="https://www.ksg.co.kr/mld/mld_manufacturerView.jsp?num=5589&amp;1=1&amp;pageNum=18&amp;schVal=%EC%A3%BC%EC%84%A0" TargetMode="External"/><Relationship Id="rId130" Type="http://schemas.openxmlformats.org/officeDocument/2006/relationships/hyperlink" Target="https://www.ksg.co.kr/mld/mld_manufacturerView.jsp?num=5614&amp;1=1&amp;pageNum=9&amp;schVal=%EC%A3%BC%EC%84%A0" TargetMode="External"/><Relationship Id="rId368" Type="http://schemas.openxmlformats.org/officeDocument/2006/relationships/hyperlink" Target="https://www.ksg.co.kr/mld/mld_manufacturerView.jsp?num=7652&amp;1=1&amp;pageNum=25&amp;schVal=%EC%A3%BC%EC%84%A0" TargetMode="External"/><Relationship Id="rId575" Type="http://schemas.openxmlformats.org/officeDocument/2006/relationships/hyperlink" Target="https://www.ksg.co.kr/mld/mld_manufacturerView.jsp?num=4553&amp;1=1&amp;pageNum=39&amp;schVal=%EC%A3%BC%EC%84%A0" TargetMode="External"/><Relationship Id="rId782" Type="http://schemas.openxmlformats.org/officeDocument/2006/relationships/hyperlink" Target="https://www.ksg.co.kr/mld/mld_manufacturerView.jsp?num=4855&amp;1=1&amp;pageNum=53&amp;schVal=%EC%A3%BC%EC%84%A0" TargetMode="External"/><Relationship Id="rId228" Type="http://schemas.openxmlformats.org/officeDocument/2006/relationships/hyperlink" Target="https://www.ksg.co.kr/mld/mld_manufacturerView.jsp?num=4518&amp;1=1&amp;pageNum=16&amp;schVal=%EC%A3%BC%EC%84%A0" TargetMode="External"/><Relationship Id="rId435" Type="http://schemas.openxmlformats.org/officeDocument/2006/relationships/hyperlink" Target="https://www.ksg.co.kr/mld/mld_manufacturerView.jsp?num=5396&amp;1=1&amp;pageNum=29&amp;schVal=%EC%A3%BC%EC%84%A0" TargetMode="External"/><Relationship Id="rId642" Type="http://schemas.openxmlformats.org/officeDocument/2006/relationships/hyperlink" Target="https://www.ksg.co.kr/mld/mld_manufacturerView.jsp?num=4448&amp;1=1&amp;pageNum=43&amp;schVal=%EC%A3%BC%EC%84%A0" TargetMode="External"/><Relationship Id="rId1065" Type="http://schemas.openxmlformats.org/officeDocument/2006/relationships/hyperlink" Target="https://www.ksg.co.kr/mld/mld_manufacturerView.jsp?num=8101&amp;1=1&amp;pageNum=71&amp;schVal=%EC%A3%BC%EC%84%A0" TargetMode="External"/><Relationship Id="rId1272" Type="http://schemas.openxmlformats.org/officeDocument/2006/relationships/hyperlink" Target="https://www.ksg.co.kr/mld/mld_manufacturerView.jsp?num=6852&amp;1=1&amp;pageNum=85&amp;schVal=%EC%A3%BC%EC%84%A0" TargetMode="External"/><Relationship Id="rId502" Type="http://schemas.openxmlformats.org/officeDocument/2006/relationships/hyperlink" Target="https://www.ksg.co.kr/mld/mld_manufacturerView.jsp?num=2707&amp;1=1&amp;pageNum=34&amp;schVal=%EC%A3%BC%EC%84%A0" TargetMode="External"/><Relationship Id="rId947" Type="http://schemas.openxmlformats.org/officeDocument/2006/relationships/hyperlink" Target="https://www.ksg.co.kr/mld/mld_manufacturerView.jsp?num=7602&amp;1=1&amp;pageNum=64&amp;schVal=%EC%A3%BC%EC%84%A0" TargetMode="External"/><Relationship Id="rId1132" Type="http://schemas.openxmlformats.org/officeDocument/2006/relationships/hyperlink" Target="https://www.ksg.co.kr/mld/mld_manufacturerView.jsp?num=2213&amp;1=1&amp;pageNum=76&amp;schVal=%EC%A3%BC%EC%84%A0" TargetMode="External"/><Relationship Id="rId1577" Type="http://schemas.openxmlformats.org/officeDocument/2006/relationships/hyperlink" Target="https://www.ksg.co.kr/mld/mld_manufacturerView.jsp?num=636&amp;1=1&amp;pageNum=106&amp;schVal=%EC%A3%BC%EC%84%A0" TargetMode="External"/><Relationship Id="rId1784" Type="http://schemas.openxmlformats.org/officeDocument/2006/relationships/hyperlink" Target="https://www.ksg.co.kr/mld/mld_manufacturerView.jsp?num=5637&amp;1=1&amp;pageNum=119&amp;schVal=%EC%A3%BC%EC%84%A0" TargetMode="External"/><Relationship Id="rId76" Type="http://schemas.openxmlformats.org/officeDocument/2006/relationships/hyperlink" Target="https://www.ksg.co.kr/mld/mld_manufacturerView.jsp?num=435&amp;1=1&amp;pageNum=6&amp;schVal=%EC%A3%BC%EC%84%A0" TargetMode="External"/><Relationship Id="rId807" Type="http://schemas.openxmlformats.org/officeDocument/2006/relationships/hyperlink" Target="https://www.ksg.co.kr/mld/mld_manufacturerView.jsp?num=4423&amp;1=1&amp;pageNum=54&amp;schVal=%EC%A3%BC%EC%84%A0" TargetMode="External"/><Relationship Id="rId1437" Type="http://schemas.openxmlformats.org/officeDocument/2006/relationships/hyperlink" Target="https://www.ksg.co.kr/mld/mld_manufacturerView.jsp?num=3203&amp;1=1&amp;pageNum=96&amp;schVal=%EC%A3%BC%EC%84%A0" TargetMode="External"/><Relationship Id="rId1644" Type="http://schemas.openxmlformats.org/officeDocument/2006/relationships/hyperlink" Target="https://www.ksg.co.kr/mld/mld_manufacturerView.jsp?num=776&amp;1=1&amp;pageNum=110&amp;schVal=%EC%A3%BC%EC%84%A0" TargetMode="External"/><Relationship Id="rId1851" Type="http://schemas.openxmlformats.org/officeDocument/2006/relationships/hyperlink" Target="https://www.ksg.co.kr/mld/mld_manufacturerView.jsp?num=894&amp;1=1&amp;pageNum=124&amp;schVal=%EC%A3%BC%EC%84%A0" TargetMode="External"/><Relationship Id="rId1504" Type="http://schemas.openxmlformats.org/officeDocument/2006/relationships/hyperlink" Target="https://www.ksg.co.kr/mld/mld_manufacturerView.jsp?num=460&amp;1=1&amp;pageNum=101&amp;schVal=%EC%A3%BC%EC%84%A0" TargetMode="External"/><Relationship Id="rId1711" Type="http://schemas.openxmlformats.org/officeDocument/2006/relationships/hyperlink" Target="https://www.ksg.co.kr/mld/mld_manufacturerView.jsp?num=8328&amp;1=1&amp;pageNum=114&amp;schVal=%EC%A3%BC%EC%84%A0" TargetMode="External"/><Relationship Id="rId292" Type="http://schemas.openxmlformats.org/officeDocument/2006/relationships/hyperlink" Target="https://www.ksg.co.kr/mld/mld_manufacturerView.jsp?num=6300&amp;1=1&amp;pageNum=20&amp;schVal=%EC%A3%BC%EC%84%A0" TargetMode="External"/><Relationship Id="rId1809" Type="http://schemas.openxmlformats.org/officeDocument/2006/relationships/hyperlink" Target="https://www.ksg.co.kr/mld/mld_manufacturerView.jsp?num=7529&amp;1=1&amp;pageNum=121&amp;schVal=%EC%A3%BC%EC%84%A0" TargetMode="External"/><Relationship Id="rId597" Type="http://schemas.openxmlformats.org/officeDocument/2006/relationships/hyperlink" Target="https://www.ksg.co.kr/mld/mld_manufacturerView.jsp?num=3714&amp;1=1&amp;pageNum=40&amp;schVal=%EC%A3%BC%EC%84%A0" TargetMode="External"/><Relationship Id="rId152" Type="http://schemas.openxmlformats.org/officeDocument/2006/relationships/hyperlink" Target="https://www.ksg.co.kr/mld/mld_manufacturerView.jsp?num=2665&amp;1=1&amp;pageNum=11&amp;schVal=%EC%A3%BC%EC%84%A0" TargetMode="External"/><Relationship Id="rId457" Type="http://schemas.openxmlformats.org/officeDocument/2006/relationships/hyperlink" Target="https://www.ksg.co.kr/mld/mld_manufacturerView.jsp?num=5460&amp;1=1&amp;pageNum=31&amp;schVal=%EC%A3%BC%EC%84%A0" TargetMode="External"/><Relationship Id="rId1087" Type="http://schemas.openxmlformats.org/officeDocument/2006/relationships/hyperlink" Target="https://www.ksg.co.kr/mld/mld_manufacturerView.jsp?num=543&amp;1=1&amp;pageNum=73&amp;schVal=%EC%A3%BC%EC%84%A0" TargetMode="External"/><Relationship Id="rId1294" Type="http://schemas.openxmlformats.org/officeDocument/2006/relationships/hyperlink" Target="https://www.ksg.co.kr/mld/mld_manufacturerView.jsp?num=669&amp;1=1&amp;pageNum=87&amp;schVal=%EC%A3%BC%EC%84%A0" TargetMode="External"/><Relationship Id="rId664" Type="http://schemas.openxmlformats.org/officeDocument/2006/relationships/hyperlink" Target="https://www.ksg.co.kr/mld/mld_manufacturerView.jsp?num=4538&amp;1=1&amp;pageNum=45&amp;schVal=%EC%A3%BC%EC%84%A0" TargetMode="External"/><Relationship Id="rId871" Type="http://schemas.openxmlformats.org/officeDocument/2006/relationships/hyperlink" Target="https://www.ksg.co.kr/mld/mld_manufacturerView.jsp?num=5014&amp;1=1&amp;pageNum=59&amp;schVal=%EC%A3%BC%EC%84%A0" TargetMode="External"/><Relationship Id="rId969" Type="http://schemas.openxmlformats.org/officeDocument/2006/relationships/hyperlink" Target="https://www.ksg.co.kr/mld/mld_manufacturerView.jsp?num=2639&amp;1=1&amp;pageNum=65&amp;schVal=%EC%A3%BC%EC%84%A0" TargetMode="External"/><Relationship Id="rId1599" Type="http://schemas.openxmlformats.org/officeDocument/2006/relationships/hyperlink" Target="https://www.ksg.co.kr/mld/mld_manufacturerView.jsp?num=7594&amp;1=1&amp;pageNum=107&amp;schVal=%EC%A3%BC%EC%84%A0" TargetMode="External"/><Relationship Id="rId317" Type="http://schemas.openxmlformats.org/officeDocument/2006/relationships/hyperlink" Target="https://www.ksg.co.kr/mld/mld_manufacturerView.jsp?num=7240&amp;1=1&amp;pageNum=22&amp;schVal=%EC%A3%BC%EC%84%A0" TargetMode="External"/><Relationship Id="rId524" Type="http://schemas.openxmlformats.org/officeDocument/2006/relationships/hyperlink" Target="https://www.ksg.co.kr/mld/mld_manufacturerView.jsp?num=3720&amp;1=1&amp;pageNum=35&amp;schVal=%EC%A3%BC%EC%84%A0" TargetMode="External"/><Relationship Id="rId731" Type="http://schemas.openxmlformats.org/officeDocument/2006/relationships/hyperlink" Target="https://www.ksg.co.kr/mld/mld_manufacturerView.jsp?num=4595&amp;1=1&amp;pageNum=49&amp;schVal=%EC%A3%BC%EC%84%A0" TargetMode="External"/><Relationship Id="rId1154" Type="http://schemas.openxmlformats.org/officeDocument/2006/relationships/hyperlink" Target="https://www.ksg.co.kr/mld/mld_manufacturerView.jsp?num=583&amp;1=1&amp;pageNum=77&amp;schVal=%EC%A3%BC%EC%84%A0" TargetMode="External"/><Relationship Id="rId1361" Type="http://schemas.openxmlformats.org/officeDocument/2006/relationships/hyperlink" Target="https://www.ksg.co.kr/mld/mld_manufacturerView.jsp?num=4872&amp;1=1&amp;pageNum=91&amp;schVal=%EC%A3%BC%EC%84%A0" TargetMode="External"/><Relationship Id="rId1459" Type="http://schemas.openxmlformats.org/officeDocument/2006/relationships/hyperlink" Target="https://www.ksg.co.kr/mld/mld_manufacturerView.jsp?num=6271&amp;1=1&amp;pageNum=98&amp;schVal=%EC%A3%BC%EC%84%A0" TargetMode="External"/><Relationship Id="rId98" Type="http://schemas.openxmlformats.org/officeDocument/2006/relationships/hyperlink" Target="https://www.ksg.co.kr/mld/mld_manufacturerView.jsp?num=6325&amp;1=1&amp;pageNum=7&amp;schVal=%EC%A3%BC%EC%84%A0" TargetMode="External"/><Relationship Id="rId829" Type="http://schemas.openxmlformats.org/officeDocument/2006/relationships/hyperlink" Target="https://www.ksg.co.kr/mld/mld_manufacturerView.jsp?num=8123&amp;1=1&amp;pageNum=56&amp;schVal=%EC%A3%BC%EC%84%A0" TargetMode="External"/><Relationship Id="rId1014" Type="http://schemas.openxmlformats.org/officeDocument/2006/relationships/hyperlink" Target="https://www.ksg.co.kr/mld/mld_manufacturerView.jsp?num=7379&amp;1=1&amp;pageNum=68&amp;schVal=%EC%A3%BC%EC%84%A0" TargetMode="External"/><Relationship Id="rId1221" Type="http://schemas.openxmlformats.org/officeDocument/2006/relationships/hyperlink" Target="https://www.ksg.co.kr/mld/mld_manufacturerView.jsp?num=4098&amp;1=1&amp;pageNum=82&amp;schVal=%EC%A3%BC%EC%84%A0" TargetMode="External"/><Relationship Id="rId1666" Type="http://schemas.openxmlformats.org/officeDocument/2006/relationships/hyperlink" Target="https://www.ksg.co.kr/mld/mld_manufacturerView.jsp?num=828&amp;1=1&amp;pageNum=111&amp;schVal=%EC%A3%BC%EC%84%A0" TargetMode="External"/><Relationship Id="rId1873" Type="http://schemas.openxmlformats.org/officeDocument/2006/relationships/hyperlink" Target="https://www.ksg.co.kr/mld/mld_manufacturerView.jsp?num=4286&amp;1=1&amp;pageNum=125&amp;schVal=%EC%A3%BC%EC%84%A0" TargetMode="External"/><Relationship Id="rId1319" Type="http://schemas.openxmlformats.org/officeDocument/2006/relationships/hyperlink" Target="https://www.ksg.co.kr/mld/mld_manufacturerView.jsp?num=7702&amp;1=1&amp;pageNum=88&amp;schVal=%EC%A3%BC%EC%84%A0" TargetMode="External"/><Relationship Id="rId1526" Type="http://schemas.openxmlformats.org/officeDocument/2006/relationships/hyperlink" Target="https://www.ksg.co.kr/mld/mld_manufacturerView.jsp?num=507&amp;1=1&amp;pageNum=102&amp;schVal=%EC%A3%BC%EC%84%A0" TargetMode="External"/><Relationship Id="rId1733" Type="http://schemas.openxmlformats.org/officeDocument/2006/relationships/hyperlink" Target="https://www.ksg.co.kr/mld/mld_manufacturerView.jsp?num=806&amp;1=1&amp;pageNum=116&amp;schVal=%EC%A3%BC%EC%84%A0" TargetMode="External"/><Relationship Id="rId1940" Type="http://schemas.openxmlformats.org/officeDocument/2006/relationships/hyperlink" Target="https://www.ksg.co.kr/mld/mld_manufacturerView.jsp?num=1310&amp;1=1&amp;pageNum=130&amp;schVal=%EC%A3%BC%EC%84%A0" TargetMode="External"/><Relationship Id="rId25" Type="http://schemas.openxmlformats.org/officeDocument/2006/relationships/hyperlink" Target="https://www.ksg.co.kr/mld/mld_manufacturerView.jsp?num=7358&amp;1=1&amp;pageNum=2&amp;schVal=%EC%A3%BC%EC%84%A0" TargetMode="External"/><Relationship Id="rId1800" Type="http://schemas.openxmlformats.org/officeDocument/2006/relationships/hyperlink" Target="https://www.ksg.co.kr/mld/mld_manufacturerView.jsp?num=4588&amp;1=1&amp;pageNum=120&amp;schVal=%EC%A3%BC%EC%84%A0" TargetMode="External"/><Relationship Id="rId174" Type="http://schemas.openxmlformats.org/officeDocument/2006/relationships/hyperlink" Target="https://www.ksg.co.kr/mld/mld_manufacturerView.jsp?num=8036&amp;1=1&amp;pageNum=12&amp;schVal=%EC%A3%BC%EC%84%A0" TargetMode="External"/><Relationship Id="rId381" Type="http://schemas.openxmlformats.org/officeDocument/2006/relationships/hyperlink" Target="https://www.ksg.co.kr/mld/mld_manufacturerView.jsp?num=4917&amp;1=1&amp;pageNum=26&amp;schVal=%EC%A3%BC%EC%84%A0" TargetMode="External"/><Relationship Id="rId241" Type="http://schemas.openxmlformats.org/officeDocument/2006/relationships/hyperlink" Target="https://www.ksg.co.kr/mld/mld_manufacturerView.jsp?num=557&amp;1=1&amp;pageNum=17&amp;schVal=%EC%A3%BC%EC%84%A0" TargetMode="External"/><Relationship Id="rId479" Type="http://schemas.openxmlformats.org/officeDocument/2006/relationships/hyperlink" Target="https://www.ksg.co.kr/mld/mld_manufacturerView.jsp?num=8195&amp;1=1&amp;pageNum=32&amp;schVal=%EC%A3%BC%EC%84%A0" TargetMode="External"/><Relationship Id="rId686" Type="http://schemas.openxmlformats.org/officeDocument/2006/relationships/hyperlink" Target="https://www.ksg.co.kr/mld/mld_manufacturerView.jsp?num=2321&amp;1=1&amp;pageNum=46&amp;schVal=%EC%A3%BC%EC%84%A0" TargetMode="External"/><Relationship Id="rId893" Type="http://schemas.openxmlformats.org/officeDocument/2006/relationships/hyperlink" Target="https://www.ksg.co.kr/mld/mld_manufacturerView.jsp?num=4473&amp;1=1&amp;pageNum=60&amp;schVal=%EC%A3%BC%EC%84%A0" TargetMode="External"/><Relationship Id="rId339" Type="http://schemas.openxmlformats.org/officeDocument/2006/relationships/hyperlink" Target="https://www.ksg.co.kr/mld/mld_manufacturerView.jsp?num=5358&amp;1=1&amp;pageNum=23&amp;schVal=%EC%A3%BC%EC%84%A0" TargetMode="External"/><Relationship Id="rId546" Type="http://schemas.openxmlformats.org/officeDocument/2006/relationships/hyperlink" Target="https://www.ksg.co.kr/mld/mld_manufacturerView.jsp?num=4599&amp;1=1&amp;pageNum=37&amp;schVal=%EC%A3%BC%EC%84%A0" TargetMode="External"/><Relationship Id="rId753" Type="http://schemas.openxmlformats.org/officeDocument/2006/relationships/hyperlink" Target="https://www.ksg.co.kr/mld/mld_manufacturerView.jsp?num=6858&amp;1=1&amp;pageNum=51&amp;schVal=%EC%A3%BC%EC%84%A0" TargetMode="External"/><Relationship Id="rId1176" Type="http://schemas.openxmlformats.org/officeDocument/2006/relationships/hyperlink" Target="https://www.ksg.co.kr/mld/mld_manufacturerView.jsp?num=3290&amp;1=1&amp;pageNum=79&amp;schVal=%EC%A3%BC%EC%84%A0" TargetMode="External"/><Relationship Id="rId1383" Type="http://schemas.openxmlformats.org/officeDocument/2006/relationships/hyperlink" Target="https://www.ksg.co.kr/mld/mld_manufacturerView.jsp?num=748&amp;1=1&amp;pageNum=93&amp;schVal=%EC%A3%BC%EC%84%A0" TargetMode="External"/><Relationship Id="rId101" Type="http://schemas.openxmlformats.org/officeDocument/2006/relationships/hyperlink" Target="https://www.ksg.co.kr/mld/mld_manufacturerView.jsp?num=7655&amp;1=1&amp;pageNum=7&amp;schVal=%EC%A3%BC%EC%84%A0" TargetMode="External"/><Relationship Id="rId406" Type="http://schemas.openxmlformats.org/officeDocument/2006/relationships/hyperlink" Target="https://www.ksg.co.kr/mld/mld_manufacturerView.jsp?num=8630&amp;1=1&amp;pageNum=28&amp;schVal=%EC%A3%BC%EC%84%A0" TargetMode="External"/><Relationship Id="rId960" Type="http://schemas.openxmlformats.org/officeDocument/2006/relationships/hyperlink" Target="https://www.ksg.co.kr/mld/mld_manufacturerView.jsp?num=2529&amp;1=1&amp;pageNum=64&amp;schVal=%EC%A3%BC%EC%84%A0" TargetMode="External"/><Relationship Id="rId1036" Type="http://schemas.openxmlformats.org/officeDocument/2006/relationships/hyperlink" Target="https://www.ksg.co.kr/mld/mld_manufacturerView.jsp?num=6997&amp;1=1&amp;pageNum=70&amp;schVal=%EC%A3%BC%EC%84%A0" TargetMode="External"/><Relationship Id="rId1243" Type="http://schemas.openxmlformats.org/officeDocument/2006/relationships/hyperlink" Target="https://www.ksg.co.kr/mld/mld_manufacturerView.jsp?num=7174&amp;1=1&amp;pageNum=83&amp;schVal=%EC%A3%BC%EC%84%A0" TargetMode="External"/><Relationship Id="rId1590" Type="http://schemas.openxmlformats.org/officeDocument/2006/relationships/hyperlink" Target="https://www.ksg.co.kr/mld/mld_manufacturerView.jsp?num=7680&amp;1=1&amp;pageNum=106&amp;schVal=%EC%A3%BC%EC%84%A0" TargetMode="External"/><Relationship Id="rId1688" Type="http://schemas.openxmlformats.org/officeDocument/2006/relationships/hyperlink" Target="https://www.ksg.co.kr/mld/mld_manufacturerView.jsp?num=6404&amp;1=1&amp;pageNum=113&amp;schVal=%EC%A3%BC%EC%84%A0" TargetMode="External"/><Relationship Id="rId1895" Type="http://schemas.openxmlformats.org/officeDocument/2006/relationships/hyperlink" Target="https://www.ksg.co.kr/mld/mld_manufacturerView.jsp?num=7897&amp;1=1&amp;pageNum=127&amp;schVal=%EC%A3%BC%EC%84%A0" TargetMode="External"/><Relationship Id="rId613" Type="http://schemas.openxmlformats.org/officeDocument/2006/relationships/hyperlink" Target="https://www.ksg.co.kr/mld/mld_manufacturerView.jsp?num=787&amp;1=1&amp;pageNum=41&amp;schVal=%EC%A3%BC%EC%84%A0" TargetMode="External"/><Relationship Id="rId820" Type="http://schemas.openxmlformats.org/officeDocument/2006/relationships/hyperlink" Target="https://www.ksg.co.kr/mld/mld_manufacturerView.jsp?num=7672&amp;1=1&amp;pageNum=55&amp;schVal=%EC%A3%BC%EC%84%A0" TargetMode="External"/><Relationship Id="rId918" Type="http://schemas.openxmlformats.org/officeDocument/2006/relationships/hyperlink" Target="https://www.ksg.co.kr/mld/mld_manufacturerView.jsp?num=406&amp;1=1&amp;pageNum=62&amp;schVal=%EC%A3%BC%EC%84%A0" TargetMode="External"/><Relationship Id="rId1450" Type="http://schemas.openxmlformats.org/officeDocument/2006/relationships/hyperlink" Target="https://www.ksg.co.kr/mld/mld_manufacturerView.jsp?num=2893&amp;1=1&amp;pageNum=97&amp;schVal=%EC%A3%BC%EC%84%A0" TargetMode="External"/><Relationship Id="rId1548" Type="http://schemas.openxmlformats.org/officeDocument/2006/relationships/hyperlink" Target="https://www.ksg.co.kr/mld/mld_manufacturerView.jsp?num=571&amp;1=1&amp;pageNum=104&amp;schVal=%EC%A3%BC%EC%84%A0" TargetMode="External"/><Relationship Id="rId1755" Type="http://schemas.openxmlformats.org/officeDocument/2006/relationships/hyperlink" Target="https://www.ksg.co.kr/mld/mld_manufacturerView.jsp?num=812&amp;1=1&amp;pageNum=117&amp;schVal=%EC%A3%BC%EC%84%A0" TargetMode="External"/><Relationship Id="rId1103" Type="http://schemas.openxmlformats.org/officeDocument/2006/relationships/hyperlink" Target="https://www.ksg.co.kr/mld/mld_manufacturerView.jsp?num=551&amp;1=1&amp;pageNum=74&amp;schVal=%EC%A3%BC%EC%84%A0" TargetMode="External"/><Relationship Id="rId1310" Type="http://schemas.openxmlformats.org/officeDocument/2006/relationships/hyperlink" Target="https://www.ksg.co.kr/mld/mld_manufacturerView.jsp?num=6324&amp;1=1&amp;pageNum=88&amp;schVal=%EC%A3%BC%EC%84%A0" TargetMode="External"/><Relationship Id="rId1408" Type="http://schemas.openxmlformats.org/officeDocument/2006/relationships/hyperlink" Target="https://www.ksg.co.kr/mld/mld_manufacturerView.jsp?num=2537&amp;1=1&amp;pageNum=94&amp;schVal=%EC%A3%BC%EC%84%A0" TargetMode="External"/><Relationship Id="rId47" Type="http://schemas.openxmlformats.org/officeDocument/2006/relationships/hyperlink" Target="https://www.ksg.co.kr/mld/mld_manufacturerView.jsp?num=8113&amp;1=1&amp;pageNum=4&amp;schVal=%EC%A3%BC%EC%84%A0" TargetMode="External"/><Relationship Id="rId1615" Type="http://schemas.openxmlformats.org/officeDocument/2006/relationships/hyperlink" Target="https://www.ksg.co.kr/mld/mld_manufacturerView.jsp?num=712&amp;1=1&amp;pageNum=108&amp;schVal=%EC%A3%BC%EC%84%A0" TargetMode="External"/><Relationship Id="rId1822" Type="http://schemas.openxmlformats.org/officeDocument/2006/relationships/hyperlink" Target="https://www.ksg.co.kr/mld/mld_manufacturerView.jsp?num=876&amp;1=1&amp;pageNum=122&amp;schVal=%EC%A3%BC%EC%84%A0" TargetMode="External"/><Relationship Id="rId196" Type="http://schemas.openxmlformats.org/officeDocument/2006/relationships/hyperlink" Target="https://www.ksg.co.kr/mld/mld_manufacturerView.jsp?num=7369&amp;1=1&amp;pageNum=14&amp;schVal=%EC%A3%BC%EC%84%A0" TargetMode="External"/><Relationship Id="rId263" Type="http://schemas.openxmlformats.org/officeDocument/2006/relationships/hyperlink" Target="https://www.ksg.co.kr/mld/mld_manufacturerView.jsp?num=3778&amp;1=1&amp;pageNum=18&amp;schVal=%EC%A3%BC%EC%84%A0" TargetMode="External"/><Relationship Id="rId470" Type="http://schemas.openxmlformats.org/officeDocument/2006/relationships/hyperlink" Target="https://www.ksg.co.kr/mld/mld_manufacturerView.jsp?num=5629&amp;1=1&amp;pageNum=32&amp;schVal=%EC%A3%BC%EC%84%A0" TargetMode="External"/><Relationship Id="rId123" Type="http://schemas.openxmlformats.org/officeDocument/2006/relationships/hyperlink" Target="https://www.ksg.co.kr/mld/mld_manufacturerView.jsp?num=484&amp;1=1&amp;pageNum=9&amp;schVal=%EC%A3%BC%EC%84%A0" TargetMode="External"/><Relationship Id="rId330" Type="http://schemas.openxmlformats.org/officeDocument/2006/relationships/hyperlink" Target="https://www.ksg.co.kr/mld/mld_manufacturerView.jsp?num=7242&amp;1=1&amp;pageNum=22&amp;schVal=%EC%A3%BC%EC%84%A0" TargetMode="External"/><Relationship Id="rId568" Type="http://schemas.openxmlformats.org/officeDocument/2006/relationships/hyperlink" Target="https://www.ksg.co.kr/mld/mld_manufacturerView.jsp?num=7262&amp;1=1&amp;pageNum=38&amp;schVal=%EC%A3%BC%EC%84%A0" TargetMode="External"/><Relationship Id="rId775" Type="http://schemas.openxmlformats.org/officeDocument/2006/relationships/hyperlink" Target="https://www.ksg.co.kr/mld/mld_manufacturerView.jsp?num=7627&amp;1=1&amp;pageNum=52&amp;schVal=%EC%A3%BC%EC%84%A0" TargetMode="External"/><Relationship Id="rId982" Type="http://schemas.openxmlformats.org/officeDocument/2006/relationships/hyperlink" Target="https://www.ksg.co.kr/mld/mld_manufacturerView.jsp?num=461&amp;1=1&amp;pageNum=66&amp;schVal=%EC%A3%BC%EC%84%A0" TargetMode="External"/><Relationship Id="rId1198" Type="http://schemas.openxmlformats.org/officeDocument/2006/relationships/hyperlink" Target="https://www.ksg.co.kr/mld/mld_manufacturerView.jsp?num=2323&amp;1=1&amp;pageNum=80&amp;schVal=%EC%A3%BC%EC%84%A0" TargetMode="External"/><Relationship Id="rId428" Type="http://schemas.openxmlformats.org/officeDocument/2006/relationships/hyperlink" Target="https://www.ksg.co.kr/mld/mld_manufacturerView.jsp?num=6372&amp;1=1&amp;pageNum=29&amp;schVal=%EC%A3%BC%EC%84%A0" TargetMode="External"/><Relationship Id="rId635" Type="http://schemas.openxmlformats.org/officeDocument/2006/relationships/hyperlink" Target="https://www.ksg.co.kr/mld/mld_manufacturerView.jsp?num=2895&amp;1=1&amp;pageNum=43&amp;schVal=%EC%A3%BC%EC%84%A0" TargetMode="External"/><Relationship Id="rId842" Type="http://schemas.openxmlformats.org/officeDocument/2006/relationships/hyperlink" Target="https://www.ksg.co.kr/mld/mld_manufacturerView.jsp?num=4202&amp;1=1&amp;pageNum=57&amp;schVal=%EC%A3%BC%EC%84%A0" TargetMode="External"/><Relationship Id="rId1058" Type="http://schemas.openxmlformats.org/officeDocument/2006/relationships/hyperlink" Target="https://www.ksg.co.kr/mld/mld_manufacturerView.jsp?num=522&amp;1=1&amp;pageNum=71&amp;schVal=%EC%A3%BC%EC%84%A0" TargetMode="External"/><Relationship Id="rId1265" Type="http://schemas.openxmlformats.org/officeDocument/2006/relationships/hyperlink" Target="https://www.ksg.co.kr/mld/mld_manufacturerView.jsp?num=660&amp;1=1&amp;pageNum=85&amp;schVal=%EC%A3%BC%EC%84%A0" TargetMode="External"/><Relationship Id="rId1472" Type="http://schemas.openxmlformats.org/officeDocument/2006/relationships/hyperlink" Target="https://www.ksg.co.kr/mld/mld_manufacturerView.jsp?num=805&amp;1=1&amp;pageNum=99&amp;schVal=%EC%A3%BC%EC%84%A0" TargetMode="External"/><Relationship Id="rId702" Type="http://schemas.openxmlformats.org/officeDocument/2006/relationships/hyperlink" Target="https://www.ksg.co.kr/mld/mld_manufacturerView.jsp?num=841&amp;1=1&amp;pageNum=47&amp;schVal=%EC%A3%BC%EC%84%A0" TargetMode="External"/><Relationship Id="rId1125" Type="http://schemas.openxmlformats.org/officeDocument/2006/relationships/hyperlink" Target="https://www.ksg.co.kr/mld/mld_manufacturerView.jsp?num=568&amp;1=1&amp;pageNum=75&amp;schVal=%EC%A3%BC%EC%84%A0" TargetMode="External"/><Relationship Id="rId1332" Type="http://schemas.openxmlformats.org/officeDocument/2006/relationships/hyperlink" Target="https://www.ksg.co.kr/mld/mld_manufacturerView.jsp?num=5986&amp;1=1&amp;pageNum=89&amp;schVal=%EC%A3%BC%EC%84%A0" TargetMode="External"/><Relationship Id="rId1777" Type="http://schemas.openxmlformats.org/officeDocument/2006/relationships/hyperlink" Target="https://www.ksg.co.kr/mld/mld_manufacturerView.jsp?num=836&amp;1=1&amp;pageNum=119&amp;schVal=%EC%A3%BC%EC%84%A0" TargetMode="External"/><Relationship Id="rId69" Type="http://schemas.openxmlformats.org/officeDocument/2006/relationships/hyperlink" Target="https://www.ksg.co.kr/mld/mld_manufacturerView.jsp?num=8103&amp;1=1&amp;pageNum=5&amp;schVal=%EC%A3%BC%EC%84%A0" TargetMode="External"/><Relationship Id="rId1637" Type="http://schemas.openxmlformats.org/officeDocument/2006/relationships/hyperlink" Target="https://www.ksg.co.kr/mld/mld_manufacturerView.jsp?num=8251&amp;1=1&amp;pageNum=110&amp;schVal=%EC%A3%BC%EC%84%A0" TargetMode="External"/><Relationship Id="rId1844" Type="http://schemas.openxmlformats.org/officeDocument/2006/relationships/hyperlink" Target="https://www.ksg.co.kr/mld/mld_manufacturerView.jsp?num=889&amp;1=1&amp;pageNum=123&amp;schVal=%EC%A3%BC%EC%84%A0" TargetMode="External"/><Relationship Id="rId1704" Type="http://schemas.openxmlformats.org/officeDocument/2006/relationships/hyperlink" Target="https://www.ksg.co.kr/mld/mld_manufacturerView.jsp?num=903&amp;1=1&amp;pageNum=114&amp;schVal=%EC%A3%BC%EC%84%A0" TargetMode="External"/><Relationship Id="rId285" Type="http://schemas.openxmlformats.org/officeDocument/2006/relationships/hyperlink" Target="https://www.ksg.co.kr/mld/mld_manufacturerView.jsp?num=3777&amp;1=1&amp;pageNum=19&amp;schVal=%EC%A3%BC%EC%84%A0" TargetMode="External"/><Relationship Id="rId1911" Type="http://schemas.openxmlformats.org/officeDocument/2006/relationships/hyperlink" Target="https://www.ksg.co.kr/mld/mld_manufacturerView.jsp?num=7994&amp;1=1&amp;pageNum=128&amp;schVal=%EC%A3%BC%EC%84%A0" TargetMode="External"/><Relationship Id="rId492" Type="http://schemas.openxmlformats.org/officeDocument/2006/relationships/hyperlink" Target="https://www.ksg.co.kr/mld/mld_manufacturerView.jsp?num=2819&amp;1=1&amp;pageNum=33&amp;schVal=%EC%A3%BC%EC%84%A0" TargetMode="External"/><Relationship Id="rId797" Type="http://schemas.openxmlformats.org/officeDocument/2006/relationships/hyperlink" Target="https://www.ksg.co.kr/mld/mld_manufacturerView.jsp?num=4557&amp;1=1&amp;pageNum=54&amp;schVal=%EC%A3%BC%EC%84%A0" TargetMode="External"/><Relationship Id="rId145" Type="http://schemas.openxmlformats.org/officeDocument/2006/relationships/hyperlink" Target="https://www.ksg.co.kr/mld/mld_manufacturerView.jsp?num=7669&amp;1=1&amp;pageNum=10&amp;schVal=%EC%A3%BC%EC%84%A0" TargetMode="External"/><Relationship Id="rId352" Type="http://schemas.openxmlformats.org/officeDocument/2006/relationships/hyperlink" Target="https://www.ksg.co.kr/mld/mld_manufacturerView.jsp?num=7632&amp;1=1&amp;pageNum=24&amp;schVal=%EC%A3%BC%EC%84%A0" TargetMode="External"/><Relationship Id="rId1287" Type="http://schemas.openxmlformats.org/officeDocument/2006/relationships/hyperlink" Target="https://www.ksg.co.kr/mld/mld_manufacturerView.jsp?num=6987&amp;1=1&amp;pageNum=86&amp;schVal=%EC%A3%BC%EC%84%A0" TargetMode="External"/><Relationship Id="rId212" Type="http://schemas.openxmlformats.org/officeDocument/2006/relationships/hyperlink" Target="https://www.ksg.co.kr/mld/mld_manufacturerView.jsp?num=4234&amp;1=1&amp;pageNum=15&amp;schVal=%EC%A3%BC%EC%84%A0" TargetMode="External"/><Relationship Id="rId657" Type="http://schemas.openxmlformats.org/officeDocument/2006/relationships/hyperlink" Target="https://www.ksg.co.kr/mld/mld_manufacturerView.jsp?num=7853&amp;1=1&amp;pageNum=44&amp;schVal=%EC%A3%BC%EC%84%A0" TargetMode="External"/><Relationship Id="rId864" Type="http://schemas.openxmlformats.org/officeDocument/2006/relationships/hyperlink" Target="https://www.ksg.co.kr/mld/mld_manufacturerView.jsp?num=2995&amp;1=1&amp;pageNum=58&amp;schVal=%EC%A3%BC%EC%84%A0" TargetMode="External"/><Relationship Id="rId1494" Type="http://schemas.openxmlformats.org/officeDocument/2006/relationships/hyperlink" Target="https://www.ksg.co.kr/mld/mld_manufacturerView.jsp?num=7796&amp;1=1&amp;pageNum=100&amp;schVal=%EC%A3%BC%EC%84%A0" TargetMode="External"/><Relationship Id="rId1799" Type="http://schemas.openxmlformats.org/officeDocument/2006/relationships/hyperlink" Target="https://www.ksg.co.kr/mld/mld_manufacturerView.jsp?num=3180&amp;1=1&amp;pageNum=120&amp;schVal=%EC%A3%BC%EC%84%A0" TargetMode="External"/><Relationship Id="rId517" Type="http://schemas.openxmlformats.org/officeDocument/2006/relationships/hyperlink" Target="https://www.ksg.co.kr/mld/mld_manufacturerView.jsp?num=3142&amp;1=1&amp;pageNum=35&amp;schVal=%EC%A3%BC%EC%84%A0" TargetMode="External"/><Relationship Id="rId724" Type="http://schemas.openxmlformats.org/officeDocument/2006/relationships/hyperlink" Target="https://www.ksg.co.kr/mld/mld_manufacturerView.jsp?num=840&amp;1=1&amp;pageNum=49&amp;schVal=%EC%A3%BC%EC%84%A0" TargetMode="External"/><Relationship Id="rId931" Type="http://schemas.openxmlformats.org/officeDocument/2006/relationships/hyperlink" Target="https://www.ksg.co.kr/mld/mld_manufacturerView.jsp?num=413&amp;1=1&amp;pageNum=63&amp;schVal=%EC%A3%BC%EC%84%A0" TargetMode="External"/><Relationship Id="rId1147" Type="http://schemas.openxmlformats.org/officeDocument/2006/relationships/hyperlink" Target="https://www.ksg.co.kr/mld/mld_manufacturerView.jsp?num=5821&amp;1=1&amp;pageNum=77&amp;schVal=%EC%A3%BC%EC%84%A0" TargetMode="External"/><Relationship Id="rId1354" Type="http://schemas.openxmlformats.org/officeDocument/2006/relationships/hyperlink" Target="https://www.ksg.co.kr/mld/mld_manufacturerView.jsp?num=4809&amp;1=1&amp;pageNum=91&amp;schVal=%EC%A3%BC%EC%84%A0" TargetMode="External"/><Relationship Id="rId1561" Type="http://schemas.openxmlformats.org/officeDocument/2006/relationships/hyperlink" Target="https://www.ksg.co.kr/mld/mld_manufacturerView.jsp?num=7289&amp;1=1&amp;pageNum=105&amp;schVal=%EC%A3%BC%EC%84%A0" TargetMode="External"/><Relationship Id="rId60" Type="http://schemas.openxmlformats.org/officeDocument/2006/relationships/hyperlink" Target="https://www.ksg.co.kr/mld/mld_manufacturerView.jsp?num=6230&amp;1=1&amp;pageNum=4&amp;schVal=%EC%A3%BC%EC%84%A0" TargetMode="External"/><Relationship Id="rId1007" Type="http://schemas.openxmlformats.org/officeDocument/2006/relationships/hyperlink" Target="https://www.ksg.co.kr/mld/mld_manufacturerView.jsp?num=486&amp;1=1&amp;pageNum=68&amp;schVal=%EC%A3%BC%EC%84%A0" TargetMode="External"/><Relationship Id="rId1214" Type="http://schemas.openxmlformats.org/officeDocument/2006/relationships/hyperlink" Target="https://www.ksg.co.kr/mld/mld_manufacturerView.jsp?num=622&amp;1=1&amp;pageNum=81&amp;schVal=%EC%A3%BC%EC%84%A0" TargetMode="External"/><Relationship Id="rId1421" Type="http://schemas.openxmlformats.org/officeDocument/2006/relationships/hyperlink" Target="https://www.ksg.co.kr/mld/mld_manufacturerView.jsp?num=764&amp;1=1&amp;pageNum=95&amp;schVal=%EC%A3%BC%EC%84%A0" TargetMode="External"/><Relationship Id="rId1659" Type="http://schemas.openxmlformats.org/officeDocument/2006/relationships/hyperlink" Target="https://www.ksg.co.kr/mld/mld_manufacturerView.jsp?num=7640&amp;1=1&amp;pageNum=111&amp;schVal=%EC%A3%BC%EC%84%A0" TargetMode="External"/><Relationship Id="rId1866" Type="http://schemas.openxmlformats.org/officeDocument/2006/relationships/hyperlink" Target="https://www.ksg.co.kr/mld/mld_manufacturerView.jsp?num=6391&amp;1=1&amp;pageNum=125&amp;schVal=%EC%A3%BC%EC%84%A0" TargetMode="External"/><Relationship Id="rId1519" Type="http://schemas.openxmlformats.org/officeDocument/2006/relationships/hyperlink" Target="https://www.ksg.co.kr/mld/mld_manufacturerView.jsp?num=2688&amp;1=1&amp;pageNum=102&amp;schVal=%EC%A3%BC%EC%84%A0" TargetMode="External"/><Relationship Id="rId1726" Type="http://schemas.openxmlformats.org/officeDocument/2006/relationships/hyperlink" Target="https://www.ksg.co.kr/mld/mld_manufacturerView.jsp?num=948&amp;1=1&amp;pageNum=115&amp;schVal=%EC%A3%BC%EC%84%A0" TargetMode="External"/><Relationship Id="rId1933" Type="http://schemas.openxmlformats.org/officeDocument/2006/relationships/hyperlink" Target="https://www.ksg.co.kr/mld/mld_manufacturerView.jsp?num=8345&amp;1=1&amp;pageNum=129&amp;schVal=%EC%A3%BC%EC%84%A0" TargetMode="External"/><Relationship Id="rId18" Type="http://schemas.openxmlformats.org/officeDocument/2006/relationships/hyperlink" Target="https://www.ksg.co.kr/mld/mld_manufacturerView.jsp?num=7615&amp;1=1&amp;pageNum=2&amp;schVal=%EC%A3%BC%EC%84%A0" TargetMode="External"/><Relationship Id="rId167" Type="http://schemas.openxmlformats.org/officeDocument/2006/relationships/hyperlink" Target="https://www.ksg.co.kr/mld/mld_manufacturerView.jsp?num=4685&amp;1=1&amp;pageNum=12&amp;schVal=%EC%A3%BC%EC%84%A0" TargetMode="External"/><Relationship Id="rId374" Type="http://schemas.openxmlformats.org/officeDocument/2006/relationships/hyperlink" Target="https://www.ksg.co.kr/mld/mld_manufacturerView.jsp?num=6337&amp;1=1&amp;pageNum=25&amp;schVal=%EC%A3%BC%EC%84%A0" TargetMode="External"/><Relationship Id="rId581" Type="http://schemas.openxmlformats.org/officeDocument/2006/relationships/hyperlink" Target="https://www.ksg.co.kr/mld/mld_manufacturerView.jsp?num=8110&amp;1=1&amp;pageNum=39&amp;schVal=%EC%A3%BC%EC%84%A0" TargetMode="External"/><Relationship Id="rId234" Type="http://schemas.openxmlformats.org/officeDocument/2006/relationships/hyperlink" Target="https://www.ksg.co.kr/mld/mld_manufacturerView.jsp?num=3723&amp;1=1&amp;pageNum=16&amp;schVal=%EC%A3%BC%EC%84%A0" TargetMode="External"/><Relationship Id="rId679" Type="http://schemas.openxmlformats.org/officeDocument/2006/relationships/hyperlink" Target="https://www.ksg.co.kr/mld/mld_manufacturerView.jsp?num=7986&amp;1=1&amp;pageNum=46&amp;schVal=%EC%A3%BC%EC%84%A0" TargetMode="External"/><Relationship Id="rId886" Type="http://schemas.openxmlformats.org/officeDocument/2006/relationships/hyperlink" Target="https://www.ksg.co.kr/mld/mld_manufacturerView.jsp?num=5003&amp;1=1&amp;pageNum=60&amp;schVal=%EC%A3%BC%EC%84%A0" TargetMode="External"/><Relationship Id="rId2" Type="http://schemas.openxmlformats.org/officeDocument/2006/relationships/hyperlink" Target="https://www.ksg.co.kr/mld/mld_manufacturerView.jsp?num=5052&amp;1=1&amp;pageNum=1&amp;schVal=%EC%A3%BC%EC%84%A0" TargetMode="External"/><Relationship Id="rId441" Type="http://schemas.openxmlformats.org/officeDocument/2006/relationships/hyperlink" Target="https://www.ksg.co.kr/mld/mld_manufacturerView.jsp?num=7047&amp;1=1&amp;pageNum=30&amp;schVal=%EC%A3%BC%EC%84%A0" TargetMode="External"/><Relationship Id="rId539" Type="http://schemas.openxmlformats.org/officeDocument/2006/relationships/hyperlink" Target="https://www.ksg.co.kr/mld/mld_manufacturerView.jsp?num=2842&amp;1=1&amp;pageNum=36&amp;schVal=%EC%A3%BC%EC%84%A0" TargetMode="External"/><Relationship Id="rId746" Type="http://schemas.openxmlformats.org/officeDocument/2006/relationships/hyperlink" Target="https://www.ksg.co.kr/mld/mld_manufacturerView.jsp?num=2949&amp;1=1&amp;pageNum=50&amp;schVal=%EC%A3%BC%EC%84%A0" TargetMode="External"/><Relationship Id="rId1071" Type="http://schemas.openxmlformats.org/officeDocument/2006/relationships/hyperlink" Target="https://www.ksg.co.kr/mld/mld_manufacturerView.jsp?num=124&amp;1=1&amp;pageNum=72&amp;schVal=%EC%A3%BC%EC%84%A0" TargetMode="External"/><Relationship Id="rId1169" Type="http://schemas.openxmlformats.org/officeDocument/2006/relationships/hyperlink" Target="https://www.ksg.co.kr/mld/mld_manufacturerView.jsp?num=4802&amp;1=1&amp;pageNum=78&amp;schVal=%EC%A3%BC%EC%84%A0" TargetMode="External"/><Relationship Id="rId1376" Type="http://schemas.openxmlformats.org/officeDocument/2006/relationships/hyperlink" Target="https://www.ksg.co.kr/mld/mld_manufacturerView.jsp?num=199&amp;1=1&amp;pageNum=92&amp;schVal=%EC%A3%BC%EC%84%A0" TargetMode="External"/><Relationship Id="rId1583" Type="http://schemas.openxmlformats.org/officeDocument/2006/relationships/hyperlink" Target="https://www.ksg.co.kr/mld/mld_manufacturerView.jsp?num=644&amp;1=1&amp;pageNum=106&amp;schVal=%EC%A3%BC%EC%84%A0" TargetMode="External"/><Relationship Id="rId301" Type="http://schemas.openxmlformats.org/officeDocument/2006/relationships/hyperlink" Target="https://www.ksg.co.kr/mld/mld_manufacturerView.jsp?num=7647&amp;1=1&amp;pageNum=21&amp;schVal=%EC%A3%BC%EC%84%A0" TargetMode="External"/><Relationship Id="rId953" Type="http://schemas.openxmlformats.org/officeDocument/2006/relationships/hyperlink" Target="https://www.ksg.co.kr/mld/mld_manufacturerView.jsp?num=5879&amp;1=1&amp;pageNum=64&amp;schVal=%EC%A3%BC%EC%84%A0" TargetMode="External"/><Relationship Id="rId1029" Type="http://schemas.openxmlformats.org/officeDocument/2006/relationships/hyperlink" Target="https://www.ksg.co.kr/mld/mld_manufacturerView.jsp?num=6375&amp;1=1&amp;pageNum=69&amp;schVal=%EC%A3%BC%EC%84%A0" TargetMode="External"/><Relationship Id="rId1236" Type="http://schemas.openxmlformats.org/officeDocument/2006/relationships/hyperlink" Target="https://www.ksg.co.kr/mld/mld_manufacturerView.jsp?num=771&amp;1=1&amp;pageNum=83&amp;schVal=%EC%A3%BC%EC%84%A0" TargetMode="External"/><Relationship Id="rId1790" Type="http://schemas.openxmlformats.org/officeDocument/2006/relationships/hyperlink" Target="https://www.ksg.co.kr/mld/mld_manufacturerView.jsp?num=2935&amp;1=1&amp;pageNum=120&amp;schVal=%EC%A3%BC%EC%84%A0" TargetMode="External"/><Relationship Id="rId1888" Type="http://schemas.openxmlformats.org/officeDocument/2006/relationships/hyperlink" Target="https://www.ksg.co.kr/mld/mld_manufacturerView.jsp?num=4890&amp;1=1&amp;pageNum=126&amp;schVal=%EC%A3%BC%EC%84%A0" TargetMode="External"/><Relationship Id="rId82" Type="http://schemas.openxmlformats.org/officeDocument/2006/relationships/hyperlink" Target="https://www.ksg.co.kr/mld/mld_manufacturerView.jsp?num=4059&amp;1=1&amp;pageNum=6&amp;schVal=%EC%A3%BC%EC%84%A0" TargetMode="External"/><Relationship Id="rId606" Type="http://schemas.openxmlformats.org/officeDocument/2006/relationships/hyperlink" Target="https://www.ksg.co.kr/mld/mld_manufacturerView.jsp?num=4265&amp;1=1&amp;pageNum=41&amp;schVal=%EC%A3%BC%EC%84%A0" TargetMode="External"/><Relationship Id="rId813" Type="http://schemas.openxmlformats.org/officeDocument/2006/relationships/hyperlink" Target="https://www.ksg.co.kr/mld/mld_manufacturerView.jsp?num=7684&amp;1=1&amp;pageNum=55&amp;schVal=%EC%A3%BC%EC%84%A0" TargetMode="External"/><Relationship Id="rId1443" Type="http://schemas.openxmlformats.org/officeDocument/2006/relationships/hyperlink" Target="https://www.ksg.co.kr/mld/mld_manufacturerView.jsp?num=791&amp;1=1&amp;pageNum=97&amp;schVal=%EC%A3%BC%EC%84%A0" TargetMode="External"/><Relationship Id="rId1650" Type="http://schemas.openxmlformats.org/officeDocument/2006/relationships/hyperlink" Target="https://www.ksg.co.kr/mld/mld_manufacturerView.jsp?num=7781&amp;1=1&amp;pageNum=110&amp;schVal=%EC%A3%BC%EC%84%A0" TargetMode="External"/><Relationship Id="rId1748" Type="http://schemas.openxmlformats.org/officeDocument/2006/relationships/hyperlink" Target="https://www.ksg.co.kr/mld/mld_manufacturerView.jsp?num=5597&amp;1=1&amp;pageNum=117&amp;schVal=%EC%A3%BC%EC%84%A0" TargetMode="External"/><Relationship Id="rId1303" Type="http://schemas.openxmlformats.org/officeDocument/2006/relationships/hyperlink" Target="https://www.ksg.co.kr/mld/mld_manufacturerView.jsp?num=5694&amp;1=1&amp;pageNum=87&amp;schVal=%EC%A3%BC%EC%84%A0" TargetMode="External"/><Relationship Id="rId1510" Type="http://schemas.openxmlformats.org/officeDocument/2006/relationships/hyperlink" Target="https://www.ksg.co.kr/mld/mld_manufacturerView.jsp?num=489&amp;1=1&amp;pageNum=101&amp;schVal=%EC%A3%BC%EC%84%A0" TargetMode="External"/><Relationship Id="rId1608" Type="http://schemas.openxmlformats.org/officeDocument/2006/relationships/hyperlink" Target="https://www.ksg.co.kr/mld/mld_manufacturerView.jsp?num=685&amp;1=1&amp;pageNum=108&amp;schVal=%EC%A3%BC%EC%84%A0" TargetMode="External"/><Relationship Id="rId1815" Type="http://schemas.openxmlformats.org/officeDocument/2006/relationships/hyperlink" Target="https://www.ksg.co.kr/mld/mld_manufacturerView.jsp?num=4186&amp;1=1&amp;pageNum=121&amp;schVal=%EC%A3%BC%EC%84%A0" TargetMode="External"/><Relationship Id="rId189" Type="http://schemas.openxmlformats.org/officeDocument/2006/relationships/hyperlink" Target="https://www.ksg.co.kr/mld/mld_manufacturerView.jsp?num=4852&amp;1=1&amp;pageNum=13&amp;schVal=%EC%A3%BC%EC%84%A0" TargetMode="External"/><Relationship Id="rId396" Type="http://schemas.openxmlformats.org/officeDocument/2006/relationships/hyperlink" Target="https://www.ksg.co.kr/mld/mld_manufacturerView.jsp?num=8201&amp;1=1&amp;pageNum=27&amp;schVal=%EC%A3%BC%EC%84%A0" TargetMode="External"/><Relationship Id="rId256" Type="http://schemas.openxmlformats.org/officeDocument/2006/relationships/hyperlink" Target="https://www.ksg.co.kr/mld/mld_manufacturerView.jsp?num=2710&amp;1=1&amp;pageNum=18&amp;schVal=%EC%A3%BC%EC%84%A0" TargetMode="External"/><Relationship Id="rId463" Type="http://schemas.openxmlformats.org/officeDocument/2006/relationships/hyperlink" Target="https://www.ksg.co.kr/mld/mld_manufacturerView.jsp?num=2296&amp;1=1&amp;pageNum=31&amp;schVal=%EC%A3%BC%EC%84%A0" TargetMode="External"/><Relationship Id="rId670" Type="http://schemas.openxmlformats.org/officeDocument/2006/relationships/hyperlink" Target="https://www.ksg.co.kr/mld/mld_manufacturerView.jsp?num=4962&amp;1=1&amp;pageNum=45&amp;schVal=%EC%A3%BC%EC%84%A0" TargetMode="External"/><Relationship Id="rId1093" Type="http://schemas.openxmlformats.org/officeDocument/2006/relationships/hyperlink" Target="https://www.ksg.co.kr/mld/mld_manufacturerView.jsp?num=3985&amp;1=1&amp;pageNum=73&amp;schVal=%EC%A3%BC%EC%84%A0" TargetMode="External"/><Relationship Id="rId116" Type="http://schemas.openxmlformats.org/officeDocument/2006/relationships/hyperlink" Target="https://www.ksg.co.kr/mld/mld_manufacturerView.jsp?num=5011&amp;1=1&amp;pageNum=8&amp;schVal=%EC%A3%BC%EC%84%A0" TargetMode="External"/><Relationship Id="rId323" Type="http://schemas.openxmlformats.org/officeDocument/2006/relationships/hyperlink" Target="https://www.ksg.co.kr/mld/mld_manufacturerView.jsp?num=4172&amp;1=1&amp;pageNum=22&amp;schVal=%EC%A3%BC%EC%84%A0" TargetMode="External"/><Relationship Id="rId530" Type="http://schemas.openxmlformats.org/officeDocument/2006/relationships/hyperlink" Target="https://www.ksg.co.kr/mld/mld_manufacturerView.jsp?num=7547&amp;1=1&amp;pageNum=36&amp;schVal=%EC%A3%BC%EC%84%A0" TargetMode="External"/><Relationship Id="rId768" Type="http://schemas.openxmlformats.org/officeDocument/2006/relationships/hyperlink" Target="https://www.ksg.co.kr/mld/mld_manufacturerView.jsp?num=2255&amp;1=1&amp;pageNum=52&amp;schVal=%EC%A3%BC%EC%84%A0" TargetMode="External"/><Relationship Id="rId975" Type="http://schemas.openxmlformats.org/officeDocument/2006/relationships/hyperlink" Target="https://www.ksg.co.kr/mld/mld_manufacturerView.jsp?num=7819&amp;1=1&amp;pageNum=65&amp;schVal=%EC%A3%BC%EC%84%A0" TargetMode="External"/><Relationship Id="rId1160" Type="http://schemas.openxmlformats.org/officeDocument/2006/relationships/hyperlink" Target="https://www.ksg.co.kr/mld/mld_manufacturerView.jsp?num=587&amp;1=1&amp;pageNum=78&amp;schVal=%EC%A3%BC%EC%84%A0" TargetMode="External"/><Relationship Id="rId1398" Type="http://schemas.openxmlformats.org/officeDocument/2006/relationships/hyperlink" Target="https://www.ksg.co.kr/mld/mld_manufacturerView.jsp?num=5521&amp;1=1&amp;pageNum=94&amp;schVal=%EC%A3%BC%EC%84%A0" TargetMode="External"/><Relationship Id="rId628" Type="http://schemas.openxmlformats.org/officeDocument/2006/relationships/hyperlink" Target="https://www.ksg.co.kr/mld/mld_manufacturerView.jsp?num=7308&amp;1=1&amp;pageNum=42&amp;schVal=%EC%A3%BC%EC%84%A0" TargetMode="External"/><Relationship Id="rId835" Type="http://schemas.openxmlformats.org/officeDocument/2006/relationships/hyperlink" Target="https://www.ksg.co.kr/mld/mld_manufacturerView.jsp?num=7294&amp;1=1&amp;pageNum=56&amp;schVal=%EC%A3%BC%EC%84%A0" TargetMode="External"/><Relationship Id="rId1258" Type="http://schemas.openxmlformats.org/officeDocument/2006/relationships/hyperlink" Target="https://www.ksg.co.kr/mld/mld_manufacturerView.jsp?num=5682&amp;1=1&amp;pageNum=84&amp;schVal=%EC%A3%BC%EC%84%A0" TargetMode="External"/><Relationship Id="rId1465" Type="http://schemas.openxmlformats.org/officeDocument/2006/relationships/hyperlink" Target="https://www.ksg.co.kr/mld/mld_manufacturerView.jsp?num=799&amp;1=1&amp;pageNum=98&amp;schVal=%EC%A3%BC%EC%84%A0" TargetMode="External"/><Relationship Id="rId1672" Type="http://schemas.openxmlformats.org/officeDocument/2006/relationships/hyperlink" Target="https://www.ksg.co.kr/mld/mld_manufacturerView.jsp?num=294&amp;1=1&amp;pageNum=112&amp;schVal=%EC%A3%BC%EC%84%A0" TargetMode="External"/><Relationship Id="rId1020" Type="http://schemas.openxmlformats.org/officeDocument/2006/relationships/hyperlink" Target="https://www.ksg.co.kr/mld/mld_manufacturerView.jsp?num=5946&amp;1=1&amp;pageNum=68&amp;schVal=%EC%A3%BC%EC%84%A0" TargetMode="External"/><Relationship Id="rId1118" Type="http://schemas.openxmlformats.org/officeDocument/2006/relationships/hyperlink" Target="https://www.ksg.co.kr/mld/mld_manufacturerView.jsp?num=7475&amp;1=1&amp;pageNum=75&amp;schVal=%EC%A3%BC%EC%84%A0" TargetMode="External"/><Relationship Id="rId1325" Type="http://schemas.openxmlformats.org/officeDocument/2006/relationships/hyperlink" Target="https://www.ksg.co.kr/mld/mld_manufacturerView.jsp?num=8460&amp;1=1&amp;pageNum=89&amp;schVal=%EC%A3%BC%EC%84%A0" TargetMode="External"/><Relationship Id="rId1532" Type="http://schemas.openxmlformats.org/officeDocument/2006/relationships/hyperlink" Target="https://www.ksg.co.kr/mld/mld_manufacturerView.jsp?num=4236&amp;1=1&amp;pageNum=103&amp;schVal=%EC%A3%BC%EC%84%A0" TargetMode="External"/><Relationship Id="rId902" Type="http://schemas.openxmlformats.org/officeDocument/2006/relationships/hyperlink" Target="https://www.ksg.co.kr/mld/mld_manufacturerView.jsp?num=392&amp;1=1&amp;pageNum=61&amp;schVal=%EC%A3%BC%EC%84%A0" TargetMode="External"/><Relationship Id="rId1837" Type="http://schemas.openxmlformats.org/officeDocument/2006/relationships/hyperlink" Target="https://www.ksg.co.kr/mld/mld_manufacturerView.jsp?num=4069&amp;1=1&amp;pageNum=123&amp;schVal=%EC%A3%BC%EC%84%A0" TargetMode="External"/><Relationship Id="rId31" Type="http://schemas.openxmlformats.org/officeDocument/2006/relationships/hyperlink" Target="https://www.ksg.co.kr/mld/mld_manufacturerView.jsp?num=6229&amp;1=1&amp;pageNum=3&amp;schVal=%EC%A3%BC%EC%84%A0" TargetMode="External"/><Relationship Id="rId180" Type="http://schemas.openxmlformats.org/officeDocument/2006/relationships/hyperlink" Target="https://www.ksg.co.kr/mld/mld_manufacturerView.jsp?num=8670&amp;1=1&amp;pageNum=12&amp;schVal=%EC%A3%BC%EC%84%A0" TargetMode="External"/><Relationship Id="rId278" Type="http://schemas.openxmlformats.org/officeDocument/2006/relationships/hyperlink" Target="https://www.ksg.co.kr/mld/mld_manufacturerView.jsp?num=5103&amp;1=1&amp;pageNum=19&amp;schVal=%EC%A3%BC%EC%84%A0" TargetMode="External"/><Relationship Id="rId1904" Type="http://schemas.openxmlformats.org/officeDocument/2006/relationships/hyperlink" Target="https://www.ksg.co.kr/mld/mld_manufacturerView.jsp?num=7040&amp;1=1&amp;pageNum=127&amp;schVal=%EC%A3%BC%EC%84%A0" TargetMode="External"/><Relationship Id="rId485" Type="http://schemas.openxmlformats.org/officeDocument/2006/relationships/hyperlink" Target="https://www.ksg.co.kr/mld/mld_manufacturerView.jsp?num=3660&amp;1=1&amp;pageNum=33&amp;schVal=%EC%A3%BC%EC%84%A0" TargetMode="External"/><Relationship Id="rId692" Type="http://schemas.openxmlformats.org/officeDocument/2006/relationships/hyperlink" Target="https://www.ksg.co.kr/mld/mld_manufacturerView.jsp?num=3993&amp;1=1&amp;pageNum=47&amp;schVal=%EC%A3%BC%EC%84%A0" TargetMode="External"/><Relationship Id="rId138" Type="http://schemas.openxmlformats.org/officeDocument/2006/relationships/hyperlink" Target="https://www.ksg.co.kr/mld/mld_manufacturerView.jsp?num=6453&amp;1=1&amp;pageNum=10&amp;schVal=%EC%A3%BC%EC%84%A0" TargetMode="External"/><Relationship Id="rId345" Type="http://schemas.openxmlformats.org/officeDocument/2006/relationships/hyperlink" Target="https://www.ksg.co.kr/mld/mld_manufacturerView.jsp?num=7285&amp;1=1&amp;pageNum=23&amp;schVal=%EC%A3%BC%EC%84%A0" TargetMode="External"/><Relationship Id="rId552" Type="http://schemas.openxmlformats.org/officeDocument/2006/relationships/hyperlink" Target="https://www.ksg.co.kr/mld/mld_manufacturerView.jsp?num=6069&amp;1=1&amp;pageNum=37&amp;schVal=%EC%A3%BC%EC%84%A0" TargetMode="External"/><Relationship Id="rId997" Type="http://schemas.openxmlformats.org/officeDocument/2006/relationships/hyperlink" Target="https://www.ksg.co.kr/mld/mld_manufacturerView.jsp?num=2652&amp;1=1&amp;pageNum=67&amp;schVal=%EC%A3%BC%EC%84%A0" TargetMode="External"/><Relationship Id="rId1182" Type="http://schemas.openxmlformats.org/officeDocument/2006/relationships/hyperlink" Target="https://www.ksg.co.kr/mld/mld_manufacturerView.jsp?num=4258&amp;1=1&amp;pageNum=79&amp;schVal=%EC%A3%BC%EC%84%A0" TargetMode="External"/><Relationship Id="rId205" Type="http://schemas.openxmlformats.org/officeDocument/2006/relationships/hyperlink" Target="https://www.ksg.co.kr/mld/mld_manufacturerView.jsp?num=3748&amp;1=1&amp;pageNum=14&amp;schVal=%EC%A3%BC%EC%84%A0" TargetMode="External"/><Relationship Id="rId412" Type="http://schemas.openxmlformats.org/officeDocument/2006/relationships/hyperlink" Target="https://www.ksg.co.kr/mld/mld_manufacturerView.jsp?num=670&amp;1=1&amp;pageNum=28&amp;schVal=%EC%A3%BC%EC%84%A0" TargetMode="External"/><Relationship Id="rId857" Type="http://schemas.openxmlformats.org/officeDocument/2006/relationships/hyperlink" Target="https://www.ksg.co.kr/mld/mld_manufacturerView.jsp?num=5010&amp;1=1&amp;pageNum=58&amp;schVal=%EC%A3%BC%EC%84%A0" TargetMode="External"/><Relationship Id="rId1042" Type="http://schemas.openxmlformats.org/officeDocument/2006/relationships/hyperlink" Target="https://www.ksg.co.kr/mld/mld_manufacturerView.jsp?num=2671&amp;1=1&amp;pageNum=70&amp;schVal=%EC%A3%BC%EC%84%A0" TargetMode="External"/><Relationship Id="rId1487" Type="http://schemas.openxmlformats.org/officeDocument/2006/relationships/hyperlink" Target="https://www.ksg.co.kr/mld/mld_manufacturerView.jsp?num=415&amp;1=1&amp;pageNum=100&amp;schVal=%EC%A3%BC%EC%84%A0" TargetMode="External"/><Relationship Id="rId1694" Type="http://schemas.openxmlformats.org/officeDocument/2006/relationships/hyperlink" Target="https://www.ksg.co.kr/mld/mld_manufacturerView.jsp?num=884&amp;1=1&amp;pageNum=113&amp;schVal=%EC%A3%BC%EC%84%A0" TargetMode="External"/><Relationship Id="rId717" Type="http://schemas.openxmlformats.org/officeDocument/2006/relationships/hyperlink" Target="https://www.ksg.co.kr/mld/mld_manufacturerView.jsp?num=7357&amp;1=1&amp;pageNum=48&amp;schVal=%EC%A3%BC%EC%84%A0" TargetMode="External"/><Relationship Id="rId924" Type="http://schemas.openxmlformats.org/officeDocument/2006/relationships/hyperlink" Target="https://www.ksg.co.kr/mld/mld_manufacturerView.jsp?num=7741&amp;1=1&amp;pageNum=62&amp;schVal=%EC%A3%BC%EC%84%A0" TargetMode="External"/><Relationship Id="rId1347" Type="http://schemas.openxmlformats.org/officeDocument/2006/relationships/hyperlink" Target="https://www.ksg.co.kr/mld/mld_manufacturerView.jsp?num=3704&amp;1=1&amp;pageNum=90&amp;schVal=%EC%A3%BC%EC%84%A0" TargetMode="External"/><Relationship Id="rId1554" Type="http://schemas.openxmlformats.org/officeDocument/2006/relationships/hyperlink" Target="https://www.ksg.co.kr/mld/mld_manufacturerView.jsp?num=593&amp;1=1&amp;pageNum=104&amp;schVal=%EC%A3%BC%EC%84%A0" TargetMode="External"/><Relationship Id="rId1761" Type="http://schemas.openxmlformats.org/officeDocument/2006/relationships/hyperlink" Target="https://www.ksg.co.kr/mld/mld_manufacturerView.jsp?num=822&amp;1=1&amp;pageNum=118&amp;schVal=%EC%A3%BC%EC%84%A0" TargetMode="External"/><Relationship Id="rId53" Type="http://schemas.openxmlformats.org/officeDocument/2006/relationships/hyperlink" Target="https://www.ksg.co.kr/mld/mld_manufacturerView.jsp?num=6344&amp;1=1&amp;pageNum=4&amp;schVal=%EC%A3%BC%EC%84%A0" TargetMode="External"/><Relationship Id="rId1207" Type="http://schemas.openxmlformats.org/officeDocument/2006/relationships/hyperlink" Target="https://www.ksg.co.kr/mld/mld_manufacturerView.jsp?num=4861&amp;1=1&amp;pageNum=81&amp;schVal=%EC%A3%BC%EC%84%A0" TargetMode="External"/><Relationship Id="rId1414" Type="http://schemas.openxmlformats.org/officeDocument/2006/relationships/hyperlink" Target="https://www.ksg.co.kr/mld/mld_manufacturerView.jsp?num=8356&amp;1=1&amp;pageNum=95&amp;schVal=%EC%A3%BC%EC%84%A0" TargetMode="External"/><Relationship Id="rId1621" Type="http://schemas.openxmlformats.org/officeDocument/2006/relationships/hyperlink" Target="https://www.ksg.co.kr/mld/mld_manufacturerView.jsp?num=720&amp;1=1&amp;pageNum=109&amp;schVal=%EC%A3%BC%EC%84%A0" TargetMode="External"/><Relationship Id="rId1859" Type="http://schemas.openxmlformats.org/officeDocument/2006/relationships/hyperlink" Target="https://www.ksg.co.kr/mld/mld_manufacturerView.jsp?num=6389&amp;1=1&amp;pageNum=124&amp;schVal=%EC%A3%BC%EC%84%A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kiffa.or.kr/sub02/sub03_view.php?mem_id=%EC%9A%B0%EC%84%B1%EC%97%90%EC%96%B4%EC%97%94%EC%94%A8" TargetMode="External"/><Relationship Id="rId3042" Type="http://schemas.openxmlformats.org/officeDocument/2006/relationships/hyperlink" Target="http://www.kiffa.or.kr/sub02/sub03_view.php?mem_id=%ED%95%B4%EC%98%81%EA%B8%80%EB%A1%9C%EB%B2%8C%EB%A1%9C%EC%A7%80%EC%8A%A4%ED%8B%B1%EC%8A%A4(%EC%A3%BC)" TargetMode="External"/><Relationship Id="rId170" Type="http://schemas.openxmlformats.org/officeDocument/2006/relationships/hyperlink" Target="http://www.kiffa.or.kr/sub02/sub03_view.php?mem_id=%EA%B5%BF%EB%A7%A8%EC%A7%80%EC%97%98%EC%97%90%EC%8A%A4(%EC%A3%BC)" TargetMode="External"/><Relationship Id="rId987" Type="http://schemas.openxmlformats.org/officeDocument/2006/relationships/hyperlink" Target="http://www.kiffa.or.kr/sub02/sub03_view.php?mem_id=%EC%82%BC%EC%9B%90%EC%95%84%EC%9D%B4%EC%95%A4%ED%8B%B0" TargetMode="External"/><Relationship Id="rId2668" Type="http://schemas.openxmlformats.org/officeDocument/2006/relationships/hyperlink" Target="http://www.kiffa.or.kr/sub02/sub03_view.php?mem_id=%ED%83%9C%EC%98%81%EC%82%B0%EA%B5%AC%EA%B5%AD%EC%A0%9C%EB%AC%BC%EB%A5%98(%EC%A3%BC)" TargetMode="External"/><Relationship Id="rId2875" Type="http://schemas.openxmlformats.org/officeDocument/2006/relationships/hyperlink" Target="http://www.kiffa.or.kr/sub02/sub03_view.php?mem_id=%ED%94%84%EB%9D%BC%EC%9E%84%EA%B8%80%EB%A1%9C%EB%B2%8C%EB%84%A4%ED%8A%B8%EC%9B%8C%ED%81%AC" TargetMode="External"/><Relationship Id="rId847" Type="http://schemas.openxmlformats.org/officeDocument/2006/relationships/hyperlink" Target="http://www.kiffa.or.kr/sub02/sub03_view.php?mem_id=%EB%B2%A8%EB%A1%9C%EC%A7%80%EC%8A%A4" TargetMode="External"/><Relationship Id="rId1477" Type="http://schemas.openxmlformats.org/officeDocument/2006/relationships/hyperlink" Target="http://www.kiffa.or.kr/sub02/sub03_view.php?mem_id=%EC%97%90%EC%8A%A4%ED%8B%B0%EC%97%91%EC%8A%A4" TargetMode="External"/><Relationship Id="rId1684" Type="http://schemas.openxmlformats.org/officeDocument/2006/relationships/hyperlink" Target="http://www.kiffa.or.kr/sub02/sub03_view.php?mem_id=%EC%97%98%EC%97%94%EC%94%A8%EB%A1%9C%EC%A7%80%EC%8A%A4%ED%8B%B1%EC%8A%A4" TargetMode="External"/><Relationship Id="rId1891" Type="http://schemas.openxmlformats.org/officeDocument/2006/relationships/hyperlink" Target="http://www.kiffa.or.kr/sub02/sub03_view.php?mem_id=%EC%9C%84%EB%84%88%EC%8A%A4%EB%A1%9C%EC%A7%80%EC%BD%94(%EC%A3%BC)" TargetMode="External"/><Relationship Id="rId2528" Type="http://schemas.openxmlformats.org/officeDocument/2006/relationships/hyperlink" Target="http://www.kiffa.or.kr/sub02/sub03_view.php?mem_id=%EC%BC%80%EC%9D%B4%EC%94%A8%EC%9D%B8%ED%84%B0%EB%82%B4%EC%85%94%EB%84%90%EC%BD%94%EB%A6%AC%EC%95%84" TargetMode="External"/><Relationship Id="rId2735" Type="http://schemas.openxmlformats.org/officeDocument/2006/relationships/hyperlink" Target="http://www.kiffa.or.kr/sub02/sub03_view.php?mem_id=%ED%8A%B8%EB%A6%AC%ED%94%8C%ED%81%AC%EB%9D%BC%EC%9A%B4%EC%9D%B8%ED%84%B0%EB%82%B4%EC%85%94%EB%82%A0" TargetMode="External"/><Relationship Id="rId2942" Type="http://schemas.openxmlformats.org/officeDocument/2006/relationships/hyperlink" Target="http://www.kiffa.or.kr/sub02/sub03_view.php?mem_id=%ED%95%98%ED%8A%B8%EB%A1%9C%ED%8A%B8%EC%BD%94%EB%A6%AC%EC%95%84" TargetMode="External"/><Relationship Id="rId707" Type="http://schemas.openxmlformats.org/officeDocument/2006/relationships/hyperlink" Target="mailto:lai@lotteairnsea.co.kr" TargetMode="External"/><Relationship Id="rId914" Type="http://schemas.openxmlformats.org/officeDocument/2006/relationships/hyperlink" Target="http://www.kiffa.or.kr/sub02/sub03_view.php?mem_id=%EB%B9%84%EC%97%94%EC%97%90%EC%8A%A4%EB%A1%9C%EC%A7%80%EC%8A%A4%ED%8B%B1" TargetMode="External"/><Relationship Id="rId1337" Type="http://schemas.openxmlformats.org/officeDocument/2006/relationships/hyperlink" Target="http://www.kiffa.or.kr/sub02/sub03_view.php?mem_id=%EC%95%84%EC%8B%9C%EC%95%88%ED%83%80%EC%9D%B4%EA%B1%B0%EC%A6%88%ED%8A%B8%EB%9E%9C%EC%8A%A4%ED%8C%A9" TargetMode="External"/><Relationship Id="rId1544" Type="http://schemas.openxmlformats.org/officeDocument/2006/relationships/hyperlink" Target="http://www.kiffa.or.kr/sub02/sub03_view.php?mem_id=%EC%97%90%EC%9D%B4%EC%97%94%EC%94%A8%EC%97%90%EC%8A%A4%EC%94%A8%EC%97%A0" TargetMode="External"/><Relationship Id="rId1751" Type="http://schemas.openxmlformats.org/officeDocument/2006/relationships/hyperlink" Target="http://www.kiffa.or.kr/sub02/sub03_view.php?mem_id=%EC%98%A4%EB%A6%AC%EC%97%94%ED%83%88%EC%89%AC%ED%95%91(%EC%A3%BC)" TargetMode="External"/><Relationship Id="rId2802" Type="http://schemas.openxmlformats.org/officeDocument/2006/relationships/hyperlink" Target="http://www.kiffa.or.kr/sub02/sub03_view.php?mem_id=%ED%8C%8C%EC%9D%B4%EC%98%A4%EB%8B%88%EC%96%B4%EC%A2%85%ED%95%A9%EB%AC%BC%EB%A5%98(%EC%A3%BC)" TargetMode="External"/><Relationship Id="rId43" Type="http://schemas.openxmlformats.org/officeDocument/2006/relationships/hyperlink" Target="http://www.kiffa.or.kr/sub02/sub03_view.php?mem_id=(%EC%A3%BC)%ED%8B%B0%EC%98%A4%EB%A1%9C%EC%A7%81%EC%8A%A4" TargetMode="External"/><Relationship Id="rId1404" Type="http://schemas.openxmlformats.org/officeDocument/2006/relationships/hyperlink" Target="http://www.kiffa.or.kr/sub02/sub03_view.php?mem_id=%EC%95%8C%EC%98%A4%EC%BC%80%EC%9D%B4%ED%95%B4%EC%9A%B4%ED%95%AD%EA%B3%B5" TargetMode="External"/><Relationship Id="rId1611" Type="http://schemas.openxmlformats.org/officeDocument/2006/relationships/hyperlink" Target="http://www.kiffa.or.kr/sub02/sub03_view.php?mem_id=%EC%97%90%EC%9D%B4%EC%B9%98%EC%BC%80%EC%9D%B4%EC%BD%94%EB%A6%AC%EC%95%84(%EC%A3%BC)" TargetMode="External"/><Relationship Id="rId497" Type="http://schemas.openxmlformats.org/officeDocument/2006/relationships/hyperlink" Target="http://www.kiffa.or.kr/sub02/sub03_view.php?mem_id=%EB%8F%99%EC%8B%A0%EB%A1%9C%EC%A7%80%EC%8A%A4%ED%8B%B1%EC%8A%A4(%EC%A3%BC)" TargetMode="External"/><Relationship Id="rId2178" Type="http://schemas.openxmlformats.org/officeDocument/2006/relationships/hyperlink" Target="http://www.kiffa.or.kr/sub02/sub03_view.php?mem_id=%EC%A0%9C%EC%9B%90%EB%A7%88%EB%A6%B0(%EC%A3%BC)" TargetMode="External"/><Relationship Id="rId2385" Type="http://schemas.openxmlformats.org/officeDocument/2006/relationships/hyperlink" Target="http://www.kiffa.or.kr/sub02/sub03_view.php?mem_id=%EC%A7%80%ED%8B%B0%EC%94%A8" TargetMode="External"/><Relationship Id="rId357" Type="http://schemas.openxmlformats.org/officeDocument/2006/relationships/hyperlink" Target="http://www.kiffa.or.kr/sub02/sub03_view.php?mem_id=%EB%8C%80%EC%9A%B0%EB%A1%9C%EC%A7%80%EC%8A%A4%ED%8B%B1%EC%8A%A4" TargetMode="External"/><Relationship Id="rId1194" Type="http://schemas.openxmlformats.org/officeDocument/2006/relationships/hyperlink" Target="http://www.kiffa.or.kr/sub02/sub03_view.php?mem_id=%EC%8B%A0%EC%9B%90%EA%B8%80%EB%A1%9C%EB%B2%8C%EB%A1%9C%EC%A7%81%EC%8A%A4" TargetMode="External"/><Relationship Id="rId2038" Type="http://schemas.openxmlformats.org/officeDocument/2006/relationships/hyperlink" Target="http://www.kiffa.or.kr/sub02/sub03_view.php?mem_id=%EC%9D%B4%EC%97%A0%EA%B8%80%EB%A1%9C%EB%B2%8C(%EC%A3%BC)" TargetMode="External"/><Relationship Id="rId2592" Type="http://schemas.openxmlformats.org/officeDocument/2006/relationships/hyperlink" Target="http://www.kiffa.or.kr/sub02/sub03_view.php?mem_id=%EC%BD%94%EB%A0%88%EC%9D%BC%EB%A1%9C%EC%A7%80%EC%8A%A4(%EC%A3%BC)" TargetMode="External"/><Relationship Id="rId217" Type="http://schemas.openxmlformats.org/officeDocument/2006/relationships/hyperlink" Target="http://www.kiffa.or.kr/sub02/sub03_view.php?mem_id=%EB%82%98%EB%A3%A8%EC%9D%B8%ED%84%B0%EB%82%B4%EC%85%94%EB%82%A0" TargetMode="External"/><Relationship Id="rId564" Type="http://schemas.openxmlformats.org/officeDocument/2006/relationships/hyperlink" Target="http://www.kiffa.or.kr/sub02/sub03_view.php?mem_id=%EB%8F%99%EC%A7%84%EB%A1%9C%EC%A7%81%EC%8A%A4(%EC%A3%BC)" TargetMode="External"/><Relationship Id="rId771" Type="http://schemas.openxmlformats.org/officeDocument/2006/relationships/hyperlink" Target="http://www.kiffa.or.kr/sub02/sub03_view.php?mem_id=%EB%AC%B4%EB%A6%BC%ED%86%B5%EC%9A%B4(%EC%A3%BC)" TargetMode="External"/><Relationship Id="rId869" Type="http://schemas.openxmlformats.org/officeDocument/2006/relationships/hyperlink" Target="http://www.kiffa.or.kr/sub02/sub03_view.php?mem_id=%EB%B8%8C%EB%9D%BC%EC%9D%B4%ED%8A%B8%EC%8A%A4%ED%83%80%EB%A1%9C%EC%A7%80%EC%8A%A4%ED%8B%B1%EC%8A%A4" TargetMode="External"/><Relationship Id="rId1499" Type="http://schemas.openxmlformats.org/officeDocument/2006/relationships/hyperlink" Target="http://www.kiffa.or.kr/sub02/sub03_view.php?mem_id=%EC%97%90%EC%96%B4%EC%BD%98%ED%85%8C%EC%9D%B4%EB%84%88%EB%A1%9C%EC%A7%80%EC%8A%A4%ED%8B%B1%EC%8A%A4(%EC%A3%BC)" TargetMode="External"/><Relationship Id="rId2245" Type="http://schemas.openxmlformats.org/officeDocument/2006/relationships/hyperlink" Target="http://www.kiffa.or.kr/sub02/sub03_view.php?mem_id=%EC%A0%9C%EC%9E%84%EC%8A%A4%ED%8F%AC%EC%9B%8C%EB%94%A9" TargetMode="External"/><Relationship Id="rId2452" Type="http://schemas.openxmlformats.org/officeDocument/2006/relationships/hyperlink" Target="http://www.kiffa.or.kr/sub02/sub03_view.php?mem_id=%EC%B9%B4%EA%B3%A0%EB%9D%BC%EC%9D%B8(%EC%A3%BC)" TargetMode="External"/><Relationship Id="rId424" Type="http://schemas.openxmlformats.org/officeDocument/2006/relationships/hyperlink" Target="http://www.kiffa.or.kr/sub02/sub03_view.php?mem_id=%EB%8F%84%EC%9D%B4%EA%B7%B8%EB%A1%9C%EC%BD%94%EB%A6%AC%EC%95%84(%EC%A3%BC)" TargetMode="External"/><Relationship Id="rId631" Type="http://schemas.openxmlformats.org/officeDocument/2006/relationships/hyperlink" Target="http://www.kiffa.or.kr/sub02/sub03_view.php?mem_id=%EB%9E%8C%EC%84%B8%EC%8A%A4%EB%AC%BC%EB%A5%98(%EC%A3%BC)" TargetMode="External"/><Relationship Id="rId729" Type="http://schemas.openxmlformats.org/officeDocument/2006/relationships/hyperlink" Target="http://www.kiffa.or.kr/sub02/sub03_view.php?mem_id=%EB%A7%88%EC%8A%A4%EC%BD%98%EB%A1%9C%EC%A7%80%EC%8A%A4%ED%8B%B1%EC%8A%A4(%EC%A3%BC)" TargetMode="External"/><Relationship Id="rId1054" Type="http://schemas.openxmlformats.org/officeDocument/2006/relationships/hyperlink" Target="http://www.kiffa.or.kr/sub02/sub03_view.php?mem_id=%EC%84%B1%EC%9D%BC%ED%95%B4%EC%9A%B4%ED%95%AD%EA%B3%B5(%EC%A3%BC)" TargetMode="External"/><Relationship Id="rId1261" Type="http://schemas.openxmlformats.org/officeDocument/2006/relationships/hyperlink" Target="http://www.kiffa.or.kr/sub02/sub03_view.php?mem_id=%EC%94%A8%EC%95%A4%EB%93%9C%EC%95%A4%EA%B5%AD%EC%A0%9C%EC%9A%B4%EC%86%A1" TargetMode="External"/><Relationship Id="rId1359" Type="http://schemas.openxmlformats.org/officeDocument/2006/relationships/hyperlink" Target="http://www.kiffa.or.kr/sub02/sub03_view.php?mem_id=%EC%95%84%EC%9D%B4%EC%97%90%EC%8A%A4%EC%97%90%EC%9D%B4%EC%83%81%EC%9A%B4" TargetMode="External"/><Relationship Id="rId2105" Type="http://schemas.openxmlformats.org/officeDocument/2006/relationships/hyperlink" Target="http://www.kiffa.or.kr/sub02/sub03_view.php?mem_id=%EC%9D%BC%EC%96%91%EC%9D%B5%EC%8A%A4%ED%94%84%EB%A0%88%EC%8A%A4" TargetMode="External"/><Relationship Id="rId2312" Type="http://schemas.openxmlformats.org/officeDocument/2006/relationships/hyperlink" Target="http://www.kiffa.or.kr/sub02/sub03_view.php?mem_id=%EC%A3%BC%EC%8B%9D%ED%9A%8C%EC%82%AC%20%ED%8E%A8%ED%8F%AC" TargetMode="External"/><Relationship Id="rId2757" Type="http://schemas.openxmlformats.org/officeDocument/2006/relationships/hyperlink" Target="http://www.kiffa.or.kr/sub02/sub03_view.php?mem_id=%ED%8B%B0%EC%97%90%EC%9D%B4%EC%B9%98%EB%A1%9C%EC%A7%80%EC%8A%A4%ED%8B%B1%EC%8A%A4" TargetMode="External"/><Relationship Id="rId2964" Type="http://schemas.openxmlformats.org/officeDocument/2006/relationships/hyperlink" Target="http://www.kiffa.or.kr/sub02/sub03_view.php?mem_id=%ED%95%9C%EA%B5%AD%EC%95%8C%ED%94%84%EC%8A%A4%EB%AC%BC%EB%A5%98(%EC%A3%BC)" TargetMode="External"/><Relationship Id="rId936" Type="http://schemas.openxmlformats.org/officeDocument/2006/relationships/hyperlink" Target="http://www.kiffa.or.kr/sub02/sub03_view.php?mem_id=%EB%B9%84%ED%88%AC%EC%97%98%EB%AC%BC%EB%A5%98(%EC%A3%BC)" TargetMode="External"/><Relationship Id="rId1121" Type="http://schemas.openxmlformats.org/officeDocument/2006/relationships/hyperlink" Target="http://www.kiffa.or.kr/sub02/sub03_view.php?mem_id=%EC%84%BC%EC%8A%A4%EB%A1%9C%EC%A7%80%EC%8A%A4%ED%8B%B1%20%EC%A3%BC%EC%8B%9D%ED%9A%8C%EC%82%AC" TargetMode="External"/><Relationship Id="rId1219" Type="http://schemas.openxmlformats.org/officeDocument/2006/relationships/hyperlink" Target="http://www.kiffa.or.kr/sub02/sub03_view.php?mem_id=%EC%8D%A8%EB%8B%88%ED%95%AD%EA%B3%B5%ED%95%B4%EC%9A%B4" TargetMode="External"/><Relationship Id="rId1566" Type="http://schemas.openxmlformats.org/officeDocument/2006/relationships/hyperlink" Target="http://www.kiffa.or.kr/sub02/sub03_view.php?mem_id=%EC%97%90%EC%9D%B4%EC%9D%B4%EC%9D%B4%EA%B8%80%EC%BD%94%EB%A6%AC%EC%95%84" TargetMode="External"/><Relationship Id="rId1773" Type="http://schemas.openxmlformats.org/officeDocument/2006/relationships/hyperlink" Target="http://www.kiffa.or.kr/sub02/sub03_view.php?mem_id=%EC%98%A4%EC%97%90%EC%8A%A4%ED%8B%B0" TargetMode="External"/><Relationship Id="rId1980" Type="http://schemas.openxmlformats.org/officeDocument/2006/relationships/hyperlink" Target="http://www.kiffa.or.kr/sub02/sub03_view.php?mem_id=%EC%9C%A0%ED%86%A0%ED%94%84%EB%A0%88%EC%9D%B4%ED%8A%B8(%EC%A3%BC)" TargetMode="External"/><Relationship Id="rId2617" Type="http://schemas.openxmlformats.org/officeDocument/2006/relationships/hyperlink" Target="http://www.kiffa.or.kr/sub02/sub03_view.php?mem_id=%EC%BD%94%EB%A6%AC%EC%95%84%ED%95%B4%EC%9A%B4%ED%95%AD%EA%B3%B5" TargetMode="External"/><Relationship Id="rId2824" Type="http://schemas.openxmlformats.org/officeDocument/2006/relationships/hyperlink" Target="http://www.kiffa.or.kr/sub02/sub03_view.php?mem_id=%ED%8C%AC%EC%8A%A4%ED%83%80" TargetMode="External"/><Relationship Id="rId65" Type="http://schemas.openxmlformats.org/officeDocument/2006/relationships/hyperlink" Target="http://www.kiffa.or.kr/sub02/sub03_view.php?mem_id=%EA%B0%84%EC%BD%94%EB%A1%9C%EC%A7%80%EC%8A%A4%ED%8B%B1%EC%8A%A4%EC%BD%94%EB%A6%AC%EC%95%84(%EC%A3%BC)" TargetMode="External"/><Relationship Id="rId1426" Type="http://schemas.openxmlformats.org/officeDocument/2006/relationships/hyperlink" Target="http://www.kiffa.or.kr/sub02/sub03_view.php?mem_id=%EC%95%A4%EC%97%90%EC%8A%A4%EC%95%84%EC%9D%B4%EB%A7%88%EB%A6%B0" TargetMode="External"/><Relationship Id="rId1633" Type="http://schemas.openxmlformats.org/officeDocument/2006/relationships/hyperlink" Target="http://www.kiffa.or.kr/sub02/sub03_view.php?mem_id=%EC%97%90%EC%9D%B4%ED%94%BC%EC%97%98%EB%A1%9C%EC%A7%80%EC%8A%A4%ED%8B%B1%EC%8A%A4%EC%BD%94%EB%A6%AC%EC%95%84" TargetMode="External"/><Relationship Id="rId1840" Type="http://schemas.openxmlformats.org/officeDocument/2006/relationships/hyperlink" Target="http://www.kiffa.or.kr/sub02/sub03_view.php?mem_id=%EC%9A%B0%EC%84%B1%ED%95%B4%EC%9A%B4(%EC%A3%BC)" TargetMode="External"/><Relationship Id="rId3086" Type="http://schemas.openxmlformats.org/officeDocument/2006/relationships/hyperlink" Target="http://www.kiffa.or.kr/sub02/sub03_view.php?mem_id=%ED%98%84%EC%9D%B5%EC%9A%B4%EC%88%98(%EC%A3%BC)" TargetMode="External"/><Relationship Id="rId1700" Type="http://schemas.openxmlformats.org/officeDocument/2006/relationships/hyperlink" Target="http://www.kiffa.or.kr/sub02/sub03_view.php?mem_id=%EC%97%98%ED%94%BC%EC%8A%A4%EA%B8%80%EB%A1%9C%EB%B0%9C%EB%A1%9C%EC%A7%80%EC%8A%A4%ED%8B%B1%EC%8A%A4" TargetMode="External"/><Relationship Id="rId1938" Type="http://schemas.openxmlformats.org/officeDocument/2006/relationships/hyperlink" Target="http://www.kiffa.or.kr/sub02/sub03_view.php?mem_id=%EC%9C%A0%EB%9D%BC%EC%8B%9C%EC%95%84%EC%BB%A8%ED%85%8C%EC%9D%B4%EB%84%88%EB%9D%BC%EC%9D%B8" TargetMode="External"/><Relationship Id="rId281" Type="http://schemas.openxmlformats.org/officeDocument/2006/relationships/hyperlink" Target="http://www.kiffa.or.kr/sub02/sub03_view.php?mem_id=%EB%89%B4%ED%8F%AC%ED%8A%B8%EC%9D%B8%ED%84%B0%EB%82%B4%EC%85%94%EB%82%A0" TargetMode="External"/><Relationship Id="rId3013" Type="http://schemas.openxmlformats.org/officeDocument/2006/relationships/hyperlink" Target="http://www.kiffa.or.kr/sub02/sub03_view.php?mem_id=%ED%95%9C%EC%9D%B5%EC%8A%A4%ED%94%84%EB%A0%88%EC%8A%A4" TargetMode="External"/><Relationship Id="rId141" Type="http://schemas.openxmlformats.org/officeDocument/2006/relationships/hyperlink" Target="http://www.kiffa.or.kr/sub02/sub03_view.php?mem_id=%EA%B4%91%EC%A7%84%EA%B8%80%EB%A1%9C%EB%B2%8C" TargetMode="External"/><Relationship Id="rId379" Type="http://schemas.openxmlformats.org/officeDocument/2006/relationships/hyperlink" Target="mailto:dcs@dcsx.co.kr" TargetMode="External"/><Relationship Id="rId586" Type="http://schemas.openxmlformats.org/officeDocument/2006/relationships/hyperlink" Target="http://www.kiffa.or.kr/sub02/sub03_view.php?mem_id=%EB%93%80%EC%96%BC%EC%97%90%EC%96%B4%EC%97%94%EC%94%A8(%EC%A3%BC)" TargetMode="External"/><Relationship Id="rId793" Type="http://schemas.openxmlformats.org/officeDocument/2006/relationships/hyperlink" Target="http://www.kiffa.or.kr/sub02/sub03_view.php?mem_id=%EB%AF%B8%EC%93%B0%EC%9D%B4%EC%86%8C%EA%BC%AC%EC%BD%94%EB%A6%AC%EC%95%84(%EC%A3%BC)" TargetMode="External"/><Relationship Id="rId2267" Type="http://schemas.openxmlformats.org/officeDocument/2006/relationships/hyperlink" Target="http://www.kiffa.or.kr/sub02/sub03_view.php?mem_id=%EC%A3%BC%EC%8B%9D%ED%9A%8C%EC%82%AC%20%EA%B8%80%EB%A1%9C%EB%A6%AC%EC%96%B4%EC%8A%A4%EC%97%90%EC%96%B4%EC%95%A4%EC%94%A8" TargetMode="External"/><Relationship Id="rId2474" Type="http://schemas.openxmlformats.org/officeDocument/2006/relationships/hyperlink" Target="http://www.kiffa.or.kr/sub02/sub03_view.php?mem_id=%EC%B9%B4%EC%8A%A4%EA%B8%80%EB%A1%9C%EB%B2%8C%ED%95%AD%EC%9A%B4(%EC%A3%BC)" TargetMode="External"/><Relationship Id="rId2681" Type="http://schemas.openxmlformats.org/officeDocument/2006/relationships/hyperlink" Target="http://www.kiffa.or.kr/sub02/sub03_view.php?mem_id=%ED%83%9C%EC%9B%90%EA%B5%AD%EC%A0%9C%EC%9A%B4%EC%86%A1" TargetMode="External"/><Relationship Id="rId7" Type="http://schemas.openxmlformats.org/officeDocument/2006/relationships/hyperlink" Target="http://www.kiffa.or.kr/sub02/sub03_view.php?mem_id=(%EC%A3%BC)%EA%B7%B8%EB%A6%B0%EC%9B%94%EB%93%9C%EB%9D%BC%EC%9D%B8" TargetMode="External"/><Relationship Id="rId239" Type="http://schemas.openxmlformats.org/officeDocument/2006/relationships/hyperlink" Target="mailto:sales@nesura.co.kr" TargetMode="External"/><Relationship Id="rId446" Type="http://schemas.openxmlformats.org/officeDocument/2006/relationships/hyperlink" Target="http://www.kiffa.or.kr/sub02/sub03_view.php?mem_id=%EB%8F%99%EB%B0%A9%ED%95%AD%EA%B3%B5%ED%95%B4%EC%9A%B4" TargetMode="External"/><Relationship Id="rId653" Type="http://schemas.openxmlformats.org/officeDocument/2006/relationships/hyperlink" Target="http://www.kiffa.or.kr/sub02/sub03_view.php?mem_id=%EB%A0%88%EC%9D%B4%EB%94%95%EC%8A%A4(%EC%A3%BC)" TargetMode="External"/><Relationship Id="rId1076" Type="http://schemas.openxmlformats.org/officeDocument/2006/relationships/hyperlink" Target="http://www.kiffa.or.kr/sub02/sub03_view.php?mem_id=%EC%84%B8%EB%A6%BC%EC%A2%85%ED%95%A9%EB%AC%BC%EB%A5%98(%EC%A3%BC)" TargetMode="External"/><Relationship Id="rId1283" Type="http://schemas.openxmlformats.org/officeDocument/2006/relationships/hyperlink" Target="http://www.kiffa.or.kr/sub02/sub03_view.php?mem_id=%EC%94%A8%EC%97%A0%EC%95%84%EC%9D%B4%EC%BD%94%EB%A6%AC%EC%95%84(%EC%A3%BC)" TargetMode="External"/><Relationship Id="rId1490" Type="http://schemas.openxmlformats.org/officeDocument/2006/relationships/hyperlink" Target="http://www.kiffa.or.kr/sub02/sub03_view.php?mem_id=%EC%97%90%EC%96%B4%EC%8A%A4%ED%83%80%EC%9D%B8%ED%84%B0%EB%82%B4%EC%85%94%EB%82%A0(%EC%A3%BC)" TargetMode="External"/><Relationship Id="rId2127" Type="http://schemas.openxmlformats.org/officeDocument/2006/relationships/hyperlink" Target="http://www.kiffa.or.kr/sub02/sub03_view.php?mem_id=%EC%9E%90%EC%8A%A4%ED%8F%AC%EC%9B%8C%EB%94%A9%EC%BD%94%EB%A6%AC%EC%95%84" TargetMode="External"/><Relationship Id="rId2334" Type="http://schemas.openxmlformats.org/officeDocument/2006/relationships/hyperlink" Target="http://www.kiffa.or.kr/sub02/sub03_view.php?mem_id=%EC%A4%91%EB%B6%80%EC%9D%B8%ED%84%B0%EB%82%B4%EC%85%94%EB%82%A0" TargetMode="External"/><Relationship Id="rId2779" Type="http://schemas.openxmlformats.org/officeDocument/2006/relationships/hyperlink" Target="http://www.kiffa.or.kr/sub02/sub03_view.php?mem_id=%ED%8B%B0%EC%A7%80%EC%97%98" TargetMode="External"/><Relationship Id="rId2986" Type="http://schemas.openxmlformats.org/officeDocument/2006/relationships/hyperlink" Target="http://www.kiffa.or.kr/sub02/sub03_view.php?mem_id=%ED%95%9C%EC%84%B1%ED%86%B5%EC%83%81(%EC%A3%BC)" TargetMode="External"/><Relationship Id="rId306" Type="http://schemas.openxmlformats.org/officeDocument/2006/relationships/hyperlink" Target="mailto:oper@doctorlogis.com" TargetMode="External"/><Relationship Id="rId860" Type="http://schemas.openxmlformats.org/officeDocument/2006/relationships/hyperlink" Target="http://www.kiffa.or.kr/sub02/sub03_view.php?mem_id=%EB%B3%B4%EB%A6%BC%ED%8B%B0%EC%97%94%EC%97%98" TargetMode="External"/><Relationship Id="rId958" Type="http://schemas.openxmlformats.org/officeDocument/2006/relationships/hyperlink" Target="http://www.kiffa.or.kr/sub02/sub03_view.php?mem_id=%EC%82%BC%EB%AF%B8%EC%A7%80%EC%97%98%EC%97%90%EC%8A%A4" TargetMode="External"/><Relationship Id="rId1143" Type="http://schemas.openxmlformats.org/officeDocument/2006/relationships/hyperlink" Target="http://www.kiffa.or.kr/sub02/sub03_view.php?mem_id=%EC%8A%A4%EC%B9%B4%EC%9D%B4%EA%B2%8C%EC%9D%B4%ED%8A%B8" TargetMode="External"/><Relationship Id="rId1588" Type="http://schemas.openxmlformats.org/officeDocument/2006/relationships/hyperlink" Target="http://www.kiffa.or.kr/sub02/sub03_view.php?mem_id=%EC%97%90%EC%9D%B4%EC%B9%98%EB%B9%84%EB%A1%9C%EC%A7%81%EC%8A%A4(%EC%A3%BC)" TargetMode="External"/><Relationship Id="rId1795" Type="http://schemas.openxmlformats.org/officeDocument/2006/relationships/hyperlink" Target="http://www.kiffa.or.kr/sub02/sub03_view.php?mem_id=%EC%98%A8%EB%88%84%EB%A6%AC%ED%95%B4%EC%9A%B4%ED%95%AD%EA%B3%B5(%EC%A3%BC)" TargetMode="External"/><Relationship Id="rId2541" Type="http://schemas.openxmlformats.org/officeDocument/2006/relationships/hyperlink" Target="http://www.kiffa.or.kr/sub02/sub03_view.php?mem_id=%EC%BC%80%EC%9D%B4%EC%97%90%EC%9D%B4%EC%B9%98%EB%A1%9C%EC%A7%80%EC%8A%A4" TargetMode="External"/><Relationship Id="rId2639" Type="http://schemas.openxmlformats.org/officeDocument/2006/relationships/hyperlink" Target="http://www.kiffa.or.kr/sub02/sub03_view.php?mem_id=%ED%80%B8%EC%8A%A4%EC%9D%B8%ED%84%B0%EB%82%B4%EC%85%94%EB%84%90%20%EC%A3%BC%EC%8B%9D%ED%9A%8C%EC%82%AC" TargetMode="External"/><Relationship Id="rId2846" Type="http://schemas.openxmlformats.org/officeDocument/2006/relationships/hyperlink" Target="http://www.kiffa.or.kr/sub02/sub03_view.php?mem_id=%ED%8F%AC%EB%A7%A8%ED%95%B4%EC%9A%B4%ED%95%AD%EA%B3%B5" TargetMode="External"/><Relationship Id="rId87" Type="http://schemas.openxmlformats.org/officeDocument/2006/relationships/hyperlink" Target="http://www.kiffa.or.kr/sub02/sub03_view.php?mem_id=%EA%B3%A0%EB%98%90%EC%BD%94%EB%A6%AC%EC%95%84" TargetMode="External"/><Relationship Id="rId513" Type="http://schemas.openxmlformats.org/officeDocument/2006/relationships/hyperlink" Target="mailto:kmc@donga-logis.com" TargetMode="External"/><Relationship Id="rId720" Type="http://schemas.openxmlformats.org/officeDocument/2006/relationships/hyperlink" Target="http://www.kiffa.or.kr/sub02/sub03_view.php?mem_id=%EB%A7%88%EB%A0%88%EC%BD%98%EC%86%94%EB%A6%AC%EB%8D%B0%EC%9D%B4%EC%85%98" TargetMode="External"/><Relationship Id="rId818" Type="http://schemas.openxmlformats.org/officeDocument/2006/relationships/hyperlink" Target="http://www.kiffa.or.kr/sub02/sub03_view.php?mem_id=%EB%B2%94%EC%95%84%ED%95%B4%EC%9A%B4(%EC%A3%BC)" TargetMode="External"/><Relationship Id="rId1350" Type="http://schemas.openxmlformats.org/officeDocument/2006/relationships/hyperlink" Target="http://www.kiffa.or.kr/sub02/sub03_view.php?mem_id=%EC%95%84%EC%9D%B4%EC%94%A8%EC%9D%B4%EC%97%98%EB%A1%9C%EC%A7%80%EC%8A%A4%ED%8B%B1%EC%8A%A4" TargetMode="External"/><Relationship Id="rId1448" Type="http://schemas.openxmlformats.org/officeDocument/2006/relationships/hyperlink" Target="http://www.kiffa.or.kr/sub02/sub03_view.php?mem_id=%EC%97%90%EC%8A%A4%EC%95%84%EC%9D%B4%ED%8B%B0%EC%94%A8%EB%A1%9C%EC%A7%80%EC%8A%A4%ED%8B%B1%EC%8A%A4%EC%BD%94%EB%A6%AC%EC%95%84" TargetMode="External"/><Relationship Id="rId1655" Type="http://schemas.openxmlformats.org/officeDocument/2006/relationships/hyperlink" Target="http://www.kiffa.or.kr/sub02/sub03_view.php?mem_id=%EC%97%94%EC%97%94%EC%95%8C%EA%B8%80%EB%A1%9C%EB%B0%9C%EB%A1%9C%EC%A7%80%EC%8A%A4%ED%8B%B1%EC%8A%A4%EC%BD%94%EB%A6%AC%EC%95%84" TargetMode="External"/><Relationship Id="rId2401" Type="http://schemas.openxmlformats.org/officeDocument/2006/relationships/hyperlink" Target="http://www.kiffa.or.kr/sub02/sub03_view.php?mem_id=%EC%A7%80%ED%94%BC%EC%97%98" TargetMode="External"/><Relationship Id="rId2706" Type="http://schemas.openxmlformats.org/officeDocument/2006/relationships/hyperlink" Target="http://www.kiffa.or.kr/sub02/sub03_view.php?mem_id=%ED%86%B5%EC%9D%B8%EC%9D%B8%ED%84%B0%EB%82%B4%EC%85%94%EB%82%A0" TargetMode="External"/><Relationship Id="rId1003" Type="http://schemas.openxmlformats.org/officeDocument/2006/relationships/hyperlink" Target="http://www.kiffa.or.kr/sub02/sub03_view.php?mem_id=%EC%83%88%ED%95%9C%EB%A1%9C%EC%A7%80%EC%8A%A4%ED%8B%B1" TargetMode="External"/><Relationship Id="rId1210" Type="http://schemas.openxmlformats.org/officeDocument/2006/relationships/hyperlink" Target="http://www.kiffa.or.kr/sub02/sub03_view.php?mem_id=%EC%8B%A0%ED%95%9C%ED%95%B4%EC%9A%B4%ED%95%AD%EA%B3%B5" TargetMode="External"/><Relationship Id="rId1308" Type="http://schemas.openxmlformats.org/officeDocument/2006/relationships/hyperlink" Target="http://www.kiffa.or.kr/sub02/sub03_view.php?mem_id=%EC%94%A8%ED%8B%B0%EC%98%A4%EC%BD%94%EB%A6%AC%EC%95%84(%EC%A3%BC)" TargetMode="External"/><Relationship Id="rId1862" Type="http://schemas.openxmlformats.org/officeDocument/2006/relationships/hyperlink" Target="http://www.kiffa.or.kr/sub02/sub03_view.php?mem_id=%EC%9A%B0%EC%A7%84%EC%9D%B8%ED%84%B0%EB%A1%9C%EC%A7%80%EC%8A%A4(%EC%A3%BC)" TargetMode="External"/><Relationship Id="rId2913" Type="http://schemas.openxmlformats.org/officeDocument/2006/relationships/hyperlink" Target="http://www.kiffa.or.kr/sub02/sub03_view.php?mem_id=%ED%94%BC%EC%95%A4%EC%97%90%EC%8A%A4%EB%84%A4%ED%8A%B8%EC%9B%8D%EC%8A%A4" TargetMode="External"/><Relationship Id="rId1515" Type="http://schemas.openxmlformats.org/officeDocument/2006/relationships/hyperlink" Target="http://www.kiffa.or.kr/sub02/sub03_view.php?mem_id=%EC%97%90%EC%9D%B4%EB%B9%84%EC%94%A8%EB%A1%9C%EC%A7%80%EC%8A%A4" TargetMode="External"/><Relationship Id="rId1722" Type="http://schemas.openxmlformats.org/officeDocument/2006/relationships/hyperlink" Target="http://www.kiffa.or.kr/sub02/sub03_view.php?mem_id=%EC%97%A0%ED%8B%B0%EC%97%98" TargetMode="External"/><Relationship Id="rId14" Type="http://schemas.openxmlformats.org/officeDocument/2006/relationships/hyperlink" Target="http://www.kiffa.or.kr/sub02/sub03_view.php?mem_id=(%EC%A3%BC)%EB%8F%84%EC%84%B1%ED%95%B4%EC%9A%B4%ED%95%AD%EA%B3%B5" TargetMode="External"/><Relationship Id="rId2191" Type="http://schemas.openxmlformats.org/officeDocument/2006/relationships/hyperlink" Target="http://www.kiffa.or.kr/sub02/sub03_view.php?mem_id=%EC%A0%9C%EC%9D%B4%EB%94%94%ED%95%AD%EA%B3%B5%ED%95%B4%EC%9A%B4(%EC%A3%BC)" TargetMode="External"/><Relationship Id="rId3035" Type="http://schemas.openxmlformats.org/officeDocument/2006/relationships/hyperlink" Target="http://www.kiffa.or.kr/sub02/sub03_view.php?mem_id=%ED%95%B4%EB%8D%95%EC%9D%B5%EC%8A%A4%ED%94%84%EB%A0%88%EC%8A%A4" TargetMode="External"/><Relationship Id="rId163" Type="http://schemas.openxmlformats.org/officeDocument/2006/relationships/hyperlink" Target="http://www.kiffa.or.kr/sub02/sub03_view.php?mem_id=%EA%B5%AD%EC%A0%9C%EB%A7%88%EB%A6%B0%ED%95%AD%EA%B3%B5" TargetMode="External"/><Relationship Id="rId370" Type="http://schemas.openxmlformats.org/officeDocument/2006/relationships/hyperlink" Target="http://www.kiffa.or.kr/sub02/sub03_view.php?mem_id=%EB%8C%80%EC%A7%84%ED%95%AD%EC%9A%B4(%EC%A3%BC)" TargetMode="External"/><Relationship Id="rId2051" Type="http://schemas.openxmlformats.org/officeDocument/2006/relationships/hyperlink" Target="http://www.kiffa.or.kr/sub02/sub03_view.php?mem_id=%EC%9D%B4%EC%BD%94%EB%85%B8%ED%95%B4%EC%9A%B4(%EC%A3%BC)" TargetMode="External"/><Relationship Id="rId2289" Type="http://schemas.openxmlformats.org/officeDocument/2006/relationships/hyperlink" Target="http://www.kiffa.or.kr/sub02/sub03_view.php?mem_id=%EC%A3%BC%EC%8B%9D%ED%9A%8C%EC%82%AC%20%EC%97%A0%EC%95%A4%EC%94%A8%EC%97%98" TargetMode="External"/><Relationship Id="rId2496" Type="http://schemas.openxmlformats.org/officeDocument/2006/relationships/hyperlink" Target="http://www.kiffa.or.kr/sub02/sub03_view.php?mem_id=%EC%BC%80%EB%8B%88%EC%9D%B8%ED%84%B0%EB%82%B4%EC%85%94%EB%82%A0" TargetMode="External"/><Relationship Id="rId3102" Type="http://schemas.openxmlformats.org/officeDocument/2006/relationships/hyperlink" Target="http://www.kiffa.or.kr/sub02/sub03_view.php?mem_id=%ED%99%94%EC%A7%84%ED%95%B4%EC%9A%B4(%EC%A3%BC)" TargetMode="External"/><Relationship Id="rId230" Type="http://schemas.openxmlformats.org/officeDocument/2006/relationships/hyperlink" Target="mailto:account1@naurilog.co.kr" TargetMode="External"/><Relationship Id="rId468" Type="http://schemas.openxmlformats.org/officeDocument/2006/relationships/hyperlink" Target="http://www.kiffa.or.kr/sub02/sub03_view.php?mem_id=%EB%8F%99%EC%84%9C%EC%8A%A4%EC%B9%B4%EC%9D%B4%EB%9D%BC%EC%9D%B4%EB%84%88" TargetMode="External"/><Relationship Id="rId675" Type="http://schemas.openxmlformats.org/officeDocument/2006/relationships/hyperlink" Target="http://www.kiffa.or.kr/sub02/sub03_view.php?mem_id=%EB%A1%9C%EC%96%84%EC%A7%80%EC%97%98%EC%97%90%EC%8A%A4" TargetMode="External"/><Relationship Id="rId882" Type="http://schemas.openxmlformats.org/officeDocument/2006/relationships/hyperlink" Target="http://www.kiffa.or.kr/sub02/sub03_view.php?mem_id=%EB%B8%94%EB%A3%A8%EC%9B%A8%EC%9D%B4" TargetMode="External"/><Relationship Id="rId1098" Type="http://schemas.openxmlformats.org/officeDocument/2006/relationships/hyperlink" Target="http://www.kiffa.or.kr/sub02/sub03_view.php?mem_id=%EC%84%B8%EC%9D%B8%ED%8B%B0%EC%95%A4%EC%97%98%EC%BD%94%EB%A6%AC%EC%95%84" TargetMode="External"/><Relationship Id="rId2149" Type="http://schemas.openxmlformats.org/officeDocument/2006/relationships/hyperlink" Target="http://www.kiffa.or.kr/sub02/sub03_view.php?mem_id=%EC%A0%95%EC%83%81%ED%95%B4%EC%9A%B4%ED%95%AD%EA%B3%B5" TargetMode="External"/><Relationship Id="rId2356" Type="http://schemas.openxmlformats.org/officeDocument/2006/relationships/hyperlink" Target="http://www.kiffa.or.kr/sub02/sub03_view.php?mem_id=%EC%A7%80%EC%94%A8%EC%85%80" TargetMode="External"/><Relationship Id="rId2563" Type="http://schemas.openxmlformats.org/officeDocument/2006/relationships/hyperlink" Target="http://www.kiffa.or.kr/sub02/sub03_view.php?mem_id=%EC%BC%80%EC%9D%B4%EC%A0%9C%EC%9D%B4%ED%8B%B0%ED%8B%B0" TargetMode="External"/><Relationship Id="rId2770" Type="http://schemas.openxmlformats.org/officeDocument/2006/relationships/hyperlink" Target="http://www.kiffa.or.kr/sub02/sub03_view.php?mem_id=%ED%8B%B0%EC%99%80%EC%9D%B4%EB%A1%9C%EC%A7%80%EC%8A%A4%ED%8B%B1%EC%8A%A4" TargetMode="External"/><Relationship Id="rId328" Type="http://schemas.openxmlformats.org/officeDocument/2006/relationships/hyperlink" Target="http://www.kiffa.or.kr/sub02/sub03_view.php?mem_id=%EB%8C%80%EB%AC%B8%EC%A2%85%ED%95%A9%EB%AC%BC%EB%A5%98" TargetMode="External"/><Relationship Id="rId535" Type="http://schemas.openxmlformats.org/officeDocument/2006/relationships/hyperlink" Target="http://www.kiffa.or.kr/sub02/sub03_view.php?mem_id=%EB%8F%99%EC%9B%90%EB%A1%9C%EC%97%91%EC%8A%A4(%EC%A3%BC)" TargetMode="External"/><Relationship Id="rId742" Type="http://schemas.openxmlformats.org/officeDocument/2006/relationships/hyperlink" Target="http://www.kiffa.or.kr/sub02/sub03_view.php?mem_id=%EB%A9%94%EB%A6%AC%ED%8A%B8%EB%A1%9C%EC%A7%81%EC%8A%A4(%EC%A3%BC)" TargetMode="External"/><Relationship Id="rId1165" Type="http://schemas.openxmlformats.org/officeDocument/2006/relationships/hyperlink" Target="http://www.kiffa.or.kr/sub02/sub03_view.php?mem_id=%EC%8A%A4%EC%B9%B4%EC%9D%B4%ED%95%AD%EC%9A%B4" TargetMode="External"/><Relationship Id="rId1372" Type="http://schemas.openxmlformats.org/officeDocument/2006/relationships/hyperlink" Target="http://www.kiffa.or.kr/sub02/sub03_view.php?mem_id=%EC%95%84%EC%9D%B4%EC%97%A0%EC%97%90%EC%9D%B4%ED%95%B4%EC%9A%B4%ED%95%AD%EA%B3%B5" TargetMode="External"/><Relationship Id="rId2009" Type="http://schemas.openxmlformats.org/officeDocument/2006/relationships/hyperlink" Target="http://www.kiffa.or.kr/sub02/sub03_view.php?mem_id=%EC%9D%B4%EB%A7%A4%EC%A7%84%ED%99%80%EB%94%A9%EC%8A%A4" TargetMode="External"/><Relationship Id="rId2216" Type="http://schemas.openxmlformats.org/officeDocument/2006/relationships/hyperlink" Target="http://www.kiffa.or.kr/sub02/sub03_view.php?mem_id=%EC%A0%9C%EC%9D%B4%EC%97%90%EC%8A%A4%EC%97%98%EB%A1%9C%EC%A7%80%EC%8A%A4%ED%8B%B1%EC%8A%A4" TargetMode="External"/><Relationship Id="rId2423" Type="http://schemas.openxmlformats.org/officeDocument/2006/relationships/hyperlink" Target="http://www.kiffa.or.kr/sub02/sub03_view.php?mem_id=%EC%B2%9C%EC%9D%BC(%EC%A3%BC)" TargetMode="External"/><Relationship Id="rId2630" Type="http://schemas.openxmlformats.org/officeDocument/2006/relationships/hyperlink" Target="http://www.kiffa.or.kr/sub02/sub03_view.php?mem_id=%EC%BD%9C%EB%9F%BC%EB%B2%84%EC%8A%A4%EA%B5%AD%EC%A0%9C%EC%9A%B4%EC%86%A1(%EC%A3%BC)" TargetMode="External"/><Relationship Id="rId2868" Type="http://schemas.openxmlformats.org/officeDocument/2006/relationships/hyperlink" Target="http://www.kiffa.or.kr/sub02/sub03_view.php?mem_id=%ED%93%A8%EB%A7%88%EC%8A%A4%EB%A1%9C%EC%A7%80%EC%8A%A4%ED%8B%B1%EC%8A%A4(%EC%A3%BC)" TargetMode="External"/><Relationship Id="rId602" Type="http://schemas.openxmlformats.org/officeDocument/2006/relationships/hyperlink" Target="http://www.kiffa.or.kr/sub02/sub03_view.php?mem_id=%EB%94%94%EC%97%90%EC%9D%B4%EC%B9%98%EC%97%98%EA%B8%80%EB%A1%9C%EB%B2%8C%ED%8F%AC%EC%9B%8C%EB%94%A9%EC%BD%94%EB%A6%AC%EC%95%84(%EC%A3%BC)" TargetMode="External"/><Relationship Id="rId1025" Type="http://schemas.openxmlformats.org/officeDocument/2006/relationships/hyperlink" Target="http://www.kiffa.or.kr/sub02/sub03_view.php?mem_id=%EC%84%9C%EC%A0%95%EC%9D%B8%ED%84%B0%EB%82%B4%EC%85%94%EB%82%A0" TargetMode="External"/><Relationship Id="rId1232" Type="http://schemas.openxmlformats.org/officeDocument/2006/relationships/hyperlink" Target="http://www.kiffa.or.kr/sub02/sub03_view.php?mem_id=%EC%8E%88%ED%8A%B8%EB%9E%80%EC%8A%A4%EA%B8%80%EB%A1%9C%EB%B2%8C" TargetMode="External"/><Relationship Id="rId1677" Type="http://schemas.openxmlformats.org/officeDocument/2006/relationships/hyperlink" Target="http://www.kiffa.or.kr/sub02/sub03_view.php?mem_id=%EC%97%98%EC%95%A4%EC%BC%80%EC%9D%B4%EB%A1%9C%EC%A7%80%EC%8A%A4%ED%8B%B1%EC%8A%A4" TargetMode="External"/><Relationship Id="rId1884" Type="http://schemas.openxmlformats.org/officeDocument/2006/relationships/hyperlink" Target="http://www.kiffa.or.kr/sub02/sub03_view.php?mem_id=%EC%9B%94%EB%93%9C%EC%9D%B5%EC%8A%A4%ED%94%84%EB%A0%88%EC%8A%A4" TargetMode="External"/><Relationship Id="rId2728" Type="http://schemas.openxmlformats.org/officeDocument/2006/relationships/hyperlink" Target="http://www.kiffa.or.kr/sub02/sub03_view.php?mem_id=%ED%8A%B8%EB%9F%AC%EC%8A%A4%ED%8A%B8%EC%95%A4%EB%B2%A0%EC%8A%A4%ED%8A%B8" TargetMode="External"/><Relationship Id="rId2935" Type="http://schemas.openxmlformats.org/officeDocument/2006/relationships/hyperlink" Target="http://www.kiffa.or.kr/sub02/sub03_view.php?mem_id=%ED%95%98%EC%9D%B4%EC%97%94%EB%93%9C%EC%89%AC%ED%95%91" TargetMode="External"/><Relationship Id="rId907" Type="http://schemas.openxmlformats.org/officeDocument/2006/relationships/hyperlink" Target="http://www.kiffa.or.kr/sub02/sub03_view.php?mem_id=%EB%B9%84%EC%95%A4%EC%A0%9C%EC%9D%B4%EB%A1%9C%EC%A7%80%EC%8A%A4%ED%8B%B1" TargetMode="External"/><Relationship Id="rId1537" Type="http://schemas.openxmlformats.org/officeDocument/2006/relationships/hyperlink" Target="http://www.kiffa.or.kr/sub02/sub03_view.php?mem_id=%EC%97%90%EC%9D%B4%EC%95%A4%EB%B9%84%EA%B8%80%EB%A1%9C%EB%B2%8C%EB%A1%9C%EC%A7%80%EC%8A%A4" TargetMode="External"/><Relationship Id="rId1744" Type="http://schemas.openxmlformats.org/officeDocument/2006/relationships/hyperlink" Target="http://www.kiffa.or.kr/sub02/sub03_view.php?mem_id=%EC%98%88%EC%9D%BC%EA%B8%80%EB%A1%9C%EB%B2%8C%EB%A1%9C%EC%A7%80%EC%8A%A4%ED%8B%B1%EC%8A%A4" TargetMode="External"/><Relationship Id="rId1951" Type="http://schemas.openxmlformats.org/officeDocument/2006/relationships/hyperlink" Target="http://www.kiffa.or.kr/sub02/sub03_view.php?mem_id=%EC%9C%A0%EC%84%BC%EB%A1%9C%EC%A7%80%EC%8A%A4%ED%8B%B1%EC%8A%A4%EC%BD%94%EB%A6%AC%EC%95%84(%EC%A3%BC)" TargetMode="External"/><Relationship Id="rId36" Type="http://schemas.openxmlformats.org/officeDocument/2006/relationships/hyperlink" Target="http://www.kiffa.or.kr/sub02/sub03_view.php?mem_id=(%EC%A3%BC)%ED%8B%B0%EC%97%94%EC%BC%80%EC%9D%B4%EB%A1%9C%EC%A7%80%EC%8A%A4" TargetMode="External"/><Relationship Id="rId1604" Type="http://schemas.openxmlformats.org/officeDocument/2006/relationships/hyperlink" Target="http://www.kiffa.or.kr/sub02/sub03_view.php?mem_id=%EC%97%90%EC%9D%B4%EC%B9%98%EC%97%94%EC%97%91%EC%8A%A4(%EC%A3%BC)" TargetMode="External"/><Relationship Id="rId3057" Type="http://schemas.openxmlformats.org/officeDocument/2006/relationships/hyperlink" Target="http://www.kiffa.or.kr/sub02/sub03_view.php?mem_id=%ED%97%A4%EB%B0%94%EB%A1%9C%EC%A7%80%EC%8A%A4" TargetMode="External"/><Relationship Id="rId185" Type="http://schemas.openxmlformats.org/officeDocument/2006/relationships/hyperlink" Target="http://www.kiffa.or.kr/sub02/sub03_view.php?mem_id=%EA%B7%BC%EC%98%81%ED%95%B4%EC%9A%B4%ED%95%AD%EA%B3%B5(%EC%A3%BC)" TargetMode="External"/><Relationship Id="rId1811" Type="http://schemas.openxmlformats.org/officeDocument/2006/relationships/hyperlink" Target="http://www.kiffa.or.kr/sub02/sub03_view.php?mem_id=%EC%99%80%EC%9D%B4%EC%97%90%EC%8A%A4%EC%97%98%EC%89%AC%ED%95%91%20%EC%A3%BC%EC%8B%9D%ED%9A%8C%EC%82%AC" TargetMode="External"/><Relationship Id="rId1909" Type="http://schemas.openxmlformats.org/officeDocument/2006/relationships/hyperlink" Target="http://www.kiffa.or.kr/sub02/sub03_view.php?mem_id=%EC%9C%84%ED%94%84%EB%A0%88%EC%9D%B4%ED%8A%B8%EC%89%AC%ED%95%91%EC%95%A4%EB%A1%9C%EC%A7%80%EC%8A%A4%ED%8B%B1%EC%8A%A4" TargetMode="External"/><Relationship Id="rId392" Type="http://schemas.openxmlformats.org/officeDocument/2006/relationships/hyperlink" Target="http://www.kiffa.or.kr/sub02/sub03_view.php?mem_id=%EB%8C%80%ED%95%9C%EB%A1%9C%EC%A7%80%EC%8A%A4%ED%8B%B1(%EC%A3%BC)" TargetMode="External"/><Relationship Id="rId697" Type="http://schemas.openxmlformats.org/officeDocument/2006/relationships/hyperlink" Target="mailto:locus@locuskorea.com" TargetMode="External"/><Relationship Id="rId2073" Type="http://schemas.openxmlformats.org/officeDocument/2006/relationships/hyperlink" Target="http://www.kiffa.or.kr/sub02/sub03_view.php?mem_id=%EC%9D%B8%ED%84%B0%EB%B8%94%EB%A3%A8%EC%97%90%EC%96%B4%EC%97%94%EC%94%A8" TargetMode="External"/><Relationship Id="rId2280" Type="http://schemas.openxmlformats.org/officeDocument/2006/relationships/hyperlink" Target="http://www.kiffa.or.kr/sub02/sub03_view.php?mem_id=%EC%A3%BC%EC%8B%9D%ED%9A%8C%EC%82%AC%20%EC%94%A8%EC%BD%98" TargetMode="External"/><Relationship Id="rId2378" Type="http://schemas.openxmlformats.org/officeDocument/2006/relationships/hyperlink" Target="http://www.kiffa.or.kr/sub02/sub03_view.php?mem_id=%EC%A7%80%ED%8B%B0%EB%A1%9C%EC%A7%80%EC%8A%A4%ED%8B%B1" TargetMode="External"/><Relationship Id="rId3124" Type="http://schemas.openxmlformats.org/officeDocument/2006/relationships/hyperlink" Target="http://www.kiffa.or.kr/sub02/sub03_view.php?mem_id=%ED%9C%B4%EB%A9%94%EC%9D%B8%EB%A1%9C%EC%A7%80%EC%8A%A4%ED%8B%B1%EC%8A%A4(%EC%A3%BC)" TargetMode="External"/><Relationship Id="rId252" Type="http://schemas.openxmlformats.org/officeDocument/2006/relationships/hyperlink" Target="http://www.kiffa.or.kr/sub02/sub03_view.php?mem_id=%EB%84%A4%EC%98%B4%EA%B8%80%EB%A1%9C%EB%B2%8C" TargetMode="External"/><Relationship Id="rId1187" Type="http://schemas.openxmlformats.org/officeDocument/2006/relationships/hyperlink" Target="http://www.kiffa.or.kr/sub02/sub03_view.php?mem_id=%EC%8B%A0%EC%84%B1%EA%B5%AD%EC%A0%9C%EC%9A%B4%EC%86%A1(%EC%A3%BC)" TargetMode="External"/><Relationship Id="rId2140" Type="http://schemas.openxmlformats.org/officeDocument/2006/relationships/hyperlink" Target="http://www.kiffa.or.kr/sub02/sub03_view.php?mem_id=%EC%9E%90%EC%9D%B4%EC%96%B8%ED%8A%B8%EC%8A%A4%ED%83%80%EC%9D%B5%EC%8A%A4%ED%94%84%EB%A0%88%EC%8A%A4" TargetMode="External"/><Relationship Id="rId2585" Type="http://schemas.openxmlformats.org/officeDocument/2006/relationships/hyperlink" Target="http://www.kiffa.or.kr/sub02/sub03_view.php?mem_id=%EC%BD%94%EB%9E%8D%EA%B8%80%EB%A1%9C%EB%B2%8C" TargetMode="External"/><Relationship Id="rId2792" Type="http://schemas.openxmlformats.org/officeDocument/2006/relationships/hyperlink" Target="http://www.kiffa.or.kr/sub02/sub03_view.php?mem_id=%ED%8C%8C%EB%A1%9C%EC%8A%A4%EC%89%AC%ED%95%91" TargetMode="External"/><Relationship Id="rId112" Type="http://schemas.openxmlformats.org/officeDocument/2006/relationships/hyperlink" Target="http://www.kiffa.or.kr/sub02/sub03_view.php?mem_id=%EA%B3%A8%EB%93%9C%EC%89%AC%ED%95%91(%EC%A3%BC)" TargetMode="External"/><Relationship Id="rId557" Type="http://schemas.openxmlformats.org/officeDocument/2006/relationships/hyperlink" Target="http://www.kiffa.or.kr/sub02/sub03_view.php?mem_id=%EB%8F%99%EC%A7%84%EA%B8%80%EB%A1%9C%EB%B2%8C%EB%A1%9C%EC%A7%80%EC%8A%A4%ED%8B%B1%EC%8A%A4" TargetMode="External"/><Relationship Id="rId764" Type="http://schemas.openxmlformats.org/officeDocument/2006/relationships/hyperlink" Target="http://www.kiffa.or.kr/sub02/sub03_view.php?mem_id=%EB%AA%A8%EB%A6%AC%EC%8A%A8%EC%9D%B5%EC%8A%A4%ED%94%84%EB%A0%88%EC%8A%A4%EC%BD%94%EB%A6%AC%EC%95%84(%EC%A3%BC)" TargetMode="External"/><Relationship Id="rId971" Type="http://schemas.openxmlformats.org/officeDocument/2006/relationships/hyperlink" Target="http://www.kiffa.or.kr/sub02/sub03_view.php?mem_id=%EC%82%BC%EC%84%B1%ED%95%B4%EC%9A%B4" TargetMode="External"/><Relationship Id="rId1394" Type="http://schemas.openxmlformats.org/officeDocument/2006/relationships/hyperlink" Target="http://www.kiffa.or.kr/sub02/sub03_view.php?mem_id=%EC%95%8C%EB%A1%A0%EC%86%8C%ED%8F%AC%EC%9B%8C%EB%94%A9%EC%BD%94%EB%A6%AC%EC%95%84(%EC%A3%BC)" TargetMode="External"/><Relationship Id="rId1699" Type="http://schemas.openxmlformats.org/officeDocument/2006/relationships/hyperlink" Target="http://www.kiffa.or.kr/sub02/sub03_view.php?mem_id=%EC%97%98%ED%94%BC%EC%8A%A4%EA%B8%80%EB%A1%9C%EB%B0%9C%EB%A1%9C%EC%A7%80%EC%8A%A4%ED%8B%B1%EC%8A%A4" TargetMode="External"/><Relationship Id="rId2000" Type="http://schemas.openxmlformats.org/officeDocument/2006/relationships/hyperlink" Target="http://www.kiffa.or.kr/sub02/sub03_view.php?mem_id=%EC%9D%B4%EA%B8%80%EC%89%AC%ED%95%91(%EC%A3%BC)" TargetMode="External"/><Relationship Id="rId2238" Type="http://schemas.openxmlformats.org/officeDocument/2006/relationships/hyperlink" Target="http://www.kiffa.or.kr/sub02/sub03_view.php?mem_id=%EC%A0%9C%EC%9D%BC%ED%95%AD%EC%97%AD(%EC%A3%BC)" TargetMode="External"/><Relationship Id="rId2445" Type="http://schemas.openxmlformats.org/officeDocument/2006/relationships/hyperlink" Target="http://www.kiffa.or.kr/sub02/sub03_view.php?mem_id=%EC%B9%B4%EA%B3%A0%EA%B2%8C%EC%9D%B4%ED%8A%B8" TargetMode="External"/><Relationship Id="rId2652" Type="http://schemas.openxmlformats.org/officeDocument/2006/relationships/hyperlink" Target="http://www.kiffa.or.kr/sub02/sub03_view.php?mem_id=%ED%82%A4%EB%A9%95%EC%8A%A4%ED%95%AD%EA%B3%B5%ED%95%B4%EC%9A%B4" TargetMode="External"/><Relationship Id="rId417" Type="http://schemas.openxmlformats.org/officeDocument/2006/relationships/hyperlink" Target="http://www.kiffa.or.kr/sub02/sub03_view.php?mem_id=%EB%8F%84%EC%95%94%EA%B8%80%EB%A1%9C%EB%B2%8C%ED%95%B4%EC%9A%B4(%EC%A3%BC)" TargetMode="External"/><Relationship Id="rId624" Type="http://schemas.openxmlformats.org/officeDocument/2006/relationships/hyperlink" Target="mailto:andypark@dtc.co.kr" TargetMode="External"/><Relationship Id="rId831" Type="http://schemas.openxmlformats.org/officeDocument/2006/relationships/hyperlink" Target="http://www.kiffa.or.kr/sub02/sub03_view.php?mem_id=%EB%B2%A0%EC%8A%A4%ED%8A%B8%EB%9E%9C%EC%8A%A4%EC%9D%B8%ED%84%B0%EB%82%B4%EC%85%94%EB%82%A0(%EC%A3%BC)" TargetMode="External"/><Relationship Id="rId1047" Type="http://schemas.openxmlformats.org/officeDocument/2006/relationships/hyperlink" Target="http://www.kiffa.or.kr/sub02/sub03_view.php?mem_id=%EC%84%B1%EA%B3%B5%ED%95%B4%EC%9A%B4%ED%95%AD%EA%B3%B5(%EC%A3%BC)" TargetMode="External"/><Relationship Id="rId1254" Type="http://schemas.openxmlformats.org/officeDocument/2006/relationships/hyperlink" Target="http://www.kiffa.or.kr/sub02/sub03_view.php?mem_id=%EC%94%A8%EB%A7%A5%EC%8A%A4%ED%95%B4%EC%9A%B4%ED%95%AD%EA%B3%B5(%EC%A3%BC)" TargetMode="External"/><Relationship Id="rId1461" Type="http://schemas.openxmlformats.org/officeDocument/2006/relationships/hyperlink" Target="http://www.kiffa.or.kr/sub02/sub03_view.php?mem_id=%EC%97%90%EC%8A%A4%EC%97%98%EC%BC%80%EC%9D%B4%EA%B5%AD%EB%B3%B4" TargetMode="External"/><Relationship Id="rId2305" Type="http://schemas.openxmlformats.org/officeDocument/2006/relationships/hyperlink" Target="http://www.kiffa.or.kr/sub02/sub03_view.php?mem_id=%EC%A3%BC%EC%8B%9D%ED%9A%8C%EC%82%AC%20%EC%B9%B4%EA%B3%A0%ED%94%84%EB%A0%8C%EC%A6%88" TargetMode="External"/><Relationship Id="rId2512" Type="http://schemas.openxmlformats.org/officeDocument/2006/relationships/hyperlink" Target="http://www.kiffa.or.kr/sub02/sub03_view.php?mem_id=%EC%BC%80%EC%9D%B4%EB%8D%94%EB%B8%94%EC%9C%A0%EC%9D%B4%EC%BD%94%EB%A6%AC%EC%95%84" TargetMode="External"/><Relationship Id="rId2957" Type="http://schemas.openxmlformats.org/officeDocument/2006/relationships/hyperlink" Target="http://www.kiffa.or.kr/sub02/sub03_view.php?mem_id=%ED%95%9C%EA%B5%AD%EB%A1%9C%EC%A7%80%EC%8A%A4%ED%8B%B0%EB%93%9C%20%EC%A3%BC%EC%8B%9D%ED%9A%8C%EC%82%AC" TargetMode="External"/><Relationship Id="rId929" Type="http://schemas.openxmlformats.org/officeDocument/2006/relationships/hyperlink" Target="http://www.kiffa.or.kr/sub02/sub03_view.php?mem_id=%EB%B9%84%EC%A0%84%ED%95%B4%EC%9A%B4(%EC%A3%BC)" TargetMode="External"/><Relationship Id="rId1114" Type="http://schemas.openxmlformats.org/officeDocument/2006/relationships/hyperlink" Target="http://www.kiffa.or.kr/sub02/sub03_view.php?mem_id=%EC%84%B8%EC%A4%91%ED%95%B4%EC%9A%B4(%EC%A3%BC)" TargetMode="External"/><Relationship Id="rId1321" Type="http://schemas.openxmlformats.org/officeDocument/2006/relationships/hyperlink" Target="http://www.kiffa.or.kr/sub02/sub03_view.php?mem_id=%EC%95%84%EC%8A%A4%ED%8A%B8%EA%B5%AD%EC%A0%9C%EC%9A%B4%EC%86%A1(%EC%A3%BC)" TargetMode="External"/><Relationship Id="rId1559" Type="http://schemas.openxmlformats.org/officeDocument/2006/relationships/hyperlink" Target="http://www.kiffa.or.kr/sub02/sub03_view.php?mem_id=%EC%97%90%EC%9D%B4%EC%99%93%EA%B8%80%EB%A1%9C%EB%B2%8C%EB%A1%9C%EC%A7%80%EC%8A%A4%ED%8B%B1%EC%8A%A4%EC%BD%94%EB%A6%AC%EC%95%84" TargetMode="External"/><Relationship Id="rId1766" Type="http://schemas.openxmlformats.org/officeDocument/2006/relationships/hyperlink" Target="http://www.kiffa.or.kr/sub02/sub03_view.php?mem_id=%EC%98%A4%EC%94%A8%EC%97%90%EC%8A%A4%EC%BD%94%EB%A6%AC%EC%95%84" TargetMode="External"/><Relationship Id="rId1973" Type="http://schemas.openxmlformats.org/officeDocument/2006/relationships/hyperlink" Target="http://www.kiffa.or.kr/sub02/sub03_view.php?mem_id=%EC%9C%A0%EC%9D%BC%ED%95%B4%EC%9A%B4%ED%95%AD%EA%B3%B5" TargetMode="External"/><Relationship Id="rId2817" Type="http://schemas.openxmlformats.org/officeDocument/2006/relationships/hyperlink" Target="http://www.kiffa.or.kr/sub02/sub03_view.php?mem_id=%ED%8C%8D%ED%8A%B8%EB%9D%BC%EC%9D%B8%ED%84%B0%EB%82%B4%EC%85%94%EB%84%90" TargetMode="External"/><Relationship Id="rId58" Type="http://schemas.openxmlformats.org/officeDocument/2006/relationships/hyperlink" Target="http://www.kiffa.or.kr/sub02/sub03_view.php?mem_id=%EA%B0%80%EB%A7%88%EB%AC%BC%EB%A5%98(%EC%A3%BC)" TargetMode="External"/><Relationship Id="rId1419" Type="http://schemas.openxmlformats.org/officeDocument/2006/relationships/hyperlink" Target="http://www.kiffa.or.kr/sub02/sub03_view.php?mem_id=%EC%95%A1%EC%84%B8%EC%8A%A4%EC%9B%94%EB%93%9C%EC%BD%94%EB%A6%AC%EC%95%84" TargetMode="External"/><Relationship Id="rId1626" Type="http://schemas.openxmlformats.org/officeDocument/2006/relationships/hyperlink" Target="http://www.kiffa.or.kr/sub02/sub03_view.php?mem_id=%EC%97%90%EC%9D%B4%ED%8E%99%EC%8A%A4%EB%A1%9C%EC%A7%80%EC%8A%A4%ED%8B%B1%EC%8A%A4%EC%9D%B8%ED%84%B0%EB%84%A4%EC%85%94%EB%84%90%EC%BD%94%EB%A6%AC%EC%95%84" TargetMode="External"/><Relationship Id="rId1833" Type="http://schemas.openxmlformats.org/officeDocument/2006/relationships/hyperlink" Target="http://www.kiffa.or.kr/sub02/sub03_view.php?mem_id=%EC%9A%B0%EC%84%B1%EC%97%90%ED%94%84%EC%95%84%EC%9D%B4" TargetMode="External"/><Relationship Id="rId3079" Type="http://schemas.openxmlformats.org/officeDocument/2006/relationships/hyperlink" Target="http://www.kiffa.or.kr/sub02/sub03_view.php?mem_id=%ED%98%84%EB%8C%80%EB%84%A4%EB%B9%84%EC%8A%A4%20%EC%A3%BC%EC%8B%9D%ED%9A%8C%EC%82%AC" TargetMode="External"/><Relationship Id="rId1900" Type="http://schemas.openxmlformats.org/officeDocument/2006/relationships/hyperlink" Target="http://www.kiffa.or.kr/sub02/sub03_view.php?mem_id=%EC%9C%84%EB%84%88%EC%8A%A4%ED%95%B4%EC%9A%B4%ED%95%AD%EA%B3%B5" TargetMode="External"/><Relationship Id="rId2095" Type="http://schemas.openxmlformats.org/officeDocument/2006/relationships/hyperlink" Target="http://www.kiffa.or.kr/sub02/sub03_view.php?mem_id=%EC%9D%BC%EC%8B%A0%ED%95%AD%EA%B3%B5%ED%95%B4%EC%9A%B4" TargetMode="External"/><Relationship Id="rId274" Type="http://schemas.openxmlformats.org/officeDocument/2006/relationships/hyperlink" Target="http://www.kiffa.or.kr/sub02/sub03_view.php?mem_id=%EB%89%B4%EC%9B%94%EB%93%9C%EC%94%A8%EC%95%A4%EC%97%90%EC%96%B4(%EC%A3%BC)" TargetMode="External"/><Relationship Id="rId481" Type="http://schemas.openxmlformats.org/officeDocument/2006/relationships/hyperlink" Target="http://www.kiffa.or.kr/sub02/sub03_view.php?mem_id=%EB%8F%99%EC%84%B1%EB%AC%BC%EB%A5%98" TargetMode="External"/><Relationship Id="rId2162" Type="http://schemas.openxmlformats.org/officeDocument/2006/relationships/hyperlink" Target="http://www.kiffa.or.kr/sub02/sub03_view.php?mem_id=%EC%A0%95%ED%99%94%EC%89%AC%ED%95%91" TargetMode="External"/><Relationship Id="rId3006" Type="http://schemas.openxmlformats.org/officeDocument/2006/relationships/hyperlink" Target="http://www.kiffa.or.kr/sub02/sub03_view.php?mem_id=%ED%95%9C%EC%98%81%ED%95%B4%EC%9A%B4(%EC%A3%BC)" TargetMode="External"/><Relationship Id="rId134" Type="http://schemas.openxmlformats.org/officeDocument/2006/relationships/hyperlink" Target="http://www.kiffa.or.kr/sub02/sub03_view.php?mem_id=%EA%B4%91%EB%AA%85%ED%95%AD%EA%B3%B5%ED%95%B4%EC%9A%B4(%EC%A3%BC)" TargetMode="External"/><Relationship Id="rId579" Type="http://schemas.openxmlformats.org/officeDocument/2006/relationships/hyperlink" Target="http://www.kiffa.or.kr/sub02/sub03_view.php?mem_id=%EB%91%90%EC%86%94%ED%95%B4%EC%9A%B4%ED%95%AD%EA%B3%B5(%EC%A3%BC)" TargetMode="External"/><Relationship Id="rId786" Type="http://schemas.openxmlformats.org/officeDocument/2006/relationships/hyperlink" Target="http://www.kiffa.or.kr/sub02/sub03_view.php?mem_id=%EB%AF%B8%EB%A5%B4%ED%95%B4%EC%9A%B4(%EC%A3%BC)" TargetMode="External"/><Relationship Id="rId993" Type="http://schemas.openxmlformats.org/officeDocument/2006/relationships/hyperlink" Target="http://www.kiffa.or.kr/sub02/sub03_view.php?mem_id=%EC%82%BC%EC%9D%BC%EA%B5%AD%EC%A0%9C%EB%AC%BC%EB%A5%98" TargetMode="External"/><Relationship Id="rId2467" Type="http://schemas.openxmlformats.org/officeDocument/2006/relationships/hyperlink" Target="http://www.kiffa.or.kr/sub02/sub03_view.php?mem_id=%EC%B9%B4%EA%B3%A0%EC%BD%A4%ED%8C%8C%EC%8A%A4%EC%BD%94%EB%A6%AC%EC%95%84(%EC%A3%BC)" TargetMode="External"/><Relationship Id="rId2674" Type="http://schemas.openxmlformats.org/officeDocument/2006/relationships/hyperlink" Target="http://www.kiffa.or.kr/sub02/sub03_view.php?mem_id=%ED%83%9C%EC%9B%85%EB%A1%9C%EC%A7%81%EC%8A%A4" TargetMode="External"/><Relationship Id="rId341" Type="http://schemas.openxmlformats.org/officeDocument/2006/relationships/hyperlink" Target="http://www.kiffa.or.kr/sub02/sub03_view.php?mem_id=%EB%8C%80%EC%8B%A0%EC%9A%B4%EC%86%A1" TargetMode="External"/><Relationship Id="rId439" Type="http://schemas.openxmlformats.org/officeDocument/2006/relationships/hyperlink" Target="http://www.kiffa.or.kr/sub02/sub03_view.php?mem_id=%EB%8F%99%EB%B0%A9" TargetMode="External"/><Relationship Id="rId646" Type="http://schemas.openxmlformats.org/officeDocument/2006/relationships/hyperlink" Target="http://www.kiffa.or.kr/sub02/sub03_view.php?mem_id=%EB%A0%88%EC%98%A4%EB%82%98%ED%95%B4%EC%9A%B4%ED%95%AD%EA%B3%B5" TargetMode="External"/><Relationship Id="rId1069" Type="http://schemas.openxmlformats.org/officeDocument/2006/relationships/hyperlink" Target="http://www.kiffa.or.kr/sub02/sub03_view.php?mem_id=%EC%84%B8%EA%B3%84%EC%A2%85%ED%95%A9%ED%95%AD%EA%B3%B5%ED%95%B4%EC%9A%B4(%EC%A3%BC)" TargetMode="External"/><Relationship Id="rId1276" Type="http://schemas.openxmlformats.org/officeDocument/2006/relationships/hyperlink" Target="http://www.kiffa.or.kr/sub02/sub03_view.php?mem_id=%EC%94%A8%EC%97%94%EC%94%A8%ED%95%B4%EC%9A%B4%ED%95%AD%EA%B3%B5" TargetMode="External"/><Relationship Id="rId1483" Type="http://schemas.openxmlformats.org/officeDocument/2006/relationships/hyperlink" Target="http://www.kiffa.or.kr/sub02/sub03_view.php?mem_id=%EC%97%90%EC%8A%A4%ED%94%84%EB%A6%AC%ED%8A%B8%EB%AC%BC%EB%A5%98(%EC%A3%BC)" TargetMode="External"/><Relationship Id="rId2022" Type="http://schemas.openxmlformats.org/officeDocument/2006/relationships/hyperlink" Target="http://www.kiffa.or.kr/sub02/sub03_view.php?mem_id=%EC%9D%B4%EC%95%A4%EC%95%84%EC%9D%B4%EB%9D%BC%EC%9D%B8" TargetMode="External"/><Relationship Id="rId2327" Type="http://schemas.openxmlformats.org/officeDocument/2006/relationships/hyperlink" Target="http://www.kiffa.or.kr/sub02/sub03_view.php?mem_id=%EC%A3%BC%EC%8B%9D%ED%9A%8C%EC%82%AC%ED%99%94%EB%9E%91" TargetMode="External"/><Relationship Id="rId2881" Type="http://schemas.openxmlformats.org/officeDocument/2006/relationships/hyperlink" Target="http://www.kiffa.or.kr/sub02/sub03_view.php?mem_id=%ED%94%84%EB%A1%9C%EC%9B%94%EB%93%9C%EC%9D%B8%ED%84%B0%EB%82%B4%EC%85%94%EB%82%A0" TargetMode="External"/><Relationship Id="rId2979" Type="http://schemas.openxmlformats.org/officeDocument/2006/relationships/hyperlink" Target="http://www.kiffa.or.kr/sub02/sub03_view.php?mem_id=%ED%95%9C%EA%B8%B8%ED%95%B4%EC%9A%B4%ED%95%AD%EA%B3%B5(%EC%A3%BC)" TargetMode="External"/><Relationship Id="rId201" Type="http://schemas.openxmlformats.org/officeDocument/2006/relationships/hyperlink" Target="mailto:glotech@glotechcorp.com" TargetMode="External"/><Relationship Id="rId506" Type="http://schemas.openxmlformats.org/officeDocument/2006/relationships/hyperlink" Target="http://www.kiffa.or.kr/sub02/sub03_view.php?mem_id=%EB%8F%99%EC%8B%A0%EC%97%90%EC%8A%A4%EC%95%A4%EC%97%90%ED%94%84(%EC%A3%BC)" TargetMode="External"/><Relationship Id="rId853" Type="http://schemas.openxmlformats.org/officeDocument/2006/relationships/hyperlink" Target="http://www.kiffa.or.kr/sub02/sub03_view.php?mem_id=%EB%B3%B4%EA%B7%B8%ED%95%AD%EA%B3%B5%ED%95%B4%EC%9A%B4%EC%9A%B4%EC%86%A1(%EC%A3%BC)" TargetMode="External"/><Relationship Id="rId1136" Type="http://schemas.openxmlformats.org/officeDocument/2006/relationships/hyperlink" Target="http://www.kiffa.or.kr/sub02/sub03_view.php?mem_id=%EC%89%A5%EC%BB%A4%EC%BD%94%EB%A6%AC%EC%95%84" TargetMode="External"/><Relationship Id="rId1690" Type="http://schemas.openxmlformats.org/officeDocument/2006/relationships/hyperlink" Target="http://www.kiffa.or.kr/sub02/sub03_view.php?mem_id=%EC%97%98%EC%BC%80%EC%9D%B4%EB%A1%9C%EC%A7%80%EC%8A%A4%ED%8B%B1" TargetMode="External"/><Relationship Id="rId1788" Type="http://schemas.openxmlformats.org/officeDocument/2006/relationships/hyperlink" Target="http://www.kiffa.or.kr/sub02/sub03_view.php?mem_id=%EC%98%A4%EC%9D%B4%EC%97%91%EC%8A%A4%EC%BD%94%EB%A6%AC%EC%95%84" TargetMode="External"/><Relationship Id="rId1995" Type="http://schemas.openxmlformats.org/officeDocument/2006/relationships/hyperlink" Target="http://www.kiffa.or.kr/sub02/sub03_view.php?mem_id=%EC%9D%80%EC%82%B0%ED%95%B4%EC%9A%B4%ED%95%AD%EA%B3%B5(%EC%A3%BC)" TargetMode="External"/><Relationship Id="rId2534" Type="http://schemas.openxmlformats.org/officeDocument/2006/relationships/hyperlink" Target="http://www.kiffa.or.kr/sub02/sub03_view.php?mem_id=%EC%BC%80%EC%9D%B4%EC%97%90%EC%8A%A4%20%EC%97%94%20%EB%A1%9C%EC%A7%81%EC%8A%A4" TargetMode="External"/><Relationship Id="rId2741" Type="http://schemas.openxmlformats.org/officeDocument/2006/relationships/hyperlink" Target="http://www.kiffa.or.kr/sub02/sub03_view.php?mem_id=%ED%8B%B0%EB%B9%84%EC%97%98%EC%BD%94%EB%A6%AC%EC%95%84%EC%95%84%EC%9D%B4%EC%95%A4%EC%94%A8" TargetMode="External"/><Relationship Id="rId2839" Type="http://schemas.openxmlformats.org/officeDocument/2006/relationships/hyperlink" Target="http://www.kiffa.or.kr/sub02/sub03_view.php?mem_id=%ED%8E%98%EC%96%B4%EC%BD%98%EB%9D%BC%EC%9D%B8(%EC%A3%BC)" TargetMode="External"/><Relationship Id="rId713" Type="http://schemas.openxmlformats.org/officeDocument/2006/relationships/hyperlink" Target="http://www.kiffa.or.kr/sub02/sub03_view.php?mem_id=%EB%A6%AC%EB%8D%94%EC%8A%A4%ED%8A%B8%EB%9E%9C%EC%8A%A4%ED%8F%AC%ED%8A%B8" TargetMode="External"/><Relationship Id="rId920" Type="http://schemas.openxmlformats.org/officeDocument/2006/relationships/hyperlink" Target="http://www.kiffa.or.kr/sub02/sub03_view.php?mem_id=%EB%B9%84%EC%97%98%EC%95%84%EC%9D%B4%EC%97%90%EC%8A%A4" TargetMode="External"/><Relationship Id="rId1343" Type="http://schemas.openxmlformats.org/officeDocument/2006/relationships/hyperlink" Target="http://www.kiffa.or.kr/sub02/sub03_view.php?mem_id=%EC%95%84%EC%9D%B4%EB%A1%9C%EC%A7%80%EC%8A%A4%EC%BD%94%EB%A6%AC%EC%95%84" TargetMode="External"/><Relationship Id="rId1550" Type="http://schemas.openxmlformats.org/officeDocument/2006/relationships/hyperlink" Target="http://www.kiffa.or.kr/sub02/sub03_view.php?mem_id=%EC%97%90%EC%9D%B4%EC%97%94%EC%94%A8%EC%9D%B8%ED%84%B0%EB%82%B4%EC%85%94%EB%84%90%EB%A1%9C%EC%A7%80%EC%8A%A4%ED%8B%B1%EC%8A%A4" TargetMode="External"/><Relationship Id="rId1648" Type="http://schemas.openxmlformats.org/officeDocument/2006/relationships/hyperlink" Target="http://www.kiffa.or.kr/sub02/sub03_view.php?mem_id=%EC%97%91%EC%8B%AC%EB%A1%9C%EC%A7%80%EC%8A%A4%ED%8B%B1(%EC%A3%BC)" TargetMode="External"/><Relationship Id="rId2601" Type="http://schemas.openxmlformats.org/officeDocument/2006/relationships/hyperlink" Target="http://www.kiffa.or.kr/sub02/sub03_view.php?mem_id=%EC%BD%94%EB%A6%AC%EC%95%84%EB%B8%8C%EC%9D%B4%EC%9D%B5%EC%8A%A4%ED%94%84%EB%A0%88%EC%8A%A4" TargetMode="External"/><Relationship Id="rId1203" Type="http://schemas.openxmlformats.org/officeDocument/2006/relationships/hyperlink" Target="http://www.kiffa.or.kr/sub02/sub03_view.php?mem_id=%EC%8B%A0%ED%95%9C%EC%83%81%EC%9A%B4" TargetMode="External"/><Relationship Id="rId1410" Type="http://schemas.openxmlformats.org/officeDocument/2006/relationships/hyperlink" Target="http://www.kiffa.or.kr/sub02/sub03_view.php?mem_id=%EC%95%8C%ED%94%BC%EB%A1%9C%EC%A7%80%EC%8A%A4%ED%8B%B1(%EC%A3%BC)" TargetMode="External"/><Relationship Id="rId1508" Type="http://schemas.openxmlformats.org/officeDocument/2006/relationships/hyperlink" Target="http://www.kiffa.or.kr/sub02/sub03_view.php?mem_id=%EC%97%90%EC%9D%B4%EB%94%94%ED%94%BC%EA%B8%80%EB%A1%9C%EB%B2%8C(%EC%A3%BC)" TargetMode="External"/><Relationship Id="rId1855" Type="http://schemas.openxmlformats.org/officeDocument/2006/relationships/hyperlink" Target="http://www.kiffa.or.kr/sub02/sub03_view.php?mem_id=%EC%9A%B0%EC%A6%88%EC%98%A4%ED%86%A0%EC%BD%94%EB%A6%AC%EC%95%84" TargetMode="External"/><Relationship Id="rId2906" Type="http://schemas.openxmlformats.org/officeDocument/2006/relationships/hyperlink" Target="http://www.kiffa.or.kr/sub02/sub03_view.php?mem_id=%ED%94%BC%EC%95%84%EC%9D%B4%EC%BC%80%EC%9D%B4" TargetMode="External"/><Relationship Id="rId3070" Type="http://schemas.openxmlformats.org/officeDocument/2006/relationships/hyperlink" Target="http://www.kiffa.or.kr/sub02/sub03_view.php?mem_id=%ED%98%84%EB%8C%80%EA%B8%80%EB%A1%9C%EB%B9%84%EC%8A%A4(%EC%A3%BC)" TargetMode="External"/><Relationship Id="rId1715" Type="http://schemas.openxmlformats.org/officeDocument/2006/relationships/hyperlink" Target="http://www.kiffa.or.kr/sub02/sub03_view.php?mem_id=%EC%97%A0%EC%BC%80%EC%9D%B4%ED%95%AD%EA%B3%B5%ED%95%B4%EC%83%81%EC%9A%B4%EC%86%A1" TargetMode="External"/><Relationship Id="rId1922" Type="http://schemas.openxmlformats.org/officeDocument/2006/relationships/hyperlink" Target="http://www.kiffa.or.kr/sub02/sub03_view.php?mem_id=%EC%9C%A0%EB%82%98%EC%9D%B4%ED%8B%B0%EB%93%9C%ED%8A%B8%EB%9E%80%EC%8A%A4%ED%8F%AC%ED%8A%B8(%EC%A3%BC)" TargetMode="External"/><Relationship Id="rId296" Type="http://schemas.openxmlformats.org/officeDocument/2006/relationships/hyperlink" Target="http://www.kiffa.or.kr/sub02/sub03_view.php?mem_id=%EB%8B%A4%EC%84%B1%ED%95%B4%EC%9A%B4(%EC%A3%BC)" TargetMode="External"/><Relationship Id="rId2184" Type="http://schemas.openxmlformats.org/officeDocument/2006/relationships/hyperlink" Target="http://www.kiffa.or.kr/sub02/sub03_view.php?mem_id=%EC%A0%9C%EC%9D%B4%EB%8D%94%EB%B8%94%EC%9C%A0%EC%A0%9C%EC%9D%B4%EB%A1%9C%EC%A7%80%EC%8A%A4%ED%8B%B1%EC%8A%A4(%EC%A3%BC)" TargetMode="External"/><Relationship Id="rId2391" Type="http://schemas.openxmlformats.org/officeDocument/2006/relationships/hyperlink" Target="http://www.kiffa.or.kr/sub02/sub03_view.php?mem_id=%EC%A7%80%ED%8B%B0%EC%97%90%EC%8A%A4%EA%B5%AD%EC%A0%9C%EB%AC%BC%EB%A5%98(%EC%A3%BC)" TargetMode="External"/><Relationship Id="rId3028" Type="http://schemas.openxmlformats.org/officeDocument/2006/relationships/hyperlink" Target="http://www.kiffa.or.kr/sub02/sub03_view.php?mem_id=%ED%95%9C%ED%81%90%ED%95%9C%EC%8B%A0%EC%9D%B5%EC%8A%A4%ED%94%84%EB%A0%88%EC%8A%A4%EC%BD%94%EB%A6%AC%EC%95%84" TargetMode="External"/><Relationship Id="rId156" Type="http://schemas.openxmlformats.org/officeDocument/2006/relationships/hyperlink" Target="http://www.kiffa.or.kr/sub02/sub03_view.php?mem_id=%EA%B5%AD%EB%B3%B4%ED%95%B4%EC%9A%B4(%EC%A3%BC)" TargetMode="External"/><Relationship Id="rId363" Type="http://schemas.openxmlformats.org/officeDocument/2006/relationships/hyperlink" Target="http://www.kiffa.or.kr/sub02/sub03_view.php?mem_id=%EB%8C%80%EC%9B%90%EB%A1%9C%EC%A7%80%ED%94%BC%EC%95%84" TargetMode="External"/><Relationship Id="rId570" Type="http://schemas.openxmlformats.org/officeDocument/2006/relationships/hyperlink" Target="http://www.kiffa.or.kr/sub02/sub03_view.php?mem_id=%EB%91%90%EA%B8%B0%ED%95%B4%EC%9A%B4(%EC%A3%BC)" TargetMode="External"/><Relationship Id="rId2044" Type="http://schemas.openxmlformats.org/officeDocument/2006/relationships/hyperlink" Target="http://www.kiffa.or.kr/sub02/sub03_view.php?mem_id=%EC%9D%B4%EC%A7%80%EC%8A%A4%EC%97%90%EC%96%B4%EC%BD%98%EC%86%94%EB%A6%AC%EB%8D%B0%EC%9D%B4%ED%84%B0%EC%8A%A4" TargetMode="External"/><Relationship Id="rId2251" Type="http://schemas.openxmlformats.org/officeDocument/2006/relationships/hyperlink" Target="http://www.kiffa.or.kr/sub02/sub03_view.php?mem_id=%EC%A1%B0%EC%96%91%EA%B5%AD%EC%A0%9C%EC%A2%85%ED%95%A9%EB%AC%BC%EB%A5%98(%EC%A3%BC)" TargetMode="External"/><Relationship Id="rId2489" Type="http://schemas.openxmlformats.org/officeDocument/2006/relationships/hyperlink" Target="http://www.kiffa.or.kr/sub02/sub03_view.php?mem_id=%EC%BA%90%EB%AF%B8%EB%A6%AC" TargetMode="External"/><Relationship Id="rId2696" Type="http://schemas.openxmlformats.org/officeDocument/2006/relationships/hyperlink" Target="http://www.kiffa.or.kr/sub02/sub03_view.php?mem_id=%ED%86%A0%EB%8B%88%ED%95%B4%EC%9A%B4%ED%95%AD%EA%B3%B5" TargetMode="External"/><Relationship Id="rId223" Type="http://schemas.openxmlformats.org/officeDocument/2006/relationships/hyperlink" Target="http://www.kiffa.or.kr/sub02/sub03_view.php?mem_id=%EB%82%98%EB%A3%A8%EC%A7%80%EC%98%A4%EA%B5%AD%EC%A0%9C%EB%AC%BC%EB%A5%98" TargetMode="External"/><Relationship Id="rId430" Type="http://schemas.openxmlformats.org/officeDocument/2006/relationships/hyperlink" Target="mailto:ncsung@dnex.co.kr" TargetMode="External"/><Relationship Id="rId668" Type="http://schemas.openxmlformats.org/officeDocument/2006/relationships/hyperlink" Target="http://www.kiffa.or.kr/sub02/sub03_view.php?mem_id=%EB%A1%9C%EB%A6%AD%EC%BD%94%EB%A6%AC%EC%95%84(%EC%A3%BC)" TargetMode="External"/><Relationship Id="rId875" Type="http://schemas.openxmlformats.org/officeDocument/2006/relationships/hyperlink" Target="http://www.kiffa.or.kr/sub02/sub03_view.php?mem_id=%EB%B8%94%EB%A3%A8%EC%98%A4%EC%85%98%EC%97%90%EC%96%B4" TargetMode="External"/><Relationship Id="rId1060" Type="http://schemas.openxmlformats.org/officeDocument/2006/relationships/hyperlink" Target="http://www.kiffa.or.kr/sub02/sub03_view.php?mem_id=%EC%84%B1%EC%A7%84%ED%86%B5%EC%83%81(%EC%A3%BC)" TargetMode="External"/><Relationship Id="rId1298" Type="http://schemas.openxmlformats.org/officeDocument/2006/relationships/hyperlink" Target="http://www.kiffa.or.kr/sub02/sub03_view.php?mem_id=%EC%94%A8%EC%BC%80%EC%9D%B4%EC%97%91%EC%8A%A4" TargetMode="External"/><Relationship Id="rId2111" Type="http://schemas.openxmlformats.org/officeDocument/2006/relationships/hyperlink" Target="http://www.kiffa.or.kr/sub02/sub03_view.php?mem_id=%EC%9D%BC%EC%9D%B4%EC%82%BC%ED%95%AD%EA%B3%B5%ED%95%B4%EC%9A%B4(%EC%A3%BC)" TargetMode="External"/><Relationship Id="rId2349" Type="http://schemas.openxmlformats.org/officeDocument/2006/relationships/hyperlink" Target="http://www.kiffa.or.kr/sub02/sub03_view.php?mem_id=%EC%A4%91%EC%9B%90%ED%8F%AC%EC%9B%8C%EB%94%A9" TargetMode="External"/><Relationship Id="rId2556" Type="http://schemas.openxmlformats.org/officeDocument/2006/relationships/hyperlink" Target="http://www.kiffa.or.kr/sub02/sub03_view.php?mem_id=%EC%BC%80%EC%9D%B4%EC%9D%B8%EB%8E%81%ED%95%AD%EA%B3%B5%ED%95%B4%EC%9A%B4(%EC%A3%BC)" TargetMode="External"/><Relationship Id="rId2763" Type="http://schemas.openxmlformats.org/officeDocument/2006/relationships/hyperlink" Target="http://www.kiffa.or.kr/sub02/sub03_view.php?mem_id=%ED%8B%B0%EC%97%94%EC%94%A8%EA%B8%80%EB%A1%9C%EB%B2%8C(%EC%A3%BC)" TargetMode="External"/><Relationship Id="rId2970" Type="http://schemas.openxmlformats.org/officeDocument/2006/relationships/hyperlink" Target="http://www.kiffa.or.kr/sub02/sub03_view.php?mem_id=%ED%95%9C%EA%B5%AD%EC%A2%85%ED%95%A9%EB%AC%BC%EB%A5%98(%EC%A3%BC)" TargetMode="External"/><Relationship Id="rId528" Type="http://schemas.openxmlformats.org/officeDocument/2006/relationships/hyperlink" Target="mailto:jwahn@pcsline.co.kr" TargetMode="External"/><Relationship Id="rId735" Type="http://schemas.openxmlformats.org/officeDocument/2006/relationships/hyperlink" Target="http://www.kiffa.or.kr/sub02/sub03_view.php?mem_id=%EB%A7%89%EC%8A%A4%EB%A7%8C%EB%A1%9C%EC%A7%80%EC%8A%A4%ED%8B%B1%EC%8A%A4" TargetMode="External"/><Relationship Id="rId942" Type="http://schemas.openxmlformats.org/officeDocument/2006/relationships/hyperlink" Target="http://www.kiffa.or.kr/sub02/sub03_view.php?mem_id=%EB%B9%85%EB%A7%88%EC%9D%B8%EB%93%9C%EA%B7%B8%EB%A3%B9" TargetMode="External"/><Relationship Id="rId1158" Type="http://schemas.openxmlformats.org/officeDocument/2006/relationships/hyperlink" Target="http://www.kiffa.or.kr/sub02/sub03_view.php?mem_id=%EC%8A%A4%EC%B9%B4%EC%9D%B4%EC%9B%A8%EC%9D%B4%EC%9D%B5%EC%8A%A4%ED%94%84%EB%A0%88%EC%8A%A4" TargetMode="External"/><Relationship Id="rId1365" Type="http://schemas.openxmlformats.org/officeDocument/2006/relationships/hyperlink" Target="http://www.kiffa.or.kr/sub02/sub03_view.php?mem_id=%EC%95%84%EC%9D%B4%EC%97%90%EC%8A%A4%EC%97%90%EC%9D%B4%EC%94%A8(%EC%A3%BC)" TargetMode="External"/><Relationship Id="rId1572" Type="http://schemas.openxmlformats.org/officeDocument/2006/relationships/hyperlink" Target="http://www.kiffa.or.kr/sub02/sub03_view.php?mem_id=%EC%97%90%EC%9D%B4%EC%A7%80%EC%97%91%EC%8A%A4%EB%A1%9C%EC%A7%80%EC%8A%A4%ED%8B%B1%EC%8A%A4%EC%BD%94%EB%A6%AC%EC%95%84(%EC%A3%BC)" TargetMode="External"/><Relationship Id="rId2209" Type="http://schemas.openxmlformats.org/officeDocument/2006/relationships/hyperlink" Target="http://www.kiffa.or.kr/sub02/sub03_view.php?mem_id=%EC%A0%9C%EC%9D%B4%EC%95%A4%EC%A7%80%EC%97%98%EC%97%90%EC%8A%A4(%EC%A3%BC)" TargetMode="External"/><Relationship Id="rId2416" Type="http://schemas.openxmlformats.org/officeDocument/2006/relationships/hyperlink" Target="http://www.kiffa.or.kr/sub02/sub03_view.php?mem_id=%EC%B2%9C%EA%B2%BD" TargetMode="External"/><Relationship Id="rId2623" Type="http://schemas.openxmlformats.org/officeDocument/2006/relationships/hyperlink" Target="http://www.kiffa.or.kr/sub02/sub03_view.php?mem_id=%EC%BD%94%EC%8A%A4%ED%83%80%ED%95%B4%EC%9A%B4%ED%95%AD%EA%B3%B5(%EC%A3%BC)" TargetMode="External"/><Relationship Id="rId1018" Type="http://schemas.openxmlformats.org/officeDocument/2006/relationships/hyperlink" Target="http://www.kiffa.or.kr/sub02/sub03_view.php?mem_id=%EC%84%9C%EC%9A%B8%ED%95%AD%EA%B3%B5%ED%99%94%EB%AC%BC(%EC%A3%BC)" TargetMode="External"/><Relationship Id="rId1225" Type="http://schemas.openxmlformats.org/officeDocument/2006/relationships/hyperlink" Target="http://www.kiffa.or.kr/sub02/sub03_view.php?mem_id=%EC%8D%AC%EC%95%A4%EB%AC%B8%EB%A1%9C%EC%A7%80%EC%8A%A4%ED%8B%B1%EC%8A%A4" TargetMode="External"/><Relationship Id="rId1432" Type="http://schemas.openxmlformats.org/officeDocument/2006/relationships/hyperlink" Target="http://www.kiffa.or.kr/sub02/sub03_view.php?mem_id=%EC%96%B4%EB%9D%BC%EC%9D%B4%EC%A6%88%EC%9D%B8%ED%84%B0%EB%82%B4%EC%85%94%EB%82%A0" TargetMode="External"/><Relationship Id="rId1877" Type="http://schemas.openxmlformats.org/officeDocument/2006/relationships/hyperlink" Target="http://www.kiffa.or.kr/sub02/sub03_view.php?mem_id=%EC%9B%94%EB%93%9C%EB%A1%9C%EB%93%9C%ED%95%AD%EA%B3%B5%ED%95%B4%EC%9A%B4(%EC%A3%BC)" TargetMode="External"/><Relationship Id="rId2830" Type="http://schemas.openxmlformats.org/officeDocument/2006/relationships/hyperlink" Target="http://www.kiffa.or.kr/sub02/sub03_view.php?mem_id=%ED%8D%BC%EC%8B%9C%ED%94%BD%EB%B8%8C%EB%A6%AC%EC%A7%80" TargetMode="External"/><Relationship Id="rId2928" Type="http://schemas.openxmlformats.org/officeDocument/2006/relationships/hyperlink" Target="http://www.kiffa.or.kr/sub02/sub03_view.php?mem_id=%ED%95%84%EC%98%A4%EC%85%98%EB%9D%BC%EC%9D%B8%20%EC%A3%BC%EC%8B%9D%ED%9A%8C%EC%82%AC" TargetMode="External"/><Relationship Id="rId71" Type="http://schemas.openxmlformats.org/officeDocument/2006/relationships/hyperlink" Target="http://www.kiffa.or.kr/sub02/sub03_view.php?mem_id=%EA%B2%8C%EB%B8%8C%EB%A3%A8%EB%8D%94%EB%B0%94%EC%9D%B4%EC%8A%A4%EC%BD%94%EB%A6%AC%EC%95%84" TargetMode="External"/><Relationship Id="rId802" Type="http://schemas.openxmlformats.org/officeDocument/2006/relationships/hyperlink" Target="http://www.kiffa.or.kr/sub02/sub03_view.php?mem_id=%EB%B0%95%EC%8A%A4%ED%84%B0%EC%9D%B8%ED%84%B0%EC%B9%B4%EA%B3%A0(%EC%A3%BC)" TargetMode="External"/><Relationship Id="rId1737" Type="http://schemas.openxmlformats.org/officeDocument/2006/relationships/hyperlink" Target="http://www.kiffa.or.kr/sub02/sub03_view.php?mem_id=%EC%98%81%EC%A7%84%EC%A7%80%EC%97%98%EC%97%90%EC%8A%A4" TargetMode="External"/><Relationship Id="rId1944" Type="http://schemas.openxmlformats.org/officeDocument/2006/relationships/hyperlink" Target="http://www.kiffa.or.kr/sub02/sub03_view.php?mem_id=%EC%9C%A0%EB%A1%9C%EC%BD%94%EB%A1%9C%EC%A7%80%EC%8A%A4(%EC%A3%BC)" TargetMode="External"/><Relationship Id="rId3092" Type="http://schemas.openxmlformats.org/officeDocument/2006/relationships/hyperlink" Target="http://www.kiffa.or.kr/sub02/sub03_view.php?mem_id=%ED%98%84%EC%A7%84%ED%8B%B0%EC%97%98%EC%97%90%EC%8A%A4" TargetMode="External"/><Relationship Id="rId29" Type="http://schemas.openxmlformats.org/officeDocument/2006/relationships/hyperlink" Target="http://www.kiffa.or.kr/sub02/sub03_view.php?mem_id=(%EC%A3%BC)%EC%9C%8C%EB%A1%9C%EC%A7%80%EC%BD%94" TargetMode="External"/><Relationship Id="rId178" Type="http://schemas.openxmlformats.org/officeDocument/2006/relationships/hyperlink" Target="http://www.kiffa.or.kr/sub02/sub03_view.php?mem_id=%EA%B7%B8%EB%A6%B0%EA%B8%80%EB%A1%9C%EB%B8%8C%EB%9D%BC%EC%9D%B8" TargetMode="External"/><Relationship Id="rId1804" Type="http://schemas.openxmlformats.org/officeDocument/2006/relationships/hyperlink" Target="http://www.kiffa.or.kr/sub02/sub03_view.php?mem_id=%EC%98%AC%ED%94%84%EB%A0%88%EC%9D%B4%ED%8A%B8" TargetMode="External"/><Relationship Id="rId385" Type="http://schemas.openxmlformats.org/officeDocument/2006/relationships/hyperlink" Target="http://www.kiffa.or.kr/sub02/sub03_view.php?mem_id=%EB%8C%80%ED%95%9C%EA%B5%AD%EC%A0%9C%EC%A2%85%ED%95%A9%EB%AC%BC%EB%A5%98" TargetMode="External"/><Relationship Id="rId592" Type="http://schemas.openxmlformats.org/officeDocument/2006/relationships/hyperlink" Target="http://www.kiffa.or.kr/sub02/sub03_view.php?mem_id=%EB%94%94%EB%A9%94%EB%A5%B4%EC%BD%94%EC%9D%B5%EC%8A%A4%ED%94%84%EB%A0%88%EC%8A%A4%EC%BD%94%EB%A6%AC%EC%95%84" TargetMode="External"/><Relationship Id="rId2066" Type="http://schemas.openxmlformats.org/officeDocument/2006/relationships/hyperlink" Target="http://www.kiffa.or.kr/sub02/sub03_view.php?mem_id=%EC%9D%B8%ED%84%B0%EB%A7%81%EC%8A%A4" TargetMode="External"/><Relationship Id="rId2273" Type="http://schemas.openxmlformats.org/officeDocument/2006/relationships/hyperlink" Target="http://www.kiffa.or.kr/sub02/sub03_view.php?mem_id=%EC%A3%BC%EC%8B%9D%ED%9A%8C%EC%82%AC%20%EB%94%94%EC%99%80%EC%9D%B4%EC%9C%A0%EC%97%98%EC%94%A8" TargetMode="External"/><Relationship Id="rId2480" Type="http://schemas.openxmlformats.org/officeDocument/2006/relationships/hyperlink" Target="http://www.kiffa.or.kr/sub02/sub03_view.php?mem_id=%EC%B9%B4%EC%8A%A4%ED%95%B4%EC%9A%B4(%EC%A3%BC)" TargetMode="External"/><Relationship Id="rId3117" Type="http://schemas.openxmlformats.org/officeDocument/2006/relationships/hyperlink" Target="http://www.kiffa.or.kr/sub02/sub03_view.php?mem_id=%ED%9C%98%EB%8B%89%EC%8A%A4%EC%97%90%EC%96%B4%EB%A1%9C%EC%94%A8" TargetMode="External"/><Relationship Id="rId245" Type="http://schemas.openxmlformats.org/officeDocument/2006/relationships/hyperlink" Target="http://www.kiffa.or.kr/sub02/sub03_view.php?mem_id=%EB%84%A4%EC%98%A4%ED%8A%B8%EB%9E%9C%EC%8A%A4%ED%95%B4%EC%9A%B4%ED%95%AD%EA%B3%B5" TargetMode="External"/><Relationship Id="rId452" Type="http://schemas.openxmlformats.org/officeDocument/2006/relationships/hyperlink" Target="http://www.kiffa.or.kr/sub02/sub03_view.php?mem_id=%EB%8F%99%EB%B3%B4%EA%B5%AD%EC%A0%9C%EC%9A%B4%EC%86%A1(%EC%A3%BC)" TargetMode="External"/><Relationship Id="rId897" Type="http://schemas.openxmlformats.org/officeDocument/2006/relationships/hyperlink" Target="http://www.kiffa.or.kr/sub02/sub03_view.php?mem_id=%EB%B9%84%EB%94%94%ED%94%BC%EB%A1%9C%EC%A7%80%EC%8A%A4%ED%8B%B1%EC%8A%A4%EC%BD%94%EB%A6%AC%EC%95%84(%EC%9C%A0)" TargetMode="External"/><Relationship Id="rId1082" Type="http://schemas.openxmlformats.org/officeDocument/2006/relationships/hyperlink" Target="http://www.kiffa.or.kr/sub02/sub03_view.php?mem_id=%EC%84%B8%EB%B0%94%EC%BD%94%EB%A6%AC%EC%95%84%20%EC%A3%BC%EC%8B%9D%ED%9A%8C%EC%82%AC" TargetMode="External"/><Relationship Id="rId2133" Type="http://schemas.openxmlformats.org/officeDocument/2006/relationships/hyperlink" Target="http://www.kiffa.or.kr/sub02/sub03_view.php?mem_id=%EC%9E%90%EC%9C%A0%EB%A1%9C%ED%95%B4%EC%9A%B4%ED%95%AD%EA%B3%B5(%EC%A3%BC)" TargetMode="External"/><Relationship Id="rId2340" Type="http://schemas.openxmlformats.org/officeDocument/2006/relationships/hyperlink" Target="http://www.kiffa.or.kr/sub02/sub03_view.php?mem_id=%EC%A4%91%EC%95%99%EA%B5%AD%EC%A0%9C%EC%9A%B4%EC%86%A1(%EC%A3%BC)" TargetMode="External"/><Relationship Id="rId2578" Type="http://schemas.openxmlformats.org/officeDocument/2006/relationships/hyperlink" Target="http://www.kiffa.or.kr/sub02/sub03_view.php?mem_id=%EC%BC%80%EC%9D%B4%ED%94%BC%EC%95%84%EC%9D%B4%EC%94%A8%EC%BD%94%ED%8F%AC%EB%A0%88%EC%9D%B4%EC%85%98" TargetMode="External"/><Relationship Id="rId2785" Type="http://schemas.openxmlformats.org/officeDocument/2006/relationships/hyperlink" Target="http://www.kiffa.or.kr/sub02/sub03_view.php?mem_id=%ED%8C%80%EB%B2%84%EB%9D%BC%EC%9D%B8" TargetMode="External"/><Relationship Id="rId2992" Type="http://schemas.openxmlformats.org/officeDocument/2006/relationships/hyperlink" Target="http://www.kiffa.or.kr/sub02/sub03_view.php?mem_id=%ED%95%9C%EC%84%B1%ED%95%B4%EC%9A%B4" TargetMode="External"/><Relationship Id="rId105" Type="http://schemas.openxmlformats.org/officeDocument/2006/relationships/hyperlink" Target="http://www.kiffa.or.kr/sub02/sub03_view.php?mem_id=%EA%B3%A0%EB%A0%A4%ED%95%B4%EC%9A%B4%ED%95%AD%EA%B3%B5" TargetMode="External"/><Relationship Id="rId312" Type="http://schemas.openxmlformats.org/officeDocument/2006/relationships/hyperlink" Target="http://www.kiffa.or.kr/sub02/sub03_view.php?mem_id=%EB%8C%80%EB%8F%99%EC%A2%85%ED%95%A9%EB%AC%BC%EB%A5%98" TargetMode="External"/><Relationship Id="rId757" Type="http://schemas.openxmlformats.org/officeDocument/2006/relationships/hyperlink" Target="http://www.kiffa.or.kr/sub02/sub03_view.php?mem_id=%EB%AA%85%EC%A7%84%EC%A2%85%ED%95%A9%EB%AC%BC%EB%A5%98(%EC%A3%BC)" TargetMode="External"/><Relationship Id="rId964" Type="http://schemas.openxmlformats.org/officeDocument/2006/relationships/hyperlink" Target="http://www.kiffa.or.kr/sub02/sub03_view.php?mem_id=%EC%82%BC%EB%AF%BC%ED%95%B4%EC%9A%B4%ED%95%AD%EA%B3%B5" TargetMode="External"/><Relationship Id="rId1387" Type="http://schemas.openxmlformats.org/officeDocument/2006/relationships/hyperlink" Target="http://www.kiffa.or.kr/sub02/sub03_view.php?mem_id=%EC%95%84%ED%8A%B8%EB%9D%BC%EC%8A%A4%ED%95%B4%EC%9A%B4" TargetMode="External"/><Relationship Id="rId1594" Type="http://schemas.openxmlformats.org/officeDocument/2006/relationships/hyperlink" Target="http://www.kiffa.or.kr/sub02/sub03_view.php?mem_id=%EC%97%90%EC%9D%B4%EC%B9%98%EC%95%A4%ED%94%84%EB%9E%9C%EC%A6%88(%EC%A3%BC)" TargetMode="External"/><Relationship Id="rId2200" Type="http://schemas.openxmlformats.org/officeDocument/2006/relationships/hyperlink" Target="http://www.kiffa.or.kr/sub02/sub03_view.php?mem_id=%EC%A0%9C%EC%9D%B4%EB%B9%84%EC%9D%B8%ED%84%B0%EB%82%B4%EC%85%94%EB%84%90%EC%89%AC%ED%95%91" TargetMode="External"/><Relationship Id="rId2438" Type="http://schemas.openxmlformats.org/officeDocument/2006/relationships/hyperlink" Target="http://www.kiffa.or.kr/sub02/sub03_view.php?mem_id=%EC%B2%AD%EC%A1%B0%ED%95%B4%EC%9A%B4%ED%95%AD%EA%B3%B5" TargetMode="External"/><Relationship Id="rId2645" Type="http://schemas.openxmlformats.org/officeDocument/2006/relationships/hyperlink" Target="http://www.kiffa.or.kr/sub02/sub03_view.php?mem_id=%ED%81%AC%EB%A6%AC%EC%8A%A4%ED%83%88%EC%89%AC%ED%95%91" TargetMode="External"/><Relationship Id="rId2852" Type="http://schemas.openxmlformats.org/officeDocument/2006/relationships/hyperlink" Target="http://www.kiffa.or.kr/sub02/sub03_view.php?mem_id=%ED%8F%AC%EC%8A%A4%EC%BD%94%ED%94%8C%EB%A1%9C%EC%9A%B0(%EC%A3%BC)" TargetMode="External"/><Relationship Id="rId93" Type="http://schemas.openxmlformats.org/officeDocument/2006/relationships/hyperlink" Target="mailto:master@koreaintl.co.kr" TargetMode="External"/><Relationship Id="rId617" Type="http://schemas.openxmlformats.org/officeDocument/2006/relationships/hyperlink" Target="http://www.kiffa.or.kr/sub02/sub03_view.php?mem_id=%EB%94%94%EC%A7%80%EC%9B%94%EB%93%9C%EB%84%B7%EC%84%9C%EB%B9%84%EC%8A%A4" TargetMode="External"/><Relationship Id="rId824" Type="http://schemas.openxmlformats.org/officeDocument/2006/relationships/hyperlink" Target="http://www.kiffa.or.kr/sub02/sub03_view.php?mem_id=%EB%B2%94%EC%96%91%ED%95%B4%EC%9A%B4(%EC%A3%BC)" TargetMode="External"/><Relationship Id="rId1247" Type="http://schemas.openxmlformats.org/officeDocument/2006/relationships/hyperlink" Target="http://www.kiffa.or.kr/sub02/sub03_view.php?mem_id=%EC%94%A8%EB%A1%9C%EB%93%9C%ED%8B%B0%EC%94%A8(%EC%A3%BC)" TargetMode="External"/><Relationship Id="rId1454" Type="http://schemas.openxmlformats.org/officeDocument/2006/relationships/hyperlink" Target="http://www.kiffa.or.kr/sub02/sub03_view.php?mem_id=%EC%97%90%EC%8A%A4%EC%97%90%EC%9D%B4%EC%97%90%EC%8A%A4%ED%95%AD%EC%9A%B4(%EC%A3%BC)" TargetMode="External"/><Relationship Id="rId1661" Type="http://schemas.openxmlformats.org/officeDocument/2006/relationships/hyperlink" Target="http://www.kiffa.or.kr/sub02/sub03_view.php?mem_id=%EC%97%94%EC%A7%80%EC%9C%A0%EC%9D%B8%ED%84%B0%EB%82%B4%EC%85%94%EB%82%A0(%EC%A3%BC)" TargetMode="External"/><Relationship Id="rId1899" Type="http://schemas.openxmlformats.org/officeDocument/2006/relationships/hyperlink" Target="http://www.kiffa.or.kr/sub02/sub03_view.php?mem_id=%EC%9C%84%EB%84%88%EC%8A%A4%ED%95%B4%EC%9A%B4%ED%95%AD%EA%B3%B5" TargetMode="External"/><Relationship Id="rId2505" Type="http://schemas.openxmlformats.org/officeDocument/2006/relationships/hyperlink" Target="http://www.kiffa.or.kr/sub02/sub03_view.php?mem_id=%EC%BC%80%EB%A6%AC%ED%95%AD%EC%9A%B4(%EC%A3%BC)" TargetMode="External"/><Relationship Id="rId2712" Type="http://schemas.openxmlformats.org/officeDocument/2006/relationships/hyperlink" Target="http://www.kiffa.or.kr/sub02/sub03_view.php?mem_id=%ED%8A%B8%EB%9E%9C%EC%8A%A4%EB%A7%88%ED%8A%B8" TargetMode="External"/><Relationship Id="rId1107" Type="http://schemas.openxmlformats.org/officeDocument/2006/relationships/hyperlink" Target="http://www.kiffa.or.kr/sub02/sub03_view.php?mem_id=%EC%84%B8%EC%A2%85%ED%95%B4%EC%9A%B4%ED%95%AD%EA%B3%B5(%EC%A3%BC)" TargetMode="External"/><Relationship Id="rId1314" Type="http://schemas.openxmlformats.org/officeDocument/2006/relationships/hyperlink" Target="http://www.kiffa.or.kr/sub02/sub03_view.php?mem_id=%EC%95%84%EB%AA%A8%EC%8A%A4%ED%95%AD%EA%B3%B5%ED%95%B4%EC%9A%B4(%EC%A3%BC)" TargetMode="External"/><Relationship Id="rId1521" Type="http://schemas.openxmlformats.org/officeDocument/2006/relationships/hyperlink" Target="http://www.kiffa.or.kr/sub02/sub03_view.php?mem_id=%EC%97%90%EC%9D%B4%EC%94%A8%EA%B7%B8%EB%A3%B9%EC%9B%94%EB%93%9C%EC%99%80%EC%9D%B4%EB%93%9C%EC%BD%94%EB%A6%AC%EC%95%84" TargetMode="External"/><Relationship Id="rId1759" Type="http://schemas.openxmlformats.org/officeDocument/2006/relationships/hyperlink" Target="http://www.kiffa.or.kr/sub02/sub03_view.php?mem_id=%EC%98%A4%EB%A6%AC%EC%97%94%ED%8A%B8%ED%95%B4%EC%9A%B4(%EC%A3%BC)" TargetMode="External"/><Relationship Id="rId1966" Type="http://schemas.openxmlformats.org/officeDocument/2006/relationships/hyperlink" Target="http://www.kiffa.or.kr/sub02/sub03_view.php?mem_id=%EC%9C%A0%EC%97%98%ED%94%BC(%EC%A3%BC)" TargetMode="External"/><Relationship Id="rId1619" Type="http://schemas.openxmlformats.org/officeDocument/2006/relationships/hyperlink" Target="http://www.kiffa.or.kr/sub02/sub03_view.php?mem_id=%EC%97%90%EC%9D%B4%ED%8B%B0%EC%95%A4%EC%97%90%ED%94%84%EA%B8%80%EB%A1%9C%EB%B2%8C(%EC%A3%BC)" TargetMode="External"/><Relationship Id="rId1826" Type="http://schemas.openxmlformats.org/officeDocument/2006/relationships/hyperlink" Target="http://www.kiffa.or.kr/sub02/sub03_view.php?mem_id=%EC%9A%B0%EC%84%B1%EC%97%90%EC%96%B4%EC%97%94%EC%94%A8" TargetMode="External"/><Relationship Id="rId20" Type="http://schemas.openxmlformats.org/officeDocument/2006/relationships/hyperlink" Target="mailto:info@sunshinelogix.co.kr" TargetMode="External"/><Relationship Id="rId2088" Type="http://schemas.openxmlformats.org/officeDocument/2006/relationships/hyperlink" Target="http://www.kiffa.or.kr/sub02/sub03_view.php?mem_id=%EC%9D%B8%ED%95%9C%EA%B5%AD%EC%A0%9C%EC%A3%BC%EC%8B%9D%ED%9A%8C%EC%82%AC" TargetMode="External"/><Relationship Id="rId2295" Type="http://schemas.openxmlformats.org/officeDocument/2006/relationships/hyperlink" Target="http://www.kiffa.or.kr/sub02/sub03_view.php?mem_id=%EC%A3%BC%EC%8B%9D%ED%9A%8C%EC%82%AC%20%EC%A7%80%EB%94%94%EB%A1%9C%EC%A7%80%EB%B9%84%EC%8A%A4" TargetMode="External"/><Relationship Id="rId3041" Type="http://schemas.openxmlformats.org/officeDocument/2006/relationships/hyperlink" Target="http://www.kiffa.or.kr/sub02/sub03_view.php?mem_id=%ED%95%B4%EC%96%91%EB%A1%9C%EC%A7%80%ED%85%8D" TargetMode="External"/><Relationship Id="rId267" Type="http://schemas.openxmlformats.org/officeDocument/2006/relationships/hyperlink" Target="http://www.kiffa.or.kr/sub02/sub03_view.php?mem_id=%EB%88%84%EB%A6%AC%ED%95%B4%EC%9A%B4%ED%95%AD%EA%B3%B5" TargetMode="External"/><Relationship Id="rId474" Type="http://schemas.openxmlformats.org/officeDocument/2006/relationships/hyperlink" Target="http://www.kiffa.or.kr/sub02/sub03_view.php?mem_id=%EB%8F%99%EC%84%9C%EC%BD%98%EC%86%94(%EC%A3%BC)" TargetMode="External"/><Relationship Id="rId2155" Type="http://schemas.openxmlformats.org/officeDocument/2006/relationships/hyperlink" Target="http://www.kiffa.or.kr/sub02/sub03_view.php?mem_id=%EC%A0%95%EC%9D%B8%EC%94%A8%EC%95%A4%EC%97%90%EC%96%B4" TargetMode="External"/><Relationship Id="rId127" Type="http://schemas.openxmlformats.org/officeDocument/2006/relationships/hyperlink" Target="http://www.kiffa.or.kr/sub02/sub03_view.php?mem_id=%EA%B3%B5%EC%84%B1%EC%A7%80%EC%97%98%EC%97%90%EC%8A%A4" TargetMode="External"/><Relationship Id="rId681" Type="http://schemas.openxmlformats.org/officeDocument/2006/relationships/hyperlink" Target="http://www.kiffa.or.kr/sub02/sub03_view.php?mem_id=%EB%A1%9C%EC%A7%80%EC%8A%A4%EC%BD%94%EC%96%B4(%EC%A3%BC)" TargetMode="External"/><Relationship Id="rId779" Type="http://schemas.openxmlformats.org/officeDocument/2006/relationships/hyperlink" Target="http://www.kiffa.or.kr/sub02/sub03_view.php?mem_id=%EB%AE%AC%EB%9F%AC%EC%95%A4%EB%93%9C%ED%8C%8C%ED%8A%B8%EB%84%88%EC%BD%94%EB%A6%AC%EC%95%84" TargetMode="External"/><Relationship Id="rId986" Type="http://schemas.openxmlformats.org/officeDocument/2006/relationships/hyperlink" Target="http://www.kiffa.or.kr/sub02/sub03_view.php?mem_id=%EC%82%BC%EC%9B%90%EC%95%84%EC%9D%B4%EC%95%A4%ED%8B%B0" TargetMode="External"/><Relationship Id="rId2362" Type="http://schemas.openxmlformats.org/officeDocument/2006/relationships/hyperlink" Target="http://www.kiffa.or.kr/sub02/sub03_view.php?mem_id=%EC%A7%80%EC%97%90%EC%97%98(%EC%A3%BC)" TargetMode="External"/><Relationship Id="rId2667" Type="http://schemas.openxmlformats.org/officeDocument/2006/relationships/hyperlink" Target="http://www.kiffa.or.kr/sub02/sub03_view.php?mem_id=%ED%83%9C%EC%98%81%EC%82%B0%EA%B5%AC%EA%B5%AD%EC%A0%9C%EB%AC%BC%EB%A5%98(%EC%A3%BC)" TargetMode="External"/><Relationship Id="rId334" Type="http://schemas.openxmlformats.org/officeDocument/2006/relationships/hyperlink" Target="mailto:acct@dslkr.com" TargetMode="External"/><Relationship Id="rId541" Type="http://schemas.openxmlformats.org/officeDocument/2006/relationships/hyperlink" Target="http://www.kiffa.or.kr/sub02/sub03_view.php?mem_id=%EB%8F%99%EC%9B%90%EC%82%B0%EC%97%85(%EC%A3%BC)" TargetMode="External"/><Relationship Id="rId639" Type="http://schemas.openxmlformats.org/officeDocument/2006/relationships/hyperlink" Target="mailto:accounting@kr.rhenus.com" TargetMode="External"/><Relationship Id="rId1171" Type="http://schemas.openxmlformats.org/officeDocument/2006/relationships/hyperlink" Target="http://www.kiffa.or.kr/sub02/sub03_view.php?mem_id=%EC%8A%A4%EC%BA%94%EA%B8%80%EB%A1%9C%EB%B2%8C%EB%A1%9C%EC%A7%80%EC%8A%A4%ED%8B%B1%EC%8A%A4%EC%BD%94%EB%A6%AC%EC%95%84" TargetMode="External"/><Relationship Id="rId1269" Type="http://schemas.openxmlformats.org/officeDocument/2006/relationships/hyperlink" Target="http://www.kiffa.or.kr/sub02/sub03_view.php?mem_id=%EC%94%A8%EC%97%90%EC%9D%B4%EC%B9%98%EB%A1%9C%EB%B9%88%EC%8A%A8%EC%BD%94%EB%A6%AC%EC%95%84(%EC%A3%BC)" TargetMode="External"/><Relationship Id="rId1476" Type="http://schemas.openxmlformats.org/officeDocument/2006/relationships/hyperlink" Target="http://www.kiffa.or.kr/sub02/sub03_view.php?mem_id=%EC%97%90%EC%8A%A4%ED%8B%B0%EC%97%91%EC%8A%A4" TargetMode="External"/><Relationship Id="rId2015" Type="http://schemas.openxmlformats.org/officeDocument/2006/relationships/hyperlink" Target="http://www.kiffa.or.kr/sub02/sub03_view.php?mem_id=%EC%9D%B4%EC%94%A8%EC%9C%A0%EC%9B%94%EB%93%9C%EC%99%80%EC%9D%B4%EB%93%9C%EC%BD%94%EB%A6%AC%EC%95%84%EC%A3%BC%EC%8B%9D%ED%9A%8C%EC%82%AC" TargetMode="External"/><Relationship Id="rId2222" Type="http://schemas.openxmlformats.org/officeDocument/2006/relationships/hyperlink" Target="http://www.kiffa.or.kr/sub02/sub03_view.php?mem_id=%EC%A0%9C%EC%9D%B4%EC%97%A0%ED%8B%B0%EC%94%A8%20%EA%B8%80%EB%A1%9C%EB%B2%8C%20%EC%9D%B5%EC%8A%A4%ED%94%8C%EB%A1%9C%EC%A7%81%EC%8A%A4(%EC%A3%BC)" TargetMode="External"/><Relationship Id="rId2874" Type="http://schemas.openxmlformats.org/officeDocument/2006/relationships/hyperlink" Target="http://www.kiffa.or.kr/sub02/sub03_view.php?mem_id=%ED%94%84%EB%9D%BC%EC%9E%84%EA%B8%80%EB%A1%9C%EB%B2%8C%EB%84%A4%ED%8A%B8%EC%9B%8C%ED%81%AC" TargetMode="External"/><Relationship Id="rId401" Type="http://schemas.openxmlformats.org/officeDocument/2006/relationships/hyperlink" Target="http://www.kiffa.or.kr/sub02/sub03_view.php?mem_id=%EB%8D%94%EB%B8%94%EC%9C%A0%EC%A0%9C%EC%9D%B4%EC%94%A8%20(%EC%9A%B0%EC%A7%84%ED%95%AD%EA%B3%B5)" TargetMode="External"/><Relationship Id="rId846" Type="http://schemas.openxmlformats.org/officeDocument/2006/relationships/hyperlink" Target="http://www.kiffa.or.kr/sub02/sub03_view.php?mem_id=%EB%B2%A8%EB%A1%9C%EC%A7%80%EC%8A%A4" TargetMode="External"/><Relationship Id="rId1031" Type="http://schemas.openxmlformats.org/officeDocument/2006/relationships/hyperlink" Target="http://www.kiffa.or.kr/sub02/sub03_view.php?mem_id=%EC%84%9C%EC%A7%84%ED%95%B4%EC%83%81" TargetMode="External"/><Relationship Id="rId1129" Type="http://schemas.openxmlformats.org/officeDocument/2006/relationships/hyperlink" Target="http://www.kiffa.or.kr/sub02/sub03_view.php?mem_id=%EC%87%BC%EC%B9%B4%EA%B3%A0%EB%A1%9C%EC%A7%80%EC%8A%A4%ED%8B%B1%EC%8A%A4" TargetMode="External"/><Relationship Id="rId1683" Type="http://schemas.openxmlformats.org/officeDocument/2006/relationships/hyperlink" Target="http://www.kiffa.or.kr/sub02/sub03_view.php?mem_id=%EC%97%98%EC%97%94%EC%94%A8%EB%A1%9C%EC%A7%80%EC%8A%A4%ED%8B%B1%EC%8A%A4" TargetMode="External"/><Relationship Id="rId1890" Type="http://schemas.openxmlformats.org/officeDocument/2006/relationships/hyperlink" Target="http://www.kiffa.or.kr/sub02/sub03_view.php?mem_id=%EC%9C%84%EB%84%88%EC%8A%A4%EB%A1%9C%EC%A7%80%EC%BD%94(%EC%A3%BC)" TargetMode="External"/><Relationship Id="rId1988" Type="http://schemas.openxmlformats.org/officeDocument/2006/relationships/hyperlink" Target="http://www.kiffa.or.kr/sub02/sub03_view.php?mem_id=%EC%9C%A0%ED%94%BC%EC%97%90%EC%8A%A4%EC%97%90%EC%8A%A4%EC%94%A8%EC%97%90%EC%8A%A4%EC%BD%94%EB%A6%AC%EC%95%84(%EC%A3%BC)" TargetMode="External"/><Relationship Id="rId2527" Type="http://schemas.openxmlformats.org/officeDocument/2006/relationships/hyperlink" Target="http://www.kiffa.or.kr/sub02/sub03_view.php?mem_id=%EC%BC%80%EC%9D%B4%EC%94%A8%EC%9D%B8%ED%84%B0%EB%82%B4%EC%85%94%EB%84%90%EC%BD%94%EB%A6%AC%EC%95%84" TargetMode="External"/><Relationship Id="rId2734" Type="http://schemas.openxmlformats.org/officeDocument/2006/relationships/hyperlink" Target="http://www.kiffa.or.kr/sub02/sub03_view.php?mem_id=%ED%8A%B8%EB%A6%AC%ED%94%8C%ED%81%AC%EB%9D%BC%EC%9A%B4%EC%9D%B8%ED%84%B0%EB%82%B4%EC%85%94%EB%82%A0" TargetMode="External"/><Relationship Id="rId2941" Type="http://schemas.openxmlformats.org/officeDocument/2006/relationships/hyperlink" Target="http://www.kiffa.or.kr/sub02/sub03_view.php?mem_id=%ED%95%98%EC%9D%B4%ED%8A%B8%EB%9E%9C%EC%8A%A4%EB%A1%9C%EC%A7%80%EC%8A%A4%ED%8B%B1%EC%8A%A4" TargetMode="External"/><Relationship Id="rId706" Type="http://schemas.openxmlformats.org/officeDocument/2006/relationships/hyperlink" Target="http://www.kiffa.or.kr/sub02/sub03_view.php?mem_id=%EB%A1%AF%EB%8D%B0%EA%B4%80%EA%B4%91%20%ED%95%AD%EA%B3%B5%ED%95%B4%EC%9A%B4%EC%82%AC%EC%97%85%EB%B3%B8%EB%B6%80" TargetMode="External"/><Relationship Id="rId913" Type="http://schemas.openxmlformats.org/officeDocument/2006/relationships/hyperlink" Target="http://www.kiffa.or.kr/sub02/sub03_view.php?mem_id=%EB%B9%84%EC%97%90%ED%94%84%EC%97%98%EC%A3%BC%EC%8B%9D%ED%9A%8C%EC%82%AC" TargetMode="External"/><Relationship Id="rId1336" Type="http://schemas.openxmlformats.org/officeDocument/2006/relationships/hyperlink" Target="http://www.kiffa.or.kr/sub02/sub03_view.php?mem_id=%EC%95%84%EC%8B%9C%EC%95%88%ED%83%80%EC%9D%B4%EA%B1%B0%EC%A6%88%ED%8A%B8%EB%9E%9C%EC%8A%A4%ED%8C%A9" TargetMode="External"/><Relationship Id="rId1543" Type="http://schemas.openxmlformats.org/officeDocument/2006/relationships/hyperlink" Target="http://www.kiffa.or.kr/sub02/sub03_view.php?mem_id=%EC%97%90%EC%9D%B4%EC%97%94%EC%94%A8%EC%97%90%EC%8A%A4%EC%94%A8%EC%97%A0" TargetMode="External"/><Relationship Id="rId1750" Type="http://schemas.openxmlformats.org/officeDocument/2006/relationships/hyperlink" Target="http://www.kiffa.or.kr/sub02/sub03_view.php?mem_id=%EC%98%A4%EB%A6%AC%EC%97%94%ED%83%88%EC%89%AC%ED%95%91(%EC%A3%BC)" TargetMode="External"/><Relationship Id="rId2801" Type="http://schemas.openxmlformats.org/officeDocument/2006/relationships/hyperlink" Target="http://www.kiffa.or.kr/sub02/sub03_view.php?mem_id=%ED%8C%8C%EC%9B%8C%ED%8A%B8%EB%9E%9C%EC%8A%A4" TargetMode="External"/><Relationship Id="rId42" Type="http://schemas.openxmlformats.org/officeDocument/2006/relationships/hyperlink" Target="http://www.kiffa.or.kr/sub02/sub03_view.php?mem_id=(%EC%A3%BC)%ED%8B%B0%EC%98%A4%EB%A1%9C%EC%A7%81%EC%8A%A4" TargetMode="External"/><Relationship Id="rId1403" Type="http://schemas.openxmlformats.org/officeDocument/2006/relationships/hyperlink" Target="http://www.kiffa.or.kr/sub02/sub03_view.php?mem_id=%EC%95%8C%EC%98%A4%EC%BC%80%EC%9D%B4%ED%95%B4%EC%9A%B4%ED%95%AD%EA%B3%B5" TargetMode="External"/><Relationship Id="rId1610" Type="http://schemas.openxmlformats.org/officeDocument/2006/relationships/hyperlink" Target="http://www.kiffa.or.kr/sub02/sub03_view.php?mem_id=%EC%97%90%EC%9D%B4%EC%B9%98%EC%BC%80%EC%9D%B4%EC%BD%94%EB%A6%AC%EC%95%84(%EC%A3%BC)" TargetMode="External"/><Relationship Id="rId1848" Type="http://schemas.openxmlformats.org/officeDocument/2006/relationships/hyperlink" Target="http://www.kiffa.or.kr/sub02/sub03_view.php?mem_id=%EC%9A%B0%EC%9B%90%ED%95%B4%EC%9A%B4%ED%95%AD%EA%B3%B5(%EC%A3%BC)" TargetMode="External"/><Relationship Id="rId3063" Type="http://schemas.openxmlformats.org/officeDocument/2006/relationships/hyperlink" Target="http://www.kiffa.or.kr/sub02/sub03_view.php?mem_id=%ED%97%AC%EB%A7%8C%EC%9B%94%EB%93%9C%EC%99%80%EC%9D%B4%EB%93%9C%EB%A1%9C%EC%A7%80%EC%8A%A4%ED%8B%B1%EC%8A%A4" TargetMode="External"/><Relationship Id="rId191" Type="http://schemas.openxmlformats.org/officeDocument/2006/relationships/hyperlink" Target="http://www.kiffa.or.kr/sub02/sub03_view.php?mem_id=%EA%B8%80%EB%A1%9C%EB%84%B7%ED%8B%B0%EC%97%98%EC%97%90%EC%8A%A4(%EC%A3%BC)" TargetMode="External"/><Relationship Id="rId1708" Type="http://schemas.openxmlformats.org/officeDocument/2006/relationships/hyperlink" Target="http://www.kiffa.or.kr/sub02/sub03_view.php?mem_id=%EC%97%A0%EC%94%A8%EC%95%84%EC%9D%B4%EA%B8%80%EB%A1%9C%EB%B2%8C%EB%A1%9C%EC%A7%80%EC%8A%A4%ED%8B%B1%EC%8A%A4(%EC%A3%BC)" TargetMode="External"/><Relationship Id="rId1915" Type="http://schemas.openxmlformats.org/officeDocument/2006/relationships/hyperlink" Target="http://www.kiffa.or.kr/sub02/sub03_view.php?mem_id=%EC%9C%88%EC%9C%88%EB%A1%9C%EC%A7%80%EC%8A%A4%ED%8B%B1%EC%8A%A4%EC%BD%94%EB%A6%AC%EC%95%84(%EC%A3%BC)" TargetMode="External"/><Relationship Id="rId3130" Type="http://schemas.openxmlformats.org/officeDocument/2006/relationships/hyperlink" Target="http://www.kiffa.or.kr/sub02/sub03_view.php?mem_id=%ED%9E%90%EB%A0%88%EB%B8%8C%EB%9E%80%ED%8A%B8%EA%B3%A0%EB%A6%AC%EC%BD%94%EB%A6%AC%EC%95%84%20%EC%9C%A0%ED%95%9C%ED%9A%8C%EC%82%AC" TargetMode="External"/><Relationship Id="rId289" Type="http://schemas.openxmlformats.org/officeDocument/2006/relationships/hyperlink" Target="http://www.kiffa.or.kr/sub02/sub03_view.php?mem_id=%EB%8A%98%ED%91%B8%EB%A5%B8%ED%95%B4%EC%9A%B4%ED%95%AD%EA%B3%B5(%EC%A3%BC)" TargetMode="External"/><Relationship Id="rId496" Type="http://schemas.openxmlformats.org/officeDocument/2006/relationships/hyperlink" Target="http://www.kiffa.or.kr/sub02/sub03_view.php?mem_id=%EB%8F%99%EC%8B%A0%EB%A1%9C%EC%A7%80%EC%8A%A4%ED%8B%B1%EC%8A%A4(%EC%A3%BC)" TargetMode="External"/><Relationship Id="rId2177" Type="http://schemas.openxmlformats.org/officeDocument/2006/relationships/hyperlink" Target="http://www.kiffa.or.kr/sub02/sub03_view.php?mem_id=%EC%A0%9C%EC%97%B0%EC%A7%80%EC%97%98%EC%97%90%EC%8A%A4" TargetMode="External"/><Relationship Id="rId2384" Type="http://schemas.openxmlformats.org/officeDocument/2006/relationships/hyperlink" Target="http://www.kiffa.or.kr/sub02/sub03_view.php?mem_id=%EC%A7%80%ED%8B%B0%EC%94%A8" TargetMode="External"/><Relationship Id="rId2591" Type="http://schemas.openxmlformats.org/officeDocument/2006/relationships/hyperlink" Target="http://www.kiffa.or.kr/sub02/sub03_view.php?mem_id=%EC%BD%94%EB%A0%88%EC%9D%BC%EB%A1%9C%EC%A7%80%EC%8A%A4(%EC%A3%BC)" TargetMode="External"/><Relationship Id="rId149" Type="http://schemas.openxmlformats.org/officeDocument/2006/relationships/hyperlink" Target="http://www.kiffa.or.kr/sub02/sub03_view.php?mem_id=%EA%B5%AD%EB%B3%B4%EB%AC%BC%EB%A5%98(%EC%A3%BC)" TargetMode="External"/><Relationship Id="rId356" Type="http://schemas.openxmlformats.org/officeDocument/2006/relationships/hyperlink" Target="http://www.kiffa.or.kr/sub02/sub03_view.php?mem_id=%EB%8C%80%EC%9A%B0%EB%A1%9C%EC%A7%80%EC%8A%A4%ED%8B%B1%EC%8A%A4" TargetMode="External"/><Relationship Id="rId563" Type="http://schemas.openxmlformats.org/officeDocument/2006/relationships/hyperlink" Target="http://www.kiffa.or.kr/sub02/sub03_view.php?mem_id=%EB%8F%99%EC%A7%84%EB%A1%9C%EC%A7%81%EC%8A%A4(%EC%A3%BC)" TargetMode="External"/><Relationship Id="rId770" Type="http://schemas.openxmlformats.org/officeDocument/2006/relationships/hyperlink" Target="http://www.kiffa.or.kr/sub02/sub03_view.php?mem_id=%EB%AC%B4%EB%A6%BC%ED%86%B5%EC%9A%B4(%EC%A3%BC)" TargetMode="External"/><Relationship Id="rId1193" Type="http://schemas.openxmlformats.org/officeDocument/2006/relationships/hyperlink" Target="http://www.kiffa.or.kr/sub02/sub03_view.php?mem_id=%EC%8B%A0%EC%84%B8%EA%B3%84%EC%95%84%EC%9D%B4%ED%8B%B0%EC%97%90%EC%8A%A4" TargetMode="External"/><Relationship Id="rId2037" Type="http://schemas.openxmlformats.org/officeDocument/2006/relationships/hyperlink" Target="http://www.kiffa.or.kr/sub02/sub03_view.php?mem_id=%EC%9D%B4%EC%97%94%EC%95%8C%ED%95%B4%EC%9A%B4%ED%95%AD%EA%B3%B5(%EC%A3%BC)" TargetMode="External"/><Relationship Id="rId2244" Type="http://schemas.openxmlformats.org/officeDocument/2006/relationships/hyperlink" Target="http://www.kiffa.or.kr/sub02/sub03_view.php?mem_id=%EC%A0%9C%EC%9E%84%EC%8A%A4%ED%8F%AC%EC%9B%8C%EB%94%A9" TargetMode="External"/><Relationship Id="rId2451" Type="http://schemas.openxmlformats.org/officeDocument/2006/relationships/hyperlink" Target="http://www.kiffa.or.kr/sub02/sub03_view.php?mem_id=%EC%B9%B4%EA%B3%A0%EB%9D%BC%EC%9D%B8(%EC%A3%BC)" TargetMode="External"/><Relationship Id="rId2689" Type="http://schemas.openxmlformats.org/officeDocument/2006/relationships/hyperlink" Target="http://www.kiffa.or.kr/sub02/sub03_view.php?mem_id=%ED%83%9C%ED%99%94%EA%B5%AD%EC%A0%9C%EB%AC%BC%EB%A5%98(%EC%A3%BC)" TargetMode="External"/><Relationship Id="rId2896" Type="http://schemas.openxmlformats.org/officeDocument/2006/relationships/hyperlink" Target="http://www.kiffa.or.kr/sub02/sub03_view.php?mem_id=%ED%94%8C%EB%A1%9C%EC%A7%80%EC%8A%A4%EC%9D%B8%ED%84%B0%EB%82%B4%EC%85%94%EB%84%90" TargetMode="External"/><Relationship Id="rId216" Type="http://schemas.openxmlformats.org/officeDocument/2006/relationships/hyperlink" Target="http://www.kiffa.or.kr/sub02/sub03_view.php?mem_id=%EB%82%98%EB%A3%A8%EC%9D%B8%ED%84%B0%EB%82%B4%EC%85%94%EB%82%A0" TargetMode="External"/><Relationship Id="rId423" Type="http://schemas.openxmlformats.org/officeDocument/2006/relationships/hyperlink" Target="http://www.kiffa.or.kr/sub02/sub03_view.php?mem_id=%EB%8F%84%EC%9D%B4%EA%B7%B8%EB%A1%9C%EC%BD%94%EB%A6%AC%EC%95%84(%EC%A3%BC)" TargetMode="External"/><Relationship Id="rId868" Type="http://schemas.openxmlformats.org/officeDocument/2006/relationships/hyperlink" Target="http://www.kiffa.or.kr/sub02/sub03_view.php?mem_id=%EB%B8%8C%EB%9D%BC%EC%9D%B4%ED%8A%B8%EC%8A%A4%ED%83%80%EB%A1%9C%EC%A7%80%EC%8A%A4%ED%8B%B1%EC%8A%A4" TargetMode="External"/><Relationship Id="rId1053" Type="http://schemas.openxmlformats.org/officeDocument/2006/relationships/hyperlink" Target="http://www.kiffa.or.kr/sub02/sub03_view.php?mem_id=%EC%84%B1%EB%AF%BC%EA%B8%80%EB%A1%9C%EB%B2%8C%EB%A1%9C%EC%A7%80%EC%8A%A4(%EC%A3%BC)" TargetMode="External"/><Relationship Id="rId1260" Type="http://schemas.openxmlformats.org/officeDocument/2006/relationships/hyperlink" Target="http://www.kiffa.or.kr/sub02/sub03_view.php?mem_id=%EC%94%A8%EC%95%A4%EB%93%9C%EC%95%A4%EA%B5%AD%EC%A0%9C%EC%9A%B4%EC%86%A1" TargetMode="External"/><Relationship Id="rId1498" Type="http://schemas.openxmlformats.org/officeDocument/2006/relationships/hyperlink" Target="http://www.kiffa.or.kr/sub02/sub03_view.php?mem_id=%EC%97%90%EC%96%B4%EC%BD%98%ED%85%8C%EC%9D%B4%EB%84%88%EB%A1%9C%EC%A7%80%EC%8A%A4%ED%8B%B1%EC%8A%A4(%EC%A3%BC)" TargetMode="External"/><Relationship Id="rId2104" Type="http://schemas.openxmlformats.org/officeDocument/2006/relationships/hyperlink" Target="http://www.kiffa.or.kr/sub02/sub03_view.php?mem_id=%EC%9D%BC%EC%96%91%EC%9D%B5%EC%8A%A4%ED%94%84%EB%A0%88%EC%8A%A4" TargetMode="External"/><Relationship Id="rId2549" Type="http://schemas.openxmlformats.org/officeDocument/2006/relationships/hyperlink" Target="http://www.kiffa.or.kr/sub02/sub03_view.php?mem_id=%EC%BC%80%EC%9D%B4%EC%97%A0%ED%8B%B0%EC%94%A8%EB%A1%9C%EC%A7%80%EC%8A%A4%ED%8B%B1%EC%8A%A4(%EC%A3%BC)" TargetMode="External"/><Relationship Id="rId2756" Type="http://schemas.openxmlformats.org/officeDocument/2006/relationships/hyperlink" Target="http://www.kiffa.or.kr/sub02/sub03_view.php?mem_id=%ED%8B%B0%EC%97%90%EC%9D%B4%EC%B9%98%EB%A1%9C%EC%A7%80%EC%8A%A4%ED%8B%B1%EC%8A%A4" TargetMode="External"/><Relationship Id="rId2963" Type="http://schemas.openxmlformats.org/officeDocument/2006/relationships/hyperlink" Target="http://www.kiffa.or.kr/sub02/sub03_view.php?mem_id=%ED%95%9C%EA%B5%AD%EC%95%8C%ED%94%84%EC%8A%A4%EB%AC%BC%EB%A5%98(%EC%A3%BC)" TargetMode="External"/><Relationship Id="rId630" Type="http://schemas.openxmlformats.org/officeDocument/2006/relationships/hyperlink" Target="http://www.kiffa.or.kr/sub02/sub03_view.php?mem_id=%EB%9E%8C%EC%84%B8%EC%8A%A4%EB%AC%BC%EB%A5%98(%EC%A3%BC)" TargetMode="External"/><Relationship Id="rId728" Type="http://schemas.openxmlformats.org/officeDocument/2006/relationships/hyperlink" Target="http://www.kiffa.or.kr/sub02/sub03_view.php?mem_id=%EB%A7%88%EC%8A%A4%EC%BD%98%EB%A1%9C%EC%A7%80%EC%8A%A4%ED%8B%B1%EC%8A%A4(%EC%A3%BC)" TargetMode="External"/><Relationship Id="rId935" Type="http://schemas.openxmlformats.org/officeDocument/2006/relationships/hyperlink" Target="http://www.kiffa.or.kr/sub02/sub03_view.php?mem_id=%EB%B9%84%ED%88%AC%EC%97%98%EB%AC%BC%EB%A5%98(%EC%A3%BC)" TargetMode="External"/><Relationship Id="rId1358" Type="http://schemas.openxmlformats.org/officeDocument/2006/relationships/hyperlink" Target="http://www.kiffa.or.kr/sub02/sub03_view.php?mem_id=%EC%95%84%EC%9D%B4%EC%97%90%EC%8A%A4%EC%97%90%EC%9D%B4%EC%83%81%EC%9A%B4" TargetMode="External"/><Relationship Id="rId1565" Type="http://schemas.openxmlformats.org/officeDocument/2006/relationships/hyperlink" Target="http://www.kiffa.or.kr/sub02/sub03_view.php?mem_id=%EC%97%90%EC%9D%B4%EC%9B%90%EB%A1%9C%EC%A7%80%EC%8A%A4%ED%8B%B1" TargetMode="External"/><Relationship Id="rId1772" Type="http://schemas.openxmlformats.org/officeDocument/2006/relationships/hyperlink" Target="http://www.kiffa.or.kr/sub02/sub03_view.php?mem_id=%EC%98%A4%EC%97%90%EC%8A%A4%ED%8B%B0" TargetMode="External"/><Relationship Id="rId2311" Type="http://schemas.openxmlformats.org/officeDocument/2006/relationships/hyperlink" Target="http://www.kiffa.or.kr/sub02/sub03_view.php?mem_id=%EC%A3%BC%EC%8B%9D%ED%9A%8C%EC%82%AC%20%ED%8E%A8%ED%8F%AC" TargetMode="External"/><Relationship Id="rId2409" Type="http://schemas.openxmlformats.org/officeDocument/2006/relationships/hyperlink" Target="http://www.kiffa.or.kr/sub02/sub03_view.php?mem_id=%EC%A7%84%EC%84%B1%ED%95%B4%EC%9A%B4" TargetMode="External"/><Relationship Id="rId2616" Type="http://schemas.openxmlformats.org/officeDocument/2006/relationships/hyperlink" Target="http://www.kiffa.or.kr/sub02/sub03_view.php?mem_id=%EC%BD%94%EB%A6%AC%EC%95%84%ED%95%B4%EC%9A%B4%ED%95%AD%EA%B3%B5" TargetMode="External"/><Relationship Id="rId64" Type="http://schemas.openxmlformats.org/officeDocument/2006/relationships/hyperlink" Target="mailto:kaias@kaiaseoul.com" TargetMode="External"/><Relationship Id="rId1120" Type="http://schemas.openxmlformats.org/officeDocument/2006/relationships/hyperlink" Target="http://www.kiffa.or.kr/sub02/sub03_view.php?mem_id=%EC%84%BC%EC%8A%A4%EB%A1%9C%EC%A7%80%EC%8A%A4%ED%8B%B1%20%EC%A3%BC%EC%8B%9D%ED%9A%8C%EC%82%AC" TargetMode="External"/><Relationship Id="rId1218" Type="http://schemas.openxmlformats.org/officeDocument/2006/relationships/hyperlink" Target="http://www.kiffa.or.kr/sub02/sub03_view.php?mem_id=%EC%8D%A8%EB%8B%88%ED%95%AD%EA%B3%B5%ED%95%B4%EC%9A%B4" TargetMode="External"/><Relationship Id="rId1425" Type="http://schemas.openxmlformats.org/officeDocument/2006/relationships/hyperlink" Target="http://www.kiffa.or.kr/sub02/sub03_view.php?mem_id=%EC%95%A1%ED%8B%B0%EB%B8%8C%ED%95%AD%EA%B3%B5%ED%95%B4%EC%9A%B4" TargetMode="External"/><Relationship Id="rId2823" Type="http://schemas.openxmlformats.org/officeDocument/2006/relationships/hyperlink" Target="http://www.kiffa.or.kr/sub02/sub03_view.php?mem_id=%ED%8C%AC%EC%8A%A4%ED%83%80" TargetMode="External"/><Relationship Id="rId1632" Type="http://schemas.openxmlformats.org/officeDocument/2006/relationships/hyperlink" Target="http://www.kiffa.or.kr/sub02/sub03_view.php?mem_id=%EC%97%90%EC%9D%B4%ED%94%BC%EC%97%98%EB%A1%9C%EC%A7%80%EC%8A%A4%ED%8B%B1%EC%8A%A4%EC%BD%94%EB%A6%AC%EC%95%84" TargetMode="External"/><Relationship Id="rId1937" Type="http://schemas.openxmlformats.org/officeDocument/2006/relationships/hyperlink" Target="http://www.kiffa.or.kr/sub02/sub03_view.php?mem_id=%EC%9C%A0%EB%8B%88%ED%8A%B8%EB%9E%80%EC%8A%A4" TargetMode="External"/><Relationship Id="rId3085" Type="http://schemas.openxmlformats.org/officeDocument/2006/relationships/hyperlink" Target="http://www.kiffa.or.kr/sub02/sub03_view.php?mem_id=%ED%98%84%EB%8C%80%ED%95%B4%EC%9A%B4" TargetMode="External"/><Relationship Id="rId2199" Type="http://schemas.openxmlformats.org/officeDocument/2006/relationships/hyperlink" Target="http://www.kiffa.or.kr/sub02/sub03_view.php?mem_id=%EC%A0%9C%EC%9D%B4%EB%B9%84%EC%9D%B8%ED%84%B0%EB%82%B4%EC%85%94%EB%84%90%EC%89%AC%ED%95%91" TargetMode="External"/><Relationship Id="rId280" Type="http://schemas.openxmlformats.org/officeDocument/2006/relationships/hyperlink" Target="http://www.kiffa.or.kr/sub02/sub03_view.php?mem_id=%EB%89%B4%ED%8F%AC%ED%8A%B8%EC%9D%B8%ED%84%B0%EB%82%B4%EC%85%94%EB%82%A0" TargetMode="External"/><Relationship Id="rId3012" Type="http://schemas.openxmlformats.org/officeDocument/2006/relationships/hyperlink" Target="http://www.kiffa.or.kr/sub02/sub03_view.php?mem_id=%ED%95%9C%EC%9D%B5%EC%8A%A4%ED%94%84%EB%A0%88%EC%8A%A4" TargetMode="External"/><Relationship Id="rId140" Type="http://schemas.openxmlformats.org/officeDocument/2006/relationships/hyperlink" Target="http://www.kiffa.or.kr/sub02/sub03_view.php?mem_id=%EA%B4%91%EC%A7%84%EA%B8%80%EB%A1%9C%EB%B2%8C" TargetMode="External"/><Relationship Id="rId378" Type="http://schemas.openxmlformats.org/officeDocument/2006/relationships/hyperlink" Target="http://www.kiffa.or.kr/sub02/sub03_view.php?mem_id=%EB%8C%80%EC%B2%AD%ED%95%B4%EC%9A%B4(%EC%A3%BC)" TargetMode="External"/><Relationship Id="rId585" Type="http://schemas.openxmlformats.org/officeDocument/2006/relationships/hyperlink" Target="http://www.kiffa.or.kr/sub02/sub03_view.php?mem_id=%EB%91%90%EC%9D%B8%EB%A1%9C%EC%A7%80%EC%8A%A4%ED%8B%B1%EC%8A%A4(%EC%A3%BC)" TargetMode="External"/><Relationship Id="rId792" Type="http://schemas.openxmlformats.org/officeDocument/2006/relationships/hyperlink" Target="http://www.kiffa.or.kr/sub02/sub03_view.php?mem_id=%EB%AF%B8%EC%93%B0%EC%9D%B4%EC%86%8C%EA%BC%AC%EC%BD%94%EB%A6%AC%EC%95%84(%EC%A3%BC)" TargetMode="External"/><Relationship Id="rId2059" Type="http://schemas.openxmlformats.org/officeDocument/2006/relationships/hyperlink" Target="http://www.kiffa.or.kr/sub02/sub03_view.php?mem_id=%EC%9D%B4%ED%94%8C%EB%9F%AC%EC%8A%A4%EC%97%91%EC%8A%A4%ED%8F%AC" TargetMode="External"/><Relationship Id="rId2266" Type="http://schemas.openxmlformats.org/officeDocument/2006/relationships/hyperlink" Target="http://www.kiffa.or.kr/sub02/sub03_view.php?mem_id=%EC%A3%BC%EC%8B%9D%ED%9A%8C%EC%82%AC%20%EA%B8%80%EB%A1%9C%EB%A6%AC%EC%96%B4%EC%8A%A4%EC%97%90%EC%96%B4%EC%95%A4%EC%94%A8" TargetMode="External"/><Relationship Id="rId2473" Type="http://schemas.openxmlformats.org/officeDocument/2006/relationships/hyperlink" Target="http://www.kiffa.or.kr/sub02/sub03_view.php?mem_id=%EC%B9%B4%EA%B3%A0%ED%8C%8C%ED%8A%B8%EB%84%88%EC%BD%94%EB%A6%AC%EC%95%84" TargetMode="External"/><Relationship Id="rId2680" Type="http://schemas.openxmlformats.org/officeDocument/2006/relationships/hyperlink" Target="http://www.kiffa.or.kr/sub02/sub03_view.php?mem_id=%ED%83%9C%EC%9B%90%EA%B5%AD%EC%A0%9C%EC%9A%B4%EC%86%A1" TargetMode="External"/><Relationship Id="rId6" Type="http://schemas.openxmlformats.org/officeDocument/2006/relationships/hyperlink" Target="http://www.kiffa.or.kr/sub02/sub03_view.php?mem_id=(%EC%A3%BC)%EA%B7%B8%EB%A6%B0%EC%9B%94%EB%93%9C%EB%9D%BC%EC%9D%B8" TargetMode="External"/><Relationship Id="rId238" Type="http://schemas.openxmlformats.org/officeDocument/2006/relationships/hyperlink" Target="http://www.kiffa.or.kr/sub02/sub03_view.php?mem_id=%EB%84%A4%EC%8A%88%EB%9D%BC%ED%95%AD%EC%9A%B4" TargetMode="External"/><Relationship Id="rId445" Type="http://schemas.openxmlformats.org/officeDocument/2006/relationships/hyperlink" Target="mailto:dbtrans@dbtrans.co.kr" TargetMode="External"/><Relationship Id="rId652" Type="http://schemas.openxmlformats.org/officeDocument/2006/relationships/hyperlink" Target="http://www.kiffa.or.kr/sub02/sub03_view.php?mem_id=%EB%A0%88%EC%9D%B4%EB%94%95%EC%8A%A4(%EC%A3%BC)" TargetMode="External"/><Relationship Id="rId1075" Type="http://schemas.openxmlformats.org/officeDocument/2006/relationships/hyperlink" Target="http://www.kiffa.or.kr/sub02/sub03_view.php?mem_id=%EC%84%B8%EB%A6%BC%EC%A2%85%ED%95%A9%EB%AC%BC%EB%A5%98(%EC%A3%BC)" TargetMode="External"/><Relationship Id="rId1282" Type="http://schemas.openxmlformats.org/officeDocument/2006/relationships/hyperlink" Target="http://www.kiffa.or.kr/sub02/sub03_view.php?mem_id=%EC%94%A8%EC%97%A0%EC%95%84%EC%9D%B4%EC%BD%94%EB%A6%AC%EC%95%84(%EC%A3%BC)" TargetMode="External"/><Relationship Id="rId2126" Type="http://schemas.openxmlformats.org/officeDocument/2006/relationships/hyperlink" Target="http://www.kiffa.or.kr/sub02/sub03_view.php?mem_id=%EC%9E%90%EC%8A%A4%ED%8F%AC%EC%9B%8C%EB%94%A9%EC%BD%94%EB%A6%AC%EC%95%84" TargetMode="External"/><Relationship Id="rId2333" Type="http://schemas.openxmlformats.org/officeDocument/2006/relationships/hyperlink" Target="http://www.kiffa.or.kr/sub02/sub03_view.php?mem_id=%EC%A4%91%EA%B5%AD%ED%95%AD%EA%B3%B5%EC%97%AC%ED%96%89%EC%82%AC" TargetMode="External"/><Relationship Id="rId2540" Type="http://schemas.openxmlformats.org/officeDocument/2006/relationships/hyperlink" Target="http://www.kiffa.or.kr/sub02/sub03_view.php?mem_id=%EC%BC%80%EC%9D%B4%EC%97%90%EC%9D%B4%EC%B9%98%EB%A1%9C%EC%A7%80%EC%8A%A4" TargetMode="External"/><Relationship Id="rId2778" Type="http://schemas.openxmlformats.org/officeDocument/2006/relationships/hyperlink" Target="http://www.kiffa.or.kr/sub02/sub03_view.php?mem_id=%ED%8B%B0%EC%A7%80%EC%97%98" TargetMode="External"/><Relationship Id="rId2985" Type="http://schemas.openxmlformats.org/officeDocument/2006/relationships/hyperlink" Target="http://www.kiffa.or.kr/sub02/sub03_view.php?mem_id=%ED%95%9C%EC%83%9D%ED%95%B4%EC%9A%B4%ED%95%AD%EA%B3%B5(%EC%A3%BC)" TargetMode="External"/><Relationship Id="rId305" Type="http://schemas.openxmlformats.org/officeDocument/2006/relationships/hyperlink" Target="http://www.kiffa.or.kr/sub02/sub03_view.php?mem_id=%EB%8B%A5%ED%84%B0%EB%AC%BC%EB%A5%98(%EC%A3%BC)" TargetMode="External"/><Relationship Id="rId512" Type="http://schemas.openxmlformats.org/officeDocument/2006/relationships/hyperlink" Target="http://www.kiffa.or.kr/sub02/sub03_view.php?mem_id=%EB%8F%99%EC%95%84%EB%A1%9C%EC%A7%80%EC%8A%A4" TargetMode="External"/><Relationship Id="rId957" Type="http://schemas.openxmlformats.org/officeDocument/2006/relationships/hyperlink" Target="http://www.kiffa.or.kr/sub02/sub03_view.php?mem_id=%EC%82%BC%EB%8F%84%ED%95%B4%EC%9A%B4(%EC%A3%BC)" TargetMode="External"/><Relationship Id="rId1142" Type="http://schemas.openxmlformats.org/officeDocument/2006/relationships/hyperlink" Target="http://www.kiffa.or.kr/sub02/sub03_view.php?mem_id=%EC%8A%A4%EC%B9%B4%EC%9D%B4%EA%B2%8C%EC%9D%B4%ED%8A%B8" TargetMode="External"/><Relationship Id="rId1587" Type="http://schemas.openxmlformats.org/officeDocument/2006/relationships/hyperlink" Target="http://www.kiffa.or.kr/sub02/sub03_view.php?mem_id=%EC%97%90%EC%9D%B4%EC%B9%98%EB%B9%84%EB%A1%9C%EC%A7%81%EC%8A%A4(%EC%A3%BC)" TargetMode="External"/><Relationship Id="rId1794" Type="http://schemas.openxmlformats.org/officeDocument/2006/relationships/hyperlink" Target="http://www.kiffa.or.kr/sub02/sub03_view.php?mem_id=%EC%98%A8%EB%88%84%EB%A6%AC%ED%95%B4%EC%9A%B4%ED%95%AD%EA%B3%B5(%EC%A3%BC)" TargetMode="External"/><Relationship Id="rId2400" Type="http://schemas.openxmlformats.org/officeDocument/2006/relationships/hyperlink" Target="http://www.kiffa.or.kr/sub02/sub03_view.php?mem_id=%EC%A7%80%ED%94%BC%EC%97%98" TargetMode="External"/><Relationship Id="rId2638" Type="http://schemas.openxmlformats.org/officeDocument/2006/relationships/hyperlink" Target="http://www.kiffa.or.kr/sub02/sub03_view.php?mem_id=%ED%80%B8%EC%8A%A4%EC%9D%B8%ED%84%B0%EB%82%B4%EC%85%94%EB%84%90%20%EC%A3%BC%EC%8B%9D%ED%9A%8C%EC%82%AC" TargetMode="External"/><Relationship Id="rId2845" Type="http://schemas.openxmlformats.org/officeDocument/2006/relationships/hyperlink" Target="http://www.kiffa.or.kr/sub02/sub03_view.php?mem_id=%ED%8E%9C%ED%83%80%EA%B3%A4%ED%94%84%EB%A0%88%EC%9D%B4%ED%8A%B8%EC%84%9C%EB%B9%84%EC%8A%A4%EC%BD%94%EB%A6%AC%EC%95%84(%EC%A3%BC)" TargetMode="External"/><Relationship Id="rId86" Type="http://schemas.openxmlformats.org/officeDocument/2006/relationships/hyperlink" Target="http://www.kiffa.or.kr/sub02/sub03_view.php?mem_id=%EA%B3%A0%EB%98%90%EC%BD%94%EB%A6%AC%EC%95%84" TargetMode="External"/><Relationship Id="rId817" Type="http://schemas.openxmlformats.org/officeDocument/2006/relationships/hyperlink" Target="http://www.kiffa.or.kr/sub02/sub03_view.php?mem_id=%EB%B1%85%EC%BD%94%ED%95%B4%EC%9A%B4%ED%95%AD%EA%B3%B5" TargetMode="External"/><Relationship Id="rId1002" Type="http://schemas.openxmlformats.org/officeDocument/2006/relationships/hyperlink" Target="http://www.kiffa.or.kr/sub02/sub03_view.php?mem_id=%EC%83%88%ED%95%9C%EB%A1%9C%EC%A7%80%EC%8A%A4%ED%8B%B1" TargetMode="External"/><Relationship Id="rId1447" Type="http://schemas.openxmlformats.org/officeDocument/2006/relationships/hyperlink" Target="http://www.kiffa.or.kr/sub02/sub03_view.php?mem_id=%EC%97%90%EC%8A%A4%EC%95%84%EC%9D%B4%ED%8B%B0%EC%94%A8%EB%A1%9C%EC%A7%80%EC%8A%A4%ED%8B%B1%EC%8A%A4%EC%BD%94%EB%A6%AC%EC%95%84" TargetMode="External"/><Relationship Id="rId1654" Type="http://schemas.openxmlformats.org/officeDocument/2006/relationships/hyperlink" Target="http://www.kiffa.or.kr/sub02/sub03_view.php?mem_id=%EC%97%94%EC%97%94%EC%95%8C%EA%B8%80%EB%A1%9C%EB%B0%9C%EB%A1%9C%EC%A7%80%EC%8A%A4%ED%8B%B1%EC%8A%A4%EC%BD%94%EB%A6%AC%EC%95%84" TargetMode="External"/><Relationship Id="rId1861" Type="http://schemas.openxmlformats.org/officeDocument/2006/relationships/hyperlink" Target="http://www.kiffa.or.kr/sub02/sub03_view.php?mem_id=%EC%9A%B0%EC%A7%84%EA%B8%80%EB%A1%9C%EB%B2%8C%EB%A1%9C%EC%A7%80%EC%8A%A4%ED%8B%B1%EC%8A%A4(%EC%A3%BC)" TargetMode="External"/><Relationship Id="rId2705" Type="http://schemas.openxmlformats.org/officeDocument/2006/relationships/hyperlink" Target="http://www.kiffa.or.kr/sub02/sub03_view.php?mem_id=%ED%86%A8%EA%B8%80%EB%A1%9C%EB%B2%8C%EB%A1%9C%EC%A7%80%EC%8A%A4%ED%8B%B1%EC%8A%A4%EC%BD%94%EB%A6%AC%EC%95%84(%EC%A3%BC)" TargetMode="External"/><Relationship Id="rId2912" Type="http://schemas.openxmlformats.org/officeDocument/2006/relationships/hyperlink" Target="http://www.kiffa.or.kr/sub02/sub03_view.php?mem_id=%ED%94%BC%EC%95%A4%EC%97%90%EC%8A%A4%EB%84%A4%ED%8A%B8%EC%9B%8D%EC%8A%A4" TargetMode="External"/><Relationship Id="rId1307" Type="http://schemas.openxmlformats.org/officeDocument/2006/relationships/hyperlink" Target="http://www.kiffa.or.kr/sub02/sub03_view.php?mem_id=%EC%94%A8%ED%8B%B0%EC%98%A4%EC%BD%94%EB%A6%AC%EC%95%84(%EC%A3%BC)" TargetMode="External"/><Relationship Id="rId1514" Type="http://schemas.openxmlformats.org/officeDocument/2006/relationships/hyperlink" Target="http://www.kiffa.or.kr/sub02/sub03_view.php?mem_id=%EC%97%90%EC%9D%B4%EB%B9%84%EC%94%A8%EB%A1%9C%EC%A7%80%EC%8A%A4" TargetMode="External"/><Relationship Id="rId1721" Type="http://schemas.openxmlformats.org/officeDocument/2006/relationships/hyperlink" Target="http://www.kiffa.or.kr/sub02/sub03_view.php?mem_id=%EC%97%A0%ED%8A%B8%EB%9E%9C%EC%8A%A4(%EC%A3%BC)" TargetMode="External"/><Relationship Id="rId1959" Type="http://schemas.openxmlformats.org/officeDocument/2006/relationships/hyperlink" Target="http://www.kiffa.or.kr/sub02/sub03_view.php?mem_id=%EC%9C%A0%EC%97%90%EC%8A%A4%EC%BB%B4%EB%A1%9C%EC%A7%80%EC%8A%A4%ED%8B%B1%EC%8A%A4" TargetMode="External"/><Relationship Id="rId13" Type="http://schemas.openxmlformats.org/officeDocument/2006/relationships/hyperlink" Target="http://www.kiffa.or.kr/sub02/sub03_view.php?mem_id=(%EC%A3%BC)%EB%8F%84%EC%84%B1%ED%95%B4%EC%9A%B4%ED%95%AD%EA%B3%B5" TargetMode="External"/><Relationship Id="rId1819" Type="http://schemas.openxmlformats.org/officeDocument/2006/relationships/hyperlink" Target="http://www.kiffa.or.kr/sub02/sub03_view.php?mem_id=%EC%9A%A9%EB%A7%88%EB%A1%9C%EC%A7%80%EC%8A%A4(%EC%A3%BC)" TargetMode="External"/><Relationship Id="rId2190" Type="http://schemas.openxmlformats.org/officeDocument/2006/relationships/hyperlink" Target="http://www.kiffa.or.kr/sub02/sub03_view.php?mem_id=%EC%A0%9C%EC%9D%B4%EB%94%94%ED%95%AD%EA%B3%B5%ED%95%B4%EC%9A%B4(%EC%A3%BC)" TargetMode="External"/><Relationship Id="rId2288" Type="http://schemas.openxmlformats.org/officeDocument/2006/relationships/hyperlink" Target="http://www.kiffa.or.kr/sub02/sub03_view.php?mem_id=%EC%A3%BC%EC%8B%9D%ED%9A%8C%EC%82%AC%20%EC%97%A0%EC%95%A4%EC%94%A8%EC%97%98" TargetMode="External"/><Relationship Id="rId2495" Type="http://schemas.openxmlformats.org/officeDocument/2006/relationships/hyperlink" Target="http://www.kiffa.or.kr/sub02/sub03_view.php?mem_id=%EC%BC%80%EB%8B%88%EC%9D%B8%ED%84%B0%EB%82%B4%EC%85%94%EB%82%A0" TargetMode="External"/><Relationship Id="rId3034" Type="http://schemas.openxmlformats.org/officeDocument/2006/relationships/hyperlink" Target="http://www.kiffa.or.kr/sub02/sub03_view.php?mem_id=%ED%95%B4%EB%8D%95%EC%9D%B5%EC%8A%A4%ED%94%84%EB%A0%88%EC%8A%A4" TargetMode="External"/><Relationship Id="rId162" Type="http://schemas.openxmlformats.org/officeDocument/2006/relationships/hyperlink" Target="mailto:account@k-kukjae.co.kr" TargetMode="External"/><Relationship Id="rId467" Type="http://schemas.openxmlformats.org/officeDocument/2006/relationships/hyperlink" Target="http://www.kiffa.or.kr/sub02/sub03_view.php?mem_id=%EB%8F%99%EC%84%9C%EC%8A%A4%EC%B9%B4%EC%9D%B4%EB%9D%BC%EC%9D%B4%EB%84%88" TargetMode="External"/><Relationship Id="rId1097" Type="http://schemas.openxmlformats.org/officeDocument/2006/relationships/hyperlink" Target="http://www.kiffa.or.kr/sub02/sub03_view.php?mem_id=%EC%84%B8%EC%9A%B4%ED%95%B4%EC%83%81%ED%95%AD%ED%99%94(%EC%A3%BC)" TargetMode="External"/><Relationship Id="rId2050" Type="http://schemas.openxmlformats.org/officeDocument/2006/relationships/hyperlink" Target="http://www.kiffa.or.kr/sub02/sub03_view.php?mem_id=%EC%9D%B4%EC%BD%94%EB%85%B8%ED%95%B4%EC%9A%B4(%EC%A3%BC)" TargetMode="External"/><Relationship Id="rId2148" Type="http://schemas.openxmlformats.org/officeDocument/2006/relationships/hyperlink" Target="http://www.kiffa.or.kr/sub02/sub03_view.php?mem_id=%EC%A0%95%EC%83%81%ED%95%B4%EC%9A%B4%ED%95%AD%EA%B3%B5" TargetMode="External"/><Relationship Id="rId3101" Type="http://schemas.openxmlformats.org/officeDocument/2006/relationships/hyperlink" Target="http://www.kiffa.or.kr/sub02/sub03_view.php?mem_id=%ED%98%B8%EC%84%B1%EA%B5%AD%EC%A0%9C%EC%9A%B4%EC%86%A1" TargetMode="External"/><Relationship Id="rId674" Type="http://schemas.openxmlformats.org/officeDocument/2006/relationships/hyperlink" Target="http://www.kiffa.or.kr/sub02/sub03_view.php?mem_id=%EB%A1%9C%EC%96%84%EC%A7%80%EC%97%98%EC%97%90%EC%8A%A4" TargetMode="External"/><Relationship Id="rId881" Type="http://schemas.openxmlformats.org/officeDocument/2006/relationships/hyperlink" Target="http://www.kiffa.or.kr/sub02/sub03_view.php?mem_id=%EB%B8%94%EB%A3%A8%EC%9B%8C%ED%84%B0%EC%89%AC%ED%95%91%EC%BD%94%EB%A6%AC%EC%95%84%20%EC%A3%BC%EC%8B%9D%ED%9A%8C%EC%82%AC" TargetMode="External"/><Relationship Id="rId979" Type="http://schemas.openxmlformats.org/officeDocument/2006/relationships/hyperlink" Target="http://www.kiffa.or.kr/sub02/sub03_view.php?mem_id=%EC%82%BC%EC%97%90%EC%9D%B4%EC%B9%98%EC%BC%80%EC%9D%B4%ED%8B%B0%EC%94%A8" TargetMode="External"/><Relationship Id="rId2355" Type="http://schemas.openxmlformats.org/officeDocument/2006/relationships/hyperlink" Target="http://www.kiffa.or.kr/sub02/sub03_view.php?mem_id=%EC%A7%80%EC%94%A8%EC%85%80" TargetMode="External"/><Relationship Id="rId2562" Type="http://schemas.openxmlformats.org/officeDocument/2006/relationships/hyperlink" Target="http://www.kiffa.or.kr/sub02/sub03_view.php?mem_id=%EC%BC%80%EC%9D%B4%EC%A0%9C%EC%9D%B4%ED%8B%B0%ED%8B%B0" TargetMode="External"/><Relationship Id="rId327" Type="http://schemas.openxmlformats.org/officeDocument/2006/relationships/hyperlink" Target="http://www.kiffa.or.kr/sub02/sub03_view.php?mem_id=%EB%8C%80%EB%AC%B8%EC%A2%85%ED%95%A9%EB%AC%BC%EB%A5%98" TargetMode="External"/><Relationship Id="rId534" Type="http://schemas.openxmlformats.org/officeDocument/2006/relationships/hyperlink" Target="http://www.kiffa.or.kr/sub02/sub03_view.php?mem_id=%EB%8F%99%EC%9B%90%EB%A1%9C%EC%97%91%EC%8A%A4(%EC%A3%BC)" TargetMode="External"/><Relationship Id="rId741" Type="http://schemas.openxmlformats.org/officeDocument/2006/relationships/hyperlink" Target="http://www.kiffa.or.kr/sub02/sub03_view.php?mem_id=%EB%A7%A5%EC%8A%A4%ED%94%BC%EB%93%9C" TargetMode="External"/><Relationship Id="rId839" Type="http://schemas.openxmlformats.org/officeDocument/2006/relationships/hyperlink" Target="http://www.kiffa.or.kr/sub02/sub03_view.php?mem_id=%EB%B2%A0%EC%9D%B4%EC%BD%94%EB%A6%AC%EC%95%84%EB%A1%9C%EC%A7%80%EC%8A%A4%ED%8B%B1%EC%8A%A4" TargetMode="External"/><Relationship Id="rId1164" Type="http://schemas.openxmlformats.org/officeDocument/2006/relationships/hyperlink" Target="http://www.kiffa.or.kr/sub02/sub03_view.php?mem_id=%EC%8A%A4%EC%B9%B4%EC%9D%B4%ED%95%AD%EC%9A%B4" TargetMode="External"/><Relationship Id="rId1371" Type="http://schemas.openxmlformats.org/officeDocument/2006/relationships/hyperlink" Target="http://www.kiffa.or.kr/sub02/sub03_view.php?mem_id=%EC%95%84%EC%9D%B4%EC%97%A0%EC%97%90%EC%9D%B4%ED%95%B4%EC%9A%B4%ED%95%AD%EA%B3%B5" TargetMode="External"/><Relationship Id="rId1469" Type="http://schemas.openxmlformats.org/officeDocument/2006/relationships/hyperlink" Target="http://www.kiffa.or.kr/sub02/sub03_view.php?mem_id=%EC%97%90%EC%8A%A4%EC%A0%9C%EC%9D%B4%EB%A1%9C%EC%A7%80%EC%8A%A4%ED%8B%B1%EC%8A%A4" TargetMode="External"/><Relationship Id="rId2008" Type="http://schemas.openxmlformats.org/officeDocument/2006/relationships/hyperlink" Target="http://www.kiffa.or.kr/sub02/sub03_view.php?mem_id=%EC%9D%B4%EB%A7%A4%EC%A7%84%ED%99%80%EB%94%A9%EC%8A%A4" TargetMode="External"/><Relationship Id="rId2215" Type="http://schemas.openxmlformats.org/officeDocument/2006/relationships/hyperlink" Target="http://www.kiffa.or.kr/sub02/sub03_view.php?mem_id=%EC%A0%9C%EC%9D%B4%EC%97%90%EC%8A%A4%EC%97%98%EB%A1%9C%EC%A7%80%EC%8A%A4%ED%8B%B1%EC%8A%A4" TargetMode="External"/><Relationship Id="rId2422" Type="http://schemas.openxmlformats.org/officeDocument/2006/relationships/hyperlink" Target="http://www.kiffa.or.kr/sub02/sub03_view.php?mem_id=%EC%B2%9C%EC%9D%BC(%EC%A3%BC)" TargetMode="External"/><Relationship Id="rId2867" Type="http://schemas.openxmlformats.org/officeDocument/2006/relationships/hyperlink" Target="http://www.kiffa.or.kr/sub02/sub03_view.php?mem_id=%ED%93%A8%EB%A7%88%EC%8A%A4%EB%A1%9C%EC%A7%80%EC%8A%A4%ED%8B%B1%EC%8A%A4(%EC%A3%BC)" TargetMode="External"/><Relationship Id="rId601" Type="http://schemas.openxmlformats.org/officeDocument/2006/relationships/hyperlink" Target="http://www.kiffa.or.kr/sub02/sub03_view.php?mem_id=%EB%94%94%EC%97%90%EC%9D%B4%EC%B9%98%EC%97%98%EA%B8%80%EB%A1%9C%EB%B2%8C%ED%8F%AC%EC%9B%8C%EB%94%A9%EC%BD%94%EB%A6%AC%EC%95%84(%EC%A3%BC)" TargetMode="External"/><Relationship Id="rId1024" Type="http://schemas.openxmlformats.org/officeDocument/2006/relationships/hyperlink" Target="http://www.kiffa.or.kr/sub02/sub03_view.php?mem_id=%EC%84%9C%EC%A0%95%EC%9D%B8%ED%84%B0%EB%82%B4%EC%85%94%EB%82%A0" TargetMode="External"/><Relationship Id="rId1231" Type="http://schemas.openxmlformats.org/officeDocument/2006/relationships/hyperlink" Target="http://www.kiffa.or.kr/sub02/sub03_view.php?mem_id=%EC%8E%88%ED%8A%B8%EB%9E%80%EC%8A%A4%EA%B8%80%EB%A1%9C%EB%B2%8C" TargetMode="External"/><Relationship Id="rId1676" Type="http://schemas.openxmlformats.org/officeDocument/2006/relationships/hyperlink" Target="http://www.kiffa.or.kr/sub02/sub03_view.php?mem_id=%EC%97%98%EC%95%A4%EC%BC%80%EC%9D%B4%EB%A1%9C%EC%A7%80%EC%8A%A4%ED%8B%B1%EC%8A%A4" TargetMode="External"/><Relationship Id="rId1883" Type="http://schemas.openxmlformats.org/officeDocument/2006/relationships/hyperlink" Target="http://www.kiffa.or.kr/sub02/sub03_view.php?mem_id=%EC%9B%94%EB%93%9C%EC%9D%B5%EC%8A%A4%ED%94%84%EB%A0%88%EC%8A%A4" TargetMode="External"/><Relationship Id="rId2727" Type="http://schemas.openxmlformats.org/officeDocument/2006/relationships/hyperlink" Target="http://www.kiffa.or.kr/sub02/sub03_view.php?mem_id=%ED%8A%B8%EB%9F%AC%EC%8A%A4%ED%8A%B8%EC%95%A4%EB%B2%A0%EC%8A%A4%ED%8A%B8" TargetMode="External"/><Relationship Id="rId2934" Type="http://schemas.openxmlformats.org/officeDocument/2006/relationships/hyperlink" Target="http://www.kiffa.or.kr/sub02/sub03_view.php?mem_id=%ED%95%98%EC%9D%B4%EC%97%94%EB%93%9C%EC%89%AC%ED%95%91" TargetMode="External"/><Relationship Id="rId906" Type="http://schemas.openxmlformats.org/officeDocument/2006/relationships/hyperlink" Target="http://www.kiffa.or.kr/sub02/sub03_view.php?mem_id=%EB%B9%84%EC%95%A4%EC%A0%9C%EC%9D%B4%EB%A1%9C%EC%A7%80%EC%8A%A4%ED%8B%B1" TargetMode="External"/><Relationship Id="rId1329" Type="http://schemas.openxmlformats.org/officeDocument/2006/relationships/hyperlink" Target="http://www.kiffa.or.kr/sub02/sub03_view.php?mem_id=%EC%95%84%EC%8B%9C%EC%95%84%EB%AC%BC%EB%A5%98" TargetMode="External"/><Relationship Id="rId1536" Type="http://schemas.openxmlformats.org/officeDocument/2006/relationships/hyperlink" Target="http://www.kiffa.or.kr/sub02/sub03_view.php?mem_id=%EC%97%90%EC%9D%B4%EC%95%A4%EB%B9%84%EA%B8%80%EB%A1%9C%EB%B2%8C%EB%A1%9C%EC%A7%80%EC%8A%A4" TargetMode="External"/><Relationship Id="rId1743" Type="http://schemas.openxmlformats.org/officeDocument/2006/relationships/hyperlink" Target="http://www.kiffa.or.kr/sub02/sub03_view.php?mem_id=%EC%98%88%EC%9D%BC%EA%B8%80%EB%A1%9C%EB%B2%8C%EB%A1%9C%EC%A7%80%EC%8A%A4%ED%8B%B1%EC%8A%A4" TargetMode="External"/><Relationship Id="rId1950" Type="http://schemas.openxmlformats.org/officeDocument/2006/relationships/hyperlink" Target="http://www.kiffa.or.kr/sub02/sub03_view.php?mem_id=%EC%9C%A0%EC%84%BC%EB%A1%9C%EC%A7%80%EC%8A%A4%ED%8B%B1%EC%8A%A4%EC%BD%94%EB%A6%AC%EC%95%84(%EC%A3%BC)" TargetMode="External"/><Relationship Id="rId35" Type="http://schemas.openxmlformats.org/officeDocument/2006/relationships/hyperlink" Target="mailto:klog@klogistics2.com" TargetMode="External"/><Relationship Id="rId1603" Type="http://schemas.openxmlformats.org/officeDocument/2006/relationships/hyperlink" Target="http://www.kiffa.or.kr/sub02/sub03_view.php?mem_id=%EC%97%90%EC%9D%B4%EC%B9%98%EC%97%94%EC%97%91%EC%8A%A4(%EC%A3%BC)" TargetMode="External"/><Relationship Id="rId1810" Type="http://schemas.openxmlformats.org/officeDocument/2006/relationships/hyperlink" Target="http://www.kiffa.or.kr/sub02/sub03_view.php?mem_id=%EC%99%80%EC%9D%B4%EC%97%90%EC%8A%A4%EC%97%98%EC%89%AC%ED%95%91%20%EC%A3%BC%EC%8B%9D%ED%9A%8C%EC%82%AC" TargetMode="External"/><Relationship Id="rId3056" Type="http://schemas.openxmlformats.org/officeDocument/2006/relationships/hyperlink" Target="http://www.kiffa.or.kr/sub02/sub03_view.php?mem_id=%ED%97%A4%EB%B0%94%EB%A1%9C%EC%A7%80%EC%8A%A4" TargetMode="External"/><Relationship Id="rId184" Type="http://schemas.openxmlformats.org/officeDocument/2006/relationships/hyperlink" Target="http://www.kiffa.or.kr/sub02/sub03_view.php?mem_id=%EA%B7%BC%EC%98%81%ED%95%B4%EC%9A%B4%ED%95%AD%EA%B3%B5(%EC%A3%BC)" TargetMode="External"/><Relationship Id="rId391" Type="http://schemas.openxmlformats.org/officeDocument/2006/relationships/hyperlink" Target="http://www.kiffa.or.kr/sub02/sub03_view.php?mem_id=%EB%8C%80%ED%95%9C%EB%A1%9C%EC%A7%80%EC%8A%A4%ED%8B%B1(%EC%A3%BC)" TargetMode="External"/><Relationship Id="rId1908" Type="http://schemas.openxmlformats.org/officeDocument/2006/relationships/hyperlink" Target="http://www.kiffa.or.kr/sub02/sub03_view.php?mem_id=%EC%9C%84%ED%94%84%EB%A0%88%EC%9D%B4%ED%8A%B8%EC%89%AC%ED%95%91%EC%95%A4%EB%A1%9C%EC%A7%80%EC%8A%A4%ED%8B%B1%EC%8A%A4" TargetMode="External"/><Relationship Id="rId2072" Type="http://schemas.openxmlformats.org/officeDocument/2006/relationships/hyperlink" Target="http://www.kiffa.or.kr/sub02/sub03_view.php?mem_id=%EC%9D%B8%ED%84%B0%EB%B8%94%EB%A3%A8%EC%97%90%EC%96%B4%EC%97%94%EC%94%A8" TargetMode="External"/><Relationship Id="rId3123" Type="http://schemas.openxmlformats.org/officeDocument/2006/relationships/hyperlink" Target="http://www.kiffa.or.kr/sub02/sub03_view.php?mem_id=%ED%9C%B4%EB%A9%94%EC%9D%B8%EB%A1%9C%EC%A7%80%EC%8A%A4%ED%8B%B1%EC%8A%A4(%EC%A3%BC)" TargetMode="External"/><Relationship Id="rId251" Type="http://schemas.openxmlformats.org/officeDocument/2006/relationships/hyperlink" Target="http://www.kiffa.or.kr/sub02/sub03_view.php?mem_id=%EB%84%A4%EC%98%B4%EA%B8%80%EB%A1%9C%EB%B2%8C" TargetMode="External"/><Relationship Id="rId489" Type="http://schemas.openxmlformats.org/officeDocument/2006/relationships/hyperlink" Target="http://www.kiffa.or.kr/sub02/sub03_view.php?mem_id=%EB%8F%99%EC%84%B1%ED%95%AD%EC%9A%B4" TargetMode="External"/><Relationship Id="rId696" Type="http://schemas.openxmlformats.org/officeDocument/2006/relationships/hyperlink" Target="http://www.kiffa.or.kr/sub02/sub03_view.php?mem_id=%EB%A1%9C%EC%BB%A4%EC%8A%A4%EB%A1%9C%EC%A7%80%EC%8A%A4%ED%8B%B1%EC%8A%A4" TargetMode="External"/><Relationship Id="rId2377" Type="http://schemas.openxmlformats.org/officeDocument/2006/relationships/hyperlink" Target="http://www.kiffa.or.kr/sub02/sub03_view.php?mem_id=%EC%A7%80%EC%A1%B4%EB%A1%9C%EC%A7%80%EC%8A%A4(%EC%A3%BC)" TargetMode="External"/><Relationship Id="rId2584" Type="http://schemas.openxmlformats.org/officeDocument/2006/relationships/hyperlink" Target="http://www.kiffa.or.kr/sub02/sub03_view.php?mem_id=%EC%BD%94%EB%9E%8D%EA%B8%80%EB%A1%9C%EB%B2%8C" TargetMode="External"/><Relationship Id="rId2791" Type="http://schemas.openxmlformats.org/officeDocument/2006/relationships/hyperlink" Target="http://www.kiffa.or.kr/sub02/sub03_view.php?mem_id=%ED%8C%8C%EB%A1%9C%EC%8A%A4%EC%89%AC%ED%95%91" TargetMode="External"/><Relationship Id="rId349" Type="http://schemas.openxmlformats.org/officeDocument/2006/relationships/hyperlink" Target="mailto:admt@daea-trans.co.kr" TargetMode="External"/><Relationship Id="rId556" Type="http://schemas.openxmlformats.org/officeDocument/2006/relationships/hyperlink" Target="mailto:forwarding@djis.co.kr" TargetMode="External"/><Relationship Id="rId763" Type="http://schemas.openxmlformats.org/officeDocument/2006/relationships/hyperlink" Target="http://www.kiffa.or.kr/sub02/sub03_view.php?mem_id=%EB%AA%A8%EB%A6%AC%EC%8A%A8%EC%9D%B5%EC%8A%A4%ED%94%84%EB%A0%88%EC%8A%A4%EC%BD%94%EB%A6%AC%EC%95%84(%EC%A3%BC)" TargetMode="External"/><Relationship Id="rId1186" Type="http://schemas.openxmlformats.org/officeDocument/2006/relationships/hyperlink" Target="http://www.kiffa.or.kr/sub02/sub03_view.php?mem_id=%EC%8B%A0%EC%84%B1%EA%B5%AD%EC%A0%9C%EC%9A%B4%EC%86%A1(%EC%A3%BC)" TargetMode="External"/><Relationship Id="rId1393" Type="http://schemas.openxmlformats.org/officeDocument/2006/relationships/hyperlink" Target="http://www.kiffa.or.kr/sub02/sub03_view.php?mem_id=%EC%95%84%ED%8A%B8%EC%9C%88%EB%A1%9C%EC%A7%80%EC%8A%A4%ED%8B%B1%EC%8A%A4" TargetMode="External"/><Relationship Id="rId2237" Type="http://schemas.openxmlformats.org/officeDocument/2006/relationships/hyperlink" Target="http://www.kiffa.or.kr/sub02/sub03_view.php?mem_id=%EC%A0%9C%EC%9D%B4%ED%8B%B0%EC%97%90%EC%8A%A4%EC%89%AC%ED%95%91" TargetMode="External"/><Relationship Id="rId2444" Type="http://schemas.openxmlformats.org/officeDocument/2006/relationships/hyperlink" Target="http://www.kiffa.or.kr/sub02/sub03_view.php?mem_id=%EC%B9%B4%EA%B3%A0%EA%B2%8C%EC%9D%B4%ED%8A%B8" TargetMode="External"/><Relationship Id="rId2889" Type="http://schemas.openxmlformats.org/officeDocument/2006/relationships/hyperlink" Target="http://www.kiffa.or.kr/sub02/sub03_view.php?mem_id=%ED%94%8C%EB%9E%9C%EB%B9%84%EB%A1%9C%EC%A7%80%EC%8A%A4%ED%8B%B1" TargetMode="External"/><Relationship Id="rId111" Type="http://schemas.openxmlformats.org/officeDocument/2006/relationships/hyperlink" Target="http://www.kiffa.or.kr/sub02/sub03_view.php?mem_id=%EA%B3%A8%EB%93%9C%EC%89%AC%ED%95%91(%EC%A3%BC)" TargetMode="External"/><Relationship Id="rId209" Type="http://schemas.openxmlformats.org/officeDocument/2006/relationships/hyperlink" Target="http://www.kiffa.or.kr/sub02/sub03_view.php?mem_id=%EA%B8%88%EC%B2%9C%ED%95%B4%EC%9A%B4(%EC%A3%BC)" TargetMode="External"/><Relationship Id="rId416" Type="http://schemas.openxmlformats.org/officeDocument/2006/relationships/hyperlink" Target="mailto:account@dlseoul.com" TargetMode="External"/><Relationship Id="rId970" Type="http://schemas.openxmlformats.org/officeDocument/2006/relationships/hyperlink" Target="http://www.kiffa.or.kr/sub02/sub03_view.php?mem_id=%EC%82%BC%EC%84%B1%ED%95%B4%EC%9A%B4" TargetMode="External"/><Relationship Id="rId1046" Type="http://schemas.openxmlformats.org/officeDocument/2006/relationships/hyperlink" Target="http://www.kiffa.or.kr/sub02/sub03_view.php?mem_id=%EC%84%B1%EA%B3%B5%ED%95%B4%EC%9A%B4%ED%95%AD%EA%B3%B5(%EC%A3%BC)" TargetMode="External"/><Relationship Id="rId1253" Type="http://schemas.openxmlformats.org/officeDocument/2006/relationships/hyperlink" Target="http://www.kiffa.or.kr/sub02/sub03_view.php?mem_id=%EC%94%A8%EB%A7%81%ED%81%AC%EC%9D%B5%EC%8A%A4%ED%94%84%EB%A0%88%EC%8A%A4" TargetMode="External"/><Relationship Id="rId1698" Type="http://schemas.openxmlformats.org/officeDocument/2006/relationships/hyperlink" Target="http://www.kiffa.or.kr/sub02/sub03_view.php?mem_id=%EC%97%98%ED%94%BC%EC%8A%A4%EA%B8%80%EB%A1%9C%EB%B0%9C%EB%A1%9C%EC%A7%80%EC%8A%A4%ED%8B%B1%EC%8A%A4" TargetMode="External"/><Relationship Id="rId2651" Type="http://schemas.openxmlformats.org/officeDocument/2006/relationships/hyperlink" Target="http://www.kiffa.or.kr/sub02/sub03_view.php?mem_id=%ED%82%A4%EB%A9%95%EC%8A%A4%ED%95%AD%EA%B3%B5%ED%95%B4%EC%9A%B4" TargetMode="External"/><Relationship Id="rId2749" Type="http://schemas.openxmlformats.org/officeDocument/2006/relationships/hyperlink" Target="http://www.kiffa.or.kr/sub02/sub03_view.php?mem_id=%ED%8B%B0%EC%95%A4%EC%95%8C%EC%9D%B8%ED%84%B0%EB%82%B4%EC%85%94%EB%82%A0(%EC%A3%BC)" TargetMode="External"/><Relationship Id="rId2956" Type="http://schemas.openxmlformats.org/officeDocument/2006/relationships/hyperlink" Target="http://www.kiffa.or.kr/sub02/sub03_view.php?mem_id=%ED%95%9C%EA%B5%AD%EB%A1%9C%EC%A7%80%EC%8A%A4%ED%8B%B0%EB%93%9C%20%EC%A3%BC%EC%8B%9D%ED%9A%8C%EC%82%AC" TargetMode="External"/><Relationship Id="rId623" Type="http://schemas.openxmlformats.org/officeDocument/2006/relationships/hyperlink" Target="http://www.kiffa.or.kr/sub02/sub03_view.php?mem_id=%EB%94%94%ED%8B%B0%EC%94%A8" TargetMode="External"/><Relationship Id="rId830" Type="http://schemas.openxmlformats.org/officeDocument/2006/relationships/hyperlink" Target="http://www.kiffa.or.kr/sub02/sub03_view.php?mem_id=%EB%B2%A0%EC%8A%A4%ED%8A%B8%EB%9E%9C%EC%8A%A4%EC%9D%B8%ED%84%B0%EB%82%B4%EC%85%94%EB%82%A0(%EC%A3%BC)" TargetMode="External"/><Relationship Id="rId928" Type="http://schemas.openxmlformats.org/officeDocument/2006/relationships/hyperlink" Target="http://www.kiffa.or.kr/sub02/sub03_view.php?mem_id=%EB%B9%84%EC%A0%84%ED%95%B4%EC%9A%B4(%EC%A3%BC)" TargetMode="External"/><Relationship Id="rId1460" Type="http://schemas.openxmlformats.org/officeDocument/2006/relationships/hyperlink" Target="http://www.kiffa.or.kr/sub02/sub03_view.php?mem_id=%EC%97%90%EC%8A%A4%EC%97%98%EC%BC%80%EC%9D%B4%EA%B5%AD%EB%B3%B4" TargetMode="External"/><Relationship Id="rId1558" Type="http://schemas.openxmlformats.org/officeDocument/2006/relationships/hyperlink" Target="http://www.kiffa.or.kr/sub02/sub03_view.php?mem_id=%EC%97%90%EC%9D%B4%EC%99%93%EA%B8%80%EB%A1%9C%EB%B2%8C%EB%A1%9C%EC%A7%80%EC%8A%A4%ED%8B%B1%EC%8A%A4%EC%BD%94%EB%A6%AC%EC%95%84" TargetMode="External"/><Relationship Id="rId1765" Type="http://schemas.openxmlformats.org/officeDocument/2006/relationships/hyperlink" Target="http://www.kiffa.or.kr/sub02/sub03_view.php?mem_id=%EC%98%A4%EC%84%B1%EA%B8%80%EB%A1%9C%EB%B2%8C%EB%A1%9C%EC%A7%80%EC%8A%A4%ED%8B%B1%EC%8A%A4" TargetMode="External"/><Relationship Id="rId2304" Type="http://schemas.openxmlformats.org/officeDocument/2006/relationships/hyperlink" Target="http://www.kiffa.or.kr/sub02/sub03_view.php?mem_id=%EC%A3%BC%EC%8B%9D%ED%9A%8C%EC%82%AC%20%EC%B9%B4%EA%B3%A0%ED%94%84%EB%A0%8C%EC%A6%88" TargetMode="External"/><Relationship Id="rId2511" Type="http://schemas.openxmlformats.org/officeDocument/2006/relationships/hyperlink" Target="http://www.kiffa.or.kr/sub02/sub03_view.php?mem_id=%EC%BC%80%EC%9D%B4%EB%8D%94%EB%B8%94%EC%9C%A0%EC%9D%B4%EC%BD%94%EB%A6%AC%EC%95%84" TargetMode="External"/><Relationship Id="rId2609" Type="http://schemas.openxmlformats.org/officeDocument/2006/relationships/hyperlink" Target="http://www.kiffa.or.kr/sub02/sub03_view.php?mem_id=%EC%BD%94%EB%A6%AC%EC%95%84%EC%A7%80%EC%97%98%EC%97%90%EC%8A%A4(%EC%A3%BC)" TargetMode="External"/><Relationship Id="rId57" Type="http://schemas.openxmlformats.org/officeDocument/2006/relationships/hyperlink" Target="http://www.kiffa.or.kr/sub02/sub03_view.php?mem_id=%EA%B0%80%EB%A7%88%EB%AC%BC%EB%A5%98(%EC%A3%BC)" TargetMode="External"/><Relationship Id="rId1113" Type="http://schemas.openxmlformats.org/officeDocument/2006/relationships/hyperlink" Target="http://www.kiffa.or.kr/sub02/sub03_view.php?mem_id=%EC%84%B8%EC%A3%BC%EC%9D%B8%ED%84%B0%EB%82%B4%EC%85%94%EB%82%A0%20%EC%9C%A0%ED%95%9C%EC%B1%85%EC%9E%84%ED%9A%8C%EC%82%AC" TargetMode="External"/><Relationship Id="rId1320" Type="http://schemas.openxmlformats.org/officeDocument/2006/relationships/hyperlink" Target="http://www.kiffa.or.kr/sub02/sub03_view.php?mem_id=%EC%95%84%EC%8A%A4%ED%8A%B8%EA%B5%AD%EC%A0%9C%EC%9A%B4%EC%86%A1(%EC%A3%BC)" TargetMode="External"/><Relationship Id="rId1418" Type="http://schemas.openxmlformats.org/officeDocument/2006/relationships/hyperlink" Target="http://www.kiffa.or.kr/sub02/sub03_view.php?mem_id=%EC%95%A1%EC%84%B8%EC%8A%A4%EC%9B%94%EB%93%9C%EC%BD%94%EB%A6%AC%EC%95%84" TargetMode="External"/><Relationship Id="rId1972" Type="http://schemas.openxmlformats.org/officeDocument/2006/relationships/hyperlink" Target="http://www.kiffa.or.kr/sub02/sub03_view.php?mem_id=%EC%9C%A0%EC%9D%BC%ED%95%B4%EC%9A%B4%ED%95%AD%EA%B3%B5" TargetMode="External"/><Relationship Id="rId2816" Type="http://schemas.openxmlformats.org/officeDocument/2006/relationships/hyperlink" Target="http://www.kiffa.or.kr/sub02/sub03_view.php?mem_id=%ED%8C%8D%ED%8A%B8%EB%9D%BC%EC%9D%B8%ED%84%B0%EB%82%B4%EC%85%94%EB%84%90" TargetMode="External"/><Relationship Id="rId1625" Type="http://schemas.openxmlformats.org/officeDocument/2006/relationships/hyperlink" Target="http://www.kiffa.or.kr/sub02/sub03_view.php?mem_id=%EC%97%90%EC%9D%B4%ED%8B%B0%EC%97%90%EC%8A%A4%EB%A1%9C%EC%A7%80%EC%8A%A4%ED%8B%B1" TargetMode="External"/><Relationship Id="rId1832" Type="http://schemas.openxmlformats.org/officeDocument/2006/relationships/hyperlink" Target="http://www.kiffa.or.kr/sub02/sub03_view.php?mem_id=%EC%9A%B0%EC%84%B1%EC%97%90%ED%94%84%EC%95%84%EC%9D%B4" TargetMode="External"/><Relationship Id="rId3078" Type="http://schemas.openxmlformats.org/officeDocument/2006/relationships/hyperlink" Target="http://www.kiffa.or.kr/sub02/sub03_view.php?mem_id=%ED%98%84%EB%8C%80%EB%84%A4%EB%B9%84%EC%8A%A4%20%EC%A3%BC%EC%8B%9D%ED%9A%8C%EC%82%AC" TargetMode="External"/><Relationship Id="rId2094" Type="http://schemas.openxmlformats.org/officeDocument/2006/relationships/hyperlink" Target="http://www.kiffa.or.kr/sub02/sub03_view.php?mem_id=%EC%9D%BC%EC%8B%A0%ED%95%AD%EA%B3%B5%ED%95%B4%EC%9A%B4" TargetMode="External"/><Relationship Id="rId273" Type="http://schemas.openxmlformats.org/officeDocument/2006/relationships/hyperlink" Target="http://www.kiffa.or.kr/sub02/sub03_view.php?mem_id=%EB%89%B4%EC%9B%94%EB%93%9C%EC%94%A8%EC%95%A4%EC%97%90%EC%96%B4(%EC%A3%BC)" TargetMode="External"/><Relationship Id="rId480" Type="http://schemas.openxmlformats.org/officeDocument/2006/relationships/hyperlink" Target="mailto:yschoi@dongsue.com" TargetMode="External"/><Relationship Id="rId2161" Type="http://schemas.openxmlformats.org/officeDocument/2006/relationships/hyperlink" Target="http://www.kiffa.or.kr/sub02/sub03_view.php?mem_id=%EC%A0%95%ED%8A%B8%EB%9E%9C%EC%8A%A4%EC%9B%94%EB%93%9C" TargetMode="External"/><Relationship Id="rId2399" Type="http://schemas.openxmlformats.org/officeDocument/2006/relationships/hyperlink" Target="http://www.kiffa.or.kr/sub02/sub03_view.php?mem_id=%EC%A7%80%ED%94%BC%EC%97%98" TargetMode="External"/><Relationship Id="rId3005" Type="http://schemas.openxmlformats.org/officeDocument/2006/relationships/hyperlink" Target="http://www.kiffa.or.kr/sub02/sub03_view.php?mem_id=%ED%95%9C%EC%98%81%ED%8A%B8%EB%9E%9C%EC%8A%A4" TargetMode="External"/><Relationship Id="rId133" Type="http://schemas.openxmlformats.org/officeDocument/2006/relationships/hyperlink" Target="mailto:stephen@korea-gl.com" TargetMode="External"/><Relationship Id="rId340" Type="http://schemas.openxmlformats.org/officeDocument/2006/relationships/hyperlink" Target="http://www.kiffa.or.kr/sub02/sub03_view.php?mem_id=%EB%8C%80%EC%8B%A0%EC%9A%B4%EC%86%A1" TargetMode="External"/><Relationship Id="rId578" Type="http://schemas.openxmlformats.org/officeDocument/2006/relationships/hyperlink" Target="http://www.kiffa.or.kr/sub02/sub03_view.php?mem_id=%EB%91%90%EC%86%94%ED%95%B4%EC%9A%B4%ED%95%AD%EA%B3%B5(%EC%A3%BC)" TargetMode="External"/><Relationship Id="rId785" Type="http://schemas.openxmlformats.org/officeDocument/2006/relationships/hyperlink" Target="http://www.kiffa.or.kr/sub02/sub03_view.php?mem_id=%EB%AF%B8%EB%9E%98%EA%B8%80%EB%A1%9C%EB%84%B7%EC%A3%BC%EC%8B%9D%ED%9A%8C%EC%82%AC" TargetMode="External"/><Relationship Id="rId992" Type="http://schemas.openxmlformats.org/officeDocument/2006/relationships/hyperlink" Target="http://www.kiffa.or.kr/sub02/sub03_view.php?mem_id=%EC%82%BC%EC%9D%BC%EA%B5%AD%EC%A0%9C%EB%AC%BC%EB%A5%98" TargetMode="External"/><Relationship Id="rId2021" Type="http://schemas.openxmlformats.org/officeDocument/2006/relationships/hyperlink" Target="http://www.kiffa.or.kr/sub02/sub03_view.php?mem_id=%EC%9D%B4%EC%95%A4%EC%94%A8%EC%95%84%EC%9D%B4%EC%95%A4%EC%94%A8(%EC%A3%BC)" TargetMode="External"/><Relationship Id="rId2259" Type="http://schemas.openxmlformats.org/officeDocument/2006/relationships/hyperlink" Target="http://www.kiffa.or.kr/sub02/sub03_view.php?mem_id=%EC%A3%BC%EC%84%B1%EC%94%A8%EC%95%A4%EC%97%90%EC%96%B4(%EC%A3%BC)" TargetMode="External"/><Relationship Id="rId2466" Type="http://schemas.openxmlformats.org/officeDocument/2006/relationships/hyperlink" Target="http://www.kiffa.or.kr/sub02/sub03_view.php?mem_id=%EC%B9%B4%EA%B3%A0%EC%BD%A4%ED%8C%8C%EC%8A%A4%EC%BD%94%EB%A6%AC%EC%95%84(%EC%A3%BC)" TargetMode="External"/><Relationship Id="rId2673" Type="http://schemas.openxmlformats.org/officeDocument/2006/relationships/hyperlink" Target="http://www.kiffa.or.kr/sub02/sub03_view.php?mem_id=%ED%83%9C%EC%9B%85%EA%B8%80%EB%A1%9C%EB%B2%8C(%EC%A3%BC)" TargetMode="External"/><Relationship Id="rId2880" Type="http://schemas.openxmlformats.org/officeDocument/2006/relationships/hyperlink" Target="http://www.kiffa.or.kr/sub02/sub03_view.php?mem_id=%ED%94%84%EB%A1%9C%EC%9B%94%EB%93%9C%EC%9D%B8%ED%84%B0%EB%82%B4%EC%85%94%EB%82%A0" TargetMode="External"/><Relationship Id="rId200" Type="http://schemas.openxmlformats.org/officeDocument/2006/relationships/hyperlink" Target="http://www.kiffa.or.kr/sub02/sub03_view.php?mem_id=%EA%B8%80%EB%A1%9C%ED%85%8D" TargetMode="External"/><Relationship Id="rId438" Type="http://schemas.openxmlformats.org/officeDocument/2006/relationships/hyperlink" Target="http://www.kiffa.or.kr/sub02/sub03_view.php?mem_id=%EB%8F%99%EB%B0%A9" TargetMode="External"/><Relationship Id="rId645" Type="http://schemas.openxmlformats.org/officeDocument/2006/relationships/hyperlink" Target="http://www.kiffa.or.kr/sub02/sub03_view.php?mem_id=%EB%A0%88%EC%98%A4%EB%82%98%ED%95%B4%EC%9A%B4%ED%95%AD%EA%B3%B5" TargetMode="External"/><Relationship Id="rId852" Type="http://schemas.openxmlformats.org/officeDocument/2006/relationships/hyperlink" Target="http://www.kiffa.or.kr/sub02/sub03_view.php?mem_id=%EB%B3%B4%EA%B7%B8%ED%95%AD%EA%B3%B5%ED%95%B4%EC%9A%B4%EC%9A%B4%EC%86%A1(%EC%A3%BC)" TargetMode="External"/><Relationship Id="rId1068" Type="http://schemas.openxmlformats.org/officeDocument/2006/relationships/hyperlink" Target="http://www.kiffa.or.kr/sub02/sub03_view.php?mem_id=%EC%84%B8%EA%B3%84%EC%A2%85%ED%95%A9%ED%95%AD%EA%B3%B5%ED%95%B4%EC%9A%B4(%EC%A3%BC)" TargetMode="External"/><Relationship Id="rId1275" Type="http://schemas.openxmlformats.org/officeDocument/2006/relationships/hyperlink" Target="http://www.kiffa.or.kr/sub02/sub03_view.php?mem_id=%EC%94%A8%EC%97%94%EC%94%A8%ED%95%B4%EC%9A%B4%ED%95%AD%EA%B3%B5" TargetMode="External"/><Relationship Id="rId1482" Type="http://schemas.openxmlformats.org/officeDocument/2006/relationships/hyperlink" Target="http://www.kiffa.or.kr/sub02/sub03_view.php?mem_id=%EC%97%90%EC%8A%A4%ED%94%84%EB%A6%AC%ED%8A%B8%EB%AC%BC%EB%A5%98(%EC%A3%BC)" TargetMode="External"/><Relationship Id="rId2119" Type="http://schemas.openxmlformats.org/officeDocument/2006/relationships/hyperlink" Target="http://www.kiffa.or.kr/sub02/sub03_view.php?mem_id=%EC%9D%BC%ED%98%B8%EB%A1%9C%EC%A7%80%EC%8A%A4%ED%8B%B1%EC%8A%A4" TargetMode="External"/><Relationship Id="rId2326" Type="http://schemas.openxmlformats.org/officeDocument/2006/relationships/hyperlink" Target="http://www.kiffa.or.kr/sub02/sub03_view.php?mem_id=%EC%A3%BC%EC%8B%9D%ED%9A%8C%EC%82%AC%ED%99%94%EB%9E%91" TargetMode="External"/><Relationship Id="rId2533" Type="http://schemas.openxmlformats.org/officeDocument/2006/relationships/hyperlink" Target="http://www.kiffa.or.kr/sub02/sub03_view.php?mem_id=%EC%BC%80%EC%9D%B4%EC%94%A8%ED%94%BC%EC%97%98" TargetMode="External"/><Relationship Id="rId2740" Type="http://schemas.openxmlformats.org/officeDocument/2006/relationships/hyperlink" Target="http://www.kiffa.or.kr/sub02/sub03_view.php?mem_id=%ED%8B%B0%EB%B9%84%EC%97%98%EC%BD%94%EB%A6%AC%EC%95%84%EC%95%84%EC%9D%B4%EC%95%A4%EC%94%A8" TargetMode="External"/><Relationship Id="rId2978" Type="http://schemas.openxmlformats.org/officeDocument/2006/relationships/hyperlink" Target="http://www.kiffa.or.kr/sub02/sub03_view.php?mem_id=%ED%95%9C%EA%B8%B8%ED%95%B4%EC%9A%B4%ED%95%AD%EA%B3%B5(%EC%A3%BC)" TargetMode="External"/><Relationship Id="rId505" Type="http://schemas.openxmlformats.org/officeDocument/2006/relationships/hyperlink" Target="http://www.kiffa.or.kr/sub02/sub03_view.php?mem_id=%EB%8F%99%EC%8B%A0%EC%97%90%EC%8A%A4%EC%95%A4%EC%97%90%ED%94%84(%EC%A3%BC)" TargetMode="External"/><Relationship Id="rId712" Type="http://schemas.openxmlformats.org/officeDocument/2006/relationships/hyperlink" Target="mailto:buheon.kim@lotte.net" TargetMode="External"/><Relationship Id="rId1135" Type="http://schemas.openxmlformats.org/officeDocument/2006/relationships/hyperlink" Target="http://www.kiffa.or.kr/sub02/sub03_view.php?mem_id=%EC%89%A5%EC%BB%A4%EC%BD%94%EB%A6%AC%EC%95%84" TargetMode="External"/><Relationship Id="rId1342" Type="http://schemas.openxmlformats.org/officeDocument/2006/relationships/hyperlink" Target="http://www.kiffa.or.kr/sub02/sub03_view.php?mem_id=%EC%95%84%EC%9D%B4%EB%A1%9C%EC%A7%80%EC%8A%A4%EC%BD%94%EB%A6%AC%EC%95%84" TargetMode="External"/><Relationship Id="rId1787" Type="http://schemas.openxmlformats.org/officeDocument/2006/relationships/hyperlink" Target="http://www.kiffa.or.kr/sub02/sub03_view.php?mem_id=%EC%98%A4%EC%9D%B4%EC%97%91%EC%8A%A4%EC%BD%94%EB%A6%AC%EC%95%84" TargetMode="External"/><Relationship Id="rId1994" Type="http://schemas.openxmlformats.org/officeDocument/2006/relationships/hyperlink" Target="http://www.kiffa.or.kr/sub02/sub03_view.php?mem_id=%EC%9D%80%EC%82%B0%ED%95%B4%EC%9A%B4%ED%95%AD%EA%B3%B5(%EC%A3%BC)" TargetMode="External"/><Relationship Id="rId2838" Type="http://schemas.openxmlformats.org/officeDocument/2006/relationships/hyperlink" Target="http://www.kiffa.or.kr/sub02/sub03_view.php?mem_id=%ED%8E%98%EC%96%B4%EC%BD%98%EB%9D%BC%EC%9D%B8(%EC%A3%BC)" TargetMode="External"/><Relationship Id="rId79" Type="http://schemas.openxmlformats.org/officeDocument/2006/relationships/hyperlink" Target="mailto:lovelyshuru@kdens.co.kr" TargetMode="External"/><Relationship Id="rId1202" Type="http://schemas.openxmlformats.org/officeDocument/2006/relationships/hyperlink" Target="http://www.kiffa.or.kr/sub02/sub03_view.php?mem_id=%EC%8B%A0%ED%95%9C%EC%83%81%EC%9A%B4" TargetMode="External"/><Relationship Id="rId1647" Type="http://schemas.openxmlformats.org/officeDocument/2006/relationships/hyperlink" Target="http://www.kiffa.or.kr/sub02/sub03_view.php?mem_id=%EC%97%91%EC%8B%AC%EB%A1%9C%EC%A7%80%EC%8A%A4%ED%8B%B1(%EC%A3%BC)" TargetMode="External"/><Relationship Id="rId1854" Type="http://schemas.openxmlformats.org/officeDocument/2006/relationships/hyperlink" Target="http://www.kiffa.or.kr/sub02/sub03_view.php?mem_id=%EC%9A%B0%EC%A6%88%EC%98%A4%ED%86%A0%EC%BD%94%EB%A6%AC%EC%95%84" TargetMode="External"/><Relationship Id="rId2600" Type="http://schemas.openxmlformats.org/officeDocument/2006/relationships/hyperlink" Target="http://www.kiffa.or.kr/sub02/sub03_view.php?mem_id=%EC%BD%94%EB%A6%AC%EC%95%84%EB%B8%8C%EC%9D%B4%EC%9D%B5%EC%8A%A4%ED%94%84%EB%A0%88%EC%8A%A4" TargetMode="External"/><Relationship Id="rId2905" Type="http://schemas.openxmlformats.org/officeDocument/2006/relationships/hyperlink" Target="http://www.kiffa.or.kr/sub02/sub03_view.php?mem_id=%ED%94%BC%EC%94%A8%EC%97%98%EC%BD%94%ED%8D%BC%EB%A0%88%EC%9D%B4%EC%85%98" TargetMode="External"/><Relationship Id="rId1507" Type="http://schemas.openxmlformats.org/officeDocument/2006/relationships/hyperlink" Target="http://www.kiffa.or.kr/sub02/sub03_view.php?mem_id=%EC%97%90%EC%9D%B4%EB%94%94%ED%94%BC%EA%B8%80%EB%A1%9C%EB%B2%8C(%EC%A3%BC)" TargetMode="External"/><Relationship Id="rId1714" Type="http://schemas.openxmlformats.org/officeDocument/2006/relationships/hyperlink" Target="http://www.kiffa.or.kr/sub02/sub03_view.php?mem_id=%EC%97%A0%EC%BC%80%EC%9D%B4%ED%95%AD%EA%B3%B5%ED%95%B4%EC%83%81%EC%9A%B4%EC%86%A1" TargetMode="External"/><Relationship Id="rId295" Type="http://schemas.openxmlformats.org/officeDocument/2006/relationships/hyperlink" Target="http://www.kiffa.or.kr/sub02/sub03_view.php?mem_id=%EB%8B%A4%EC%84%B1%ED%95%B4%EC%9A%B4(%EC%A3%BC)" TargetMode="External"/><Relationship Id="rId1921" Type="http://schemas.openxmlformats.org/officeDocument/2006/relationships/hyperlink" Target="http://www.kiffa.or.kr/sub02/sub03_view.php?mem_id=%EC%9C%A0%EB%82%98%EC%9D%B4%ED%8B%B0%EB%93%9C%EC%84%9C%EB%B9%84%EC%8A%A4" TargetMode="External"/><Relationship Id="rId2183" Type="http://schemas.openxmlformats.org/officeDocument/2006/relationships/hyperlink" Target="http://www.kiffa.or.kr/sub02/sub03_view.php?mem_id=%EC%A0%9C%EC%9D%B4%EB%8D%94%EB%B8%94%EC%9C%A0%EC%A0%9C%EC%9D%B4%EB%A1%9C%EC%A7%80%EC%8A%A4%ED%8B%B1%EC%8A%A4(%EC%A3%BC)" TargetMode="External"/><Relationship Id="rId2390" Type="http://schemas.openxmlformats.org/officeDocument/2006/relationships/hyperlink" Target="http://www.kiffa.or.kr/sub02/sub03_view.php?mem_id=%EC%A7%80%ED%8B%B0%EC%97%90%EC%8A%A4%EA%B5%AD%EC%A0%9C%EB%AC%BC%EB%A5%98(%EC%A3%BC)" TargetMode="External"/><Relationship Id="rId2488" Type="http://schemas.openxmlformats.org/officeDocument/2006/relationships/hyperlink" Target="http://www.kiffa.or.kr/sub02/sub03_view.php?mem_id=%EC%BA%90%EB%AF%B8%EB%A6%AC" TargetMode="External"/><Relationship Id="rId3027" Type="http://schemas.openxmlformats.org/officeDocument/2006/relationships/hyperlink" Target="http://www.kiffa.or.kr/sub02/sub03_view.php?mem_id=%ED%95%9C%ED%81%90%ED%95%9C%EC%8B%A0%EC%9D%B5%EC%8A%A4%ED%94%84%EB%A0%88%EC%8A%A4%EC%BD%94%EB%A6%AC%EC%95%84" TargetMode="External"/><Relationship Id="rId155" Type="http://schemas.openxmlformats.org/officeDocument/2006/relationships/hyperlink" Target="http://www.kiffa.or.kr/sub02/sub03_view.php?mem_id=%EA%B5%AD%EB%B3%B4%ED%95%B4%EC%9A%B4(%EC%A3%BC)" TargetMode="External"/><Relationship Id="rId362" Type="http://schemas.openxmlformats.org/officeDocument/2006/relationships/hyperlink" Target="http://www.kiffa.or.kr/sub02/sub03_view.php?mem_id=%EB%8C%80%EC%9B%90%EB%A1%9C%EC%A7%80%ED%94%BC%EC%95%84" TargetMode="External"/><Relationship Id="rId1297" Type="http://schemas.openxmlformats.org/officeDocument/2006/relationships/hyperlink" Target="http://www.kiffa.or.kr/sub02/sub03_view.php?mem_id=%EC%94%A8%EC%A0%9C%EC%9D%B4%EB%8C%80%ED%95%9C%ED%86%B5%EC%9A%B4(%EC%A3%BC)" TargetMode="External"/><Relationship Id="rId2043" Type="http://schemas.openxmlformats.org/officeDocument/2006/relationships/hyperlink" Target="http://www.kiffa.or.kr/sub02/sub03_view.php?mem_id=%EC%9D%B4%EC%A7%80%EC%8A%A4%EC%97%90%EC%96%B4%EC%BD%98%EC%86%94%EB%A6%AC%EB%8D%B0%EC%9D%B4%ED%84%B0%EC%8A%A4" TargetMode="External"/><Relationship Id="rId2250" Type="http://schemas.openxmlformats.org/officeDocument/2006/relationships/hyperlink" Target="http://www.kiffa.or.kr/sub02/sub03_view.php?mem_id=%EC%A1%B0%EC%96%91%EA%B5%AD%EC%A0%9C%EC%A2%85%ED%95%A9%EB%AC%BC%EB%A5%98(%EC%A3%BC)" TargetMode="External"/><Relationship Id="rId2695" Type="http://schemas.openxmlformats.org/officeDocument/2006/relationships/hyperlink" Target="http://www.kiffa.or.kr/sub02/sub03_view.php?mem_id=%ED%86%A0%EB%8B%88%ED%95%B4%EC%9A%B4%ED%95%AD%EA%B3%B5" TargetMode="External"/><Relationship Id="rId222" Type="http://schemas.openxmlformats.org/officeDocument/2006/relationships/hyperlink" Target="http://www.kiffa.or.kr/sub02/sub03_view.php?mem_id=%EB%82%98%EB%A3%A8%EC%A7%80%EC%98%A4%EA%B5%AD%EC%A0%9C%EB%AC%BC%EB%A5%98" TargetMode="External"/><Relationship Id="rId667" Type="http://schemas.openxmlformats.org/officeDocument/2006/relationships/hyperlink" Target="http://www.kiffa.or.kr/sub02/sub03_view.php?mem_id=%EB%A1%9C%EB%A6%AD%EC%BD%94%EB%A6%AC%EC%95%84(%EC%A3%BC)" TargetMode="External"/><Relationship Id="rId874" Type="http://schemas.openxmlformats.org/officeDocument/2006/relationships/hyperlink" Target="http://www.kiffa.or.kr/sub02/sub03_view.php?mem_id=%EB%B8%94%EB%A3%A8%EC%98%A4%EC%85%98%EC%97%90%EC%96%B4" TargetMode="External"/><Relationship Id="rId2110" Type="http://schemas.openxmlformats.org/officeDocument/2006/relationships/hyperlink" Target="http://www.kiffa.or.kr/sub02/sub03_view.php?mem_id=%EC%9D%BC%EC%9D%B4%EC%82%BC%ED%95%AD%EA%B3%B5%ED%95%B4%EC%9A%B4(%EC%A3%BC)" TargetMode="External"/><Relationship Id="rId2348" Type="http://schemas.openxmlformats.org/officeDocument/2006/relationships/hyperlink" Target="http://www.kiffa.or.kr/sub02/sub03_view.php?mem_id=%EC%A4%91%EC%9B%90%ED%8F%AC%EC%9B%8C%EB%94%A9" TargetMode="External"/><Relationship Id="rId2555" Type="http://schemas.openxmlformats.org/officeDocument/2006/relationships/hyperlink" Target="http://www.kiffa.or.kr/sub02/sub03_view.php?mem_id=%EC%BC%80%EC%9D%B4%EC%9D%B8%EB%8E%81%ED%95%AD%EA%B3%B5%ED%95%B4%EC%9A%B4(%EC%A3%BC)" TargetMode="External"/><Relationship Id="rId2762" Type="http://schemas.openxmlformats.org/officeDocument/2006/relationships/hyperlink" Target="http://www.kiffa.or.kr/sub02/sub03_view.php?mem_id=%ED%8B%B0%EC%97%94%EC%94%A8%EA%B8%80%EB%A1%9C%EB%B2%8C(%EC%A3%BC)" TargetMode="External"/><Relationship Id="rId527" Type="http://schemas.openxmlformats.org/officeDocument/2006/relationships/hyperlink" Target="http://www.kiffa.or.kr/sub02/sub03_view.php?mem_id=%EB%8F%99%EC%98%81%ED%95%B4%EC%9A%B4(%EC%A3%BC)" TargetMode="External"/><Relationship Id="rId734" Type="http://schemas.openxmlformats.org/officeDocument/2006/relationships/hyperlink" Target="http://www.kiffa.or.kr/sub02/sub03_view.php?mem_id=%EB%A7%89%EC%8A%A4%EB%A7%8C%EB%A1%9C%EC%A7%80%EC%8A%A4%ED%8B%B1%EC%8A%A4" TargetMode="External"/><Relationship Id="rId941" Type="http://schemas.openxmlformats.org/officeDocument/2006/relationships/hyperlink" Target="http://www.kiffa.or.kr/sub02/sub03_view.php?mem_id=%EB%B9%84%ED%8B%B0%EC%97%98%EA%B8%80%EB%A1%9C%EB%B2%8C%20%EB%A1%9C%EC%A7%80%EC%8A%A4%ED%8B%B1%EC%8A%A4" TargetMode="External"/><Relationship Id="rId1157" Type="http://schemas.openxmlformats.org/officeDocument/2006/relationships/hyperlink" Target="http://www.kiffa.or.kr/sub02/sub03_view.php?mem_id=%EC%8A%A4%EC%B9%B4%EC%9D%B4%EC%89%AC%ED%95%91%E3%88%9C" TargetMode="External"/><Relationship Id="rId1364" Type="http://schemas.openxmlformats.org/officeDocument/2006/relationships/hyperlink" Target="http://www.kiffa.or.kr/sub02/sub03_view.php?mem_id=%EC%95%84%EC%9D%B4%EC%97%90%EC%8A%A4%EC%97%90%EC%9D%B4%EC%94%A8(%EC%A3%BC)" TargetMode="External"/><Relationship Id="rId1571" Type="http://schemas.openxmlformats.org/officeDocument/2006/relationships/hyperlink" Target="http://www.kiffa.or.kr/sub02/sub03_view.php?mem_id=%EC%97%90%EC%9D%B4%EC%A7%80%EC%97%91%EC%8A%A4%EB%A1%9C%EC%A7%80%EC%8A%A4%ED%8B%B1%EC%8A%A4%EC%BD%94%EB%A6%AC%EC%95%84(%EC%A3%BC)" TargetMode="External"/><Relationship Id="rId2208" Type="http://schemas.openxmlformats.org/officeDocument/2006/relationships/hyperlink" Target="http://www.kiffa.or.kr/sub02/sub03_view.php?mem_id=%EC%A0%9C%EC%9D%B4%EC%95%A4%EC%A7%80%EC%97%98%EC%97%90%EC%8A%A4(%EC%A3%BC)" TargetMode="External"/><Relationship Id="rId2415" Type="http://schemas.openxmlformats.org/officeDocument/2006/relationships/hyperlink" Target="http://www.kiffa.or.kr/sub02/sub03_view.php?mem_id=%EC%B2%9C%EA%B2%BD" TargetMode="External"/><Relationship Id="rId2622" Type="http://schemas.openxmlformats.org/officeDocument/2006/relationships/hyperlink" Target="http://www.kiffa.or.kr/sub02/sub03_view.php?mem_id=%EC%BD%94%EC%8A%A4%ED%83%80%ED%95%B4%EC%9A%B4%ED%95%AD%EA%B3%B5(%EC%A3%BC)" TargetMode="External"/><Relationship Id="rId70" Type="http://schemas.openxmlformats.org/officeDocument/2006/relationships/hyperlink" Target="http://www.kiffa.or.kr/sub02/sub03_view.php?mem_id=%EA%B2%8C%EB%B8%8C%EB%A3%A8%EB%8D%94%EB%B0%94%EC%9D%B4%EC%8A%A4%EC%BD%94%EB%A6%AC%EC%95%84" TargetMode="External"/><Relationship Id="rId801" Type="http://schemas.openxmlformats.org/officeDocument/2006/relationships/hyperlink" Target="http://www.kiffa.or.kr/sub02/sub03_view.php?mem_id=%EB%B0%94%EC%9D%B4%ED%8E%99%EC%8A%A4" TargetMode="External"/><Relationship Id="rId1017" Type="http://schemas.openxmlformats.org/officeDocument/2006/relationships/hyperlink" Target="http://www.kiffa.or.kr/sub02/sub03_view.php?mem_id=%EC%84%9C%EB%8F%84%EC%83%81%EC%84%A0(%EC%A3%BC)" TargetMode="External"/><Relationship Id="rId1224" Type="http://schemas.openxmlformats.org/officeDocument/2006/relationships/hyperlink" Target="http://www.kiffa.or.kr/sub02/sub03_view.php?mem_id=%EC%8D%AC%EC%95%A4%EB%AC%B8%EB%A1%9C%EC%A7%80%EC%8A%A4%ED%8B%B1%EC%8A%A4" TargetMode="External"/><Relationship Id="rId1431" Type="http://schemas.openxmlformats.org/officeDocument/2006/relationships/hyperlink" Target="http://www.kiffa.or.kr/sub02/sub03_view.php?mem_id=%EC%96%B4%EB%9D%BC%EC%9D%B4%EC%A6%88%EC%9D%B8%ED%84%B0%EB%82%B4%EC%85%94%EB%82%A0" TargetMode="External"/><Relationship Id="rId1669" Type="http://schemas.openxmlformats.org/officeDocument/2006/relationships/hyperlink" Target="http://www.kiffa.or.kr/sub02/sub03_view.php?mem_id=%EC%97%94%ED%8B%B0%EC%95%84%EC%9D%B4%EA%B5%AD%EC%A0%9C%EC%9A%B4%EC%86%A1" TargetMode="External"/><Relationship Id="rId1876" Type="http://schemas.openxmlformats.org/officeDocument/2006/relationships/hyperlink" Target="http://www.kiffa.or.kr/sub02/sub03_view.php?mem_id=%EC%9B%94%EB%93%9C%EB%A1%9C%EB%93%9C%ED%95%AD%EA%B3%B5%ED%95%B4%EC%9A%B4(%EC%A3%BC)" TargetMode="External"/><Relationship Id="rId2927" Type="http://schemas.openxmlformats.org/officeDocument/2006/relationships/hyperlink" Target="http://www.kiffa.or.kr/sub02/sub03_view.php?mem_id=%ED%95%84%EC%98%A4%EC%85%98%EB%9D%BC%EC%9D%B8%20%EC%A3%BC%EC%8B%9D%ED%9A%8C%EC%82%AC" TargetMode="External"/><Relationship Id="rId3091" Type="http://schemas.openxmlformats.org/officeDocument/2006/relationships/hyperlink" Target="http://www.kiffa.or.kr/sub02/sub03_view.php?mem_id=%ED%98%84%EC%A7%84%ED%8B%B0%EC%97%98%EC%97%90%EC%8A%A4" TargetMode="External"/><Relationship Id="rId1529" Type="http://schemas.openxmlformats.org/officeDocument/2006/relationships/hyperlink" Target="http://www.kiffa.or.kr/sub02/sub03_view.php?mem_id=%EC%97%90%EC%9D%B4%EC%94%A8%EC%97%90%EC%8A%A4%ED%95%B4%EC%9A%B4%ED%95%AD%EA%B3%B5(%EC%A3%BC)" TargetMode="External"/><Relationship Id="rId1736" Type="http://schemas.openxmlformats.org/officeDocument/2006/relationships/hyperlink" Target="http://www.kiffa.or.kr/sub02/sub03_view.php?mem_id=%EC%98%81%EC%A7%84%EC%A7%80%EC%97%98%EC%97%90%EC%8A%A4" TargetMode="External"/><Relationship Id="rId1943" Type="http://schemas.openxmlformats.org/officeDocument/2006/relationships/hyperlink" Target="http://www.kiffa.or.kr/sub02/sub03_view.php?mem_id=%EC%9C%A0%EB%A1%9C%EC%BD%94%EB%A1%9C%EC%A7%80%EC%8A%A4(%EC%A3%BC)" TargetMode="External"/><Relationship Id="rId28" Type="http://schemas.openxmlformats.org/officeDocument/2006/relationships/hyperlink" Target="http://www.kiffa.or.kr/sub02/sub03_view.php?mem_id=(%EC%A3%BC)%EC%9C%8C%EB%A1%9C%EC%A7%80%EC%BD%94" TargetMode="External"/><Relationship Id="rId1803" Type="http://schemas.openxmlformats.org/officeDocument/2006/relationships/hyperlink" Target="http://www.kiffa.or.kr/sub02/sub03_view.php?mem_id=%EC%98%AC%ED%94%84%EB%A0%88%EC%9D%B4%ED%8A%B8" TargetMode="External"/><Relationship Id="rId3049" Type="http://schemas.openxmlformats.org/officeDocument/2006/relationships/hyperlink" Target="http://www.kiffa.or.kr/sub02/sub03_view.php?mem_id=%ED%95%B4%EC%99%B8%ED%95%AD%EA%B3%B5%ED%99%94%EB%AC%BC(%EC%A3%BC)" TargetMode="External"/><Relationship Id="rId177" Type="http://schemas.openxmlformats.org/officeDocument/2006/relationships/hyperlink" Target="mailto:globals@globals.co.kr" TargetMode="External"/><Relationship Id="rId384" Type="http://schemas.openxmlformats.org/officeDocument/2006/relationships/hyperlink" Target="mailto:cil@cil.co.kr" TargetMode="External"/><Relationship Id="rId591" Type="http://schemas.openxmlformats.org/officeDocument/2006/relationships/hyperlink" Target="http://www.kiffa.or.kr/sub02/sub03_view.php?mem_id=%EB%94%94%EB%A9%94%EB%A5%B4%EC%BD%94%EC%9D%B5%EC%8A%A4%ED%94%84%EB%A0%88%EC%8A%A4%EC%BD%94%EB%A6%AC%EC%95%84" TargetMode="External"/><Relationship Id="rId2065" Type="http://schemas.openxmlformats.org/officeDocument/2006/relationships/hyperlink" Target="http://www.kiffa.or.kr/sub02/sub03_view.php?mem_id=%EC%9D%B5%EC%8A%A4%ED%94%BC%EB%8B%A4%EC%9D%B4%ED%84%B0%EC%8A%A4%EC%BD%94%EB%A6%AC%EC%95%84" TargetMode="External"/><Relationship Id="rId2272" Type="http://schemas.openxmlformats.org/officeDocument/2006/relationships/hyperlink" Target="http://www.kiffa.or.kr/sub02/sub03_view.php?mem_id=%EC%A3%BC%EC%8B%9D%ED%9A%8C%EC%82%AC%20%EB%94%94%EC%99%80%EC%9D%B4%EC%9C%A0%EC%97%98%EC%94%A8" TargetMode="External"/><Relationship Id="rId3116" Type="http://schemas.openxmlformats.org/officeDocument/2006/relationships/hyperlink" Target="http://www.kiffa.or.kr/sub02/sub03_view.php?mem_id=%ED%9C%98%EB%8B%89%EC%8A%A4%EC%97%90%EC%96%B4%EB%A1%9C%EC%94%A8" TargetMode="External"/><Relationship Id="rId244" Type="http://schemas.openxmlformats.org/officeDocument/2006/relationships/hyperlink" Target="mailto:mailadm@neo-kortrans.net" TargetMode="External"/><Relationship Id="rId689" Type="http://schemas.openxmlformats.org/officeDocument/2006/relationships/hyperlink" Target="http://www.kiffa.or.kr/sub02/sub03_view.php?mem_id=%EB%A1%9C%EC%A7%80%EC%9D%B8%ED%84%B0%EB%82%B4%EC%85%94%EB%82%A0(%EC%A3%BC)" TargetMode="External"/><Relationship Id="rId896" Type="http://schemas.openxmlformats.org/officeDocument/2006/relationships/hyperlink" Target="http://www.kiffa.or.kr/sub02/sub03_view.php?mem_id=%EB%B9%84%EB%94%94%ED%94%BC%EB%A1%9C%EC%A7%80%EC%8A%A4%ED%8B%B1%EC%8A%A4%EC%BD%94%EB%A6%AC%EC%95%84(%EC%9C%A0)" TargetMode="External"/><Relationship Id="rId1081" Type="http://schemas.openxmlformats.org/officeDocument/2006/relationships/hyperlink" Target="http://www.kiffa.or.kr/sub02/sub03_view.php?mem_id=%EC%84%B8%EB%B0%94%EB%A1%9C%EC%A7%80%EC%8A%A4%ED%8B%B1%EC%8A%A4%EC%BD%94%EB%A6%AC%EC%95%84" TargetMode="External"/><Relationship Id="rId2577" Type="http://schemas.openxmlformats.org/officeDocument/2006/relationships/hyperlink" Target="http://www.kiffa.or.kr/sub02/sub03_view.php?mem_id=%EC%BC%80%EC%9D%B4%ED%8B%B0%EB%A1%9C%EC%A7%80%EC%8A%A4%ED%8B%B1%EC%8A%A4" TargetMode="External"/><Relationship Id="rId2784" Type="http://schemas.openxmlformats.org/officeDocument/2006/relationships/hyperlink" Target="http://www.kiffa.or.kr/sub02/sub03_view.php?mem_id=%ED%8C%80%EB%B2%84%EB%9D%BC%EC%9D%B8" TargetMode="External"/><Relationship Id="rId451" Type="http://schemas.openxmlformats.org/officeDocument/2006/relationships/hyperlink" Target="http://www.kiffa.or.kr/sub02/sub03_view.php?mem_id=%EB%8F%99%EB%B3%B4%EA%B5%AD%EC%A0%9C%EC%9A%B4%EC%86%A1(%EC%A3%BC)" TargetMode="External"/><Relationship Id="rId549" Type="http://schemas.openxmlformats.org/officeDocument/2006/relationships/hyperlink" Target="http://www.kiffa.or.kr/sub02/sub03_view.php?mem_id=%EB%8F%99%EC%A3%BC%EB%A7%88%EB%A6%AC%ED%83%80%EC%9E%84%EC%A3%BC%EC%8B%9D%ED%9A%8C%EC%82%AC" TargetMode="External"/><Relationship Id="rId756" Type="http://schemas.openxmlformats.org/officeDocument/2006/relationships/hyperlink" Target="http://www.kiffa.or.kr/sub02/sub03_view.php?mem_id=%EB%AA%85%EC%A7%84%EC%A2%85%ED%95%A9%EB%AC%BC%EB%A5%98(%EC%A3%BC)" TargetMode="External"/><Relationship Id="rId1179" Type="http://schemas.openxmlformats.org/officeDocument/2006/relationships/hyperlink" Target="http://www.kiffa.or.kr/sub02/sub03_view.php?mem_id=%EC%8A%A4%ED%94%BC%EB%93%9C%EA%B2%8C%EC%9D%B4%ED%8A%B8%EA%B8%80%EB%A1%9C%EB%B2%8C%EB%A1%9C%EC%A7%80%EC%8A%A4%ED%8B%B1" TargetMode="External"/><Relationship Id="rId1386" Type="http://schemas.openxmlformats.org/officeDocument/2006/relationships/hyperlink" Target="http://www.kiffa.or.kr/sub02/sub03_view.php?mem_id=%EC%95%84%ED%8A%B8%EB%9D%BC%EC%8A%A4%ED%95%B4%EC%9A%B4" TargetMode="External"/><Relationship Id="rId1593" Type="http://schemas.openxmlformats.org/officeDocument/2006/relationships/hyperlink" Target="http://www.kiffa.or.kr/sub02/sub03_view.php?mem_id=%EC%97%90%EC%9D%B4%EC%B9%98%EC%95%A4%EC%97%A0%EB%A9%94%ED%83%88%EC%9B%A8%EC%96%B4%ED%95%98%EC%9A%B0%EC%A7%95%EC%BD%94%EB%A6%AC%EC%95%84(%EC%A3%BC)" TargetMode="External"/><Relationship Id="rId2132" Type="http://schemas.openxmlformats.org/officeDocument/2006/relationships/hyperlink" Target="http://www.kiffa.or.kr/sub02/sub03_view.php?mem_id=%EC%9E%90%EC%9C%A0%EB%A1%9C%ED%95%B4%EC%9A%B4%ED%95%AD%EA%B3%B5(%EC%A3%BC)" TargetMode="External"/><Relationship Id="rId2437" Type="http://schemas.openxmlformats.org/officeDocument/2006/relationships/hyperlink" Target="http://www.kiffa.or.kr/sub02/sub03_view.php?mem_id=%EC%B2%9C%EC%A7%80%ED%95%B4%EC%9A%B4(%EC%A3%BC)" TargetMode="External"/><Relationship Id="rId2991" Type="http://schemas.openxmlformats.org/officeDocument/2006/relationships/hyperlink" Target="http://www.kiffa.or.kr/sub02/sub03_view.php?mem_id=%ED%95%9C%EC%84%B1%ED%95%B4%EC%9A%B4" TargetMode="External"/><Relationship Id="rId104" Type="http://schemas.openxmlformats.org/officeDocument/2006/relationships/hyperlink" Target="http://www.kiffa.or.kr/sub02/sub03_view.php?mem_id=%EA%B3%A0%EB%A0%A4%ED%95%B4%EC%9A%B4%ED%95%AD%EA%B3%B5" TargetMode="External"/><Relationship Id="rId311" Type="http://schemas.openxmlformats.org/officeDocument/2006/relationships/hyperlink" Target="http://www.kiffa.or.kr/sub02/sub03_view.php?mem_id=%EB%8C%80%EB%8F%99%EC%A2%85%ED%95%A9%EB%AC%BC%EB%A5%98" TargetMode="External"/><Relationship Id="rId409" Type="http://schemas.openxmlformats.org/officeDocument/2006/relationships/hyperlink" Target="http://www.kiffa.or.kr/sub02/sub03_view.php?mem_id=%EB%8D%94%EC%BC%80%EC%9D%B4%EB%A1%9C%EC%A7%80%EC%8A%A4%ED%8B%B1%EC%8A%A4" TargetMode="External"/><Relationship Id="rId963" Type="http://schemas.openxmlformats.org/officeDocument/2006/relationships/hyperlink" Target="http://www.kiffa.or.kr/sub02/sub03_view.php?mem_id=%EC%82%BC%EB%AF%BC%ED%95%B4%EC%9A%B4%ED%95%AD%EA%B3%B5" TargetMode="External"/><Relationship Id="rId1039" Type="http://schemas.openxmlformats.org/officeDocument/2006/relationships/hyperlink" Target="http://www.kiffa.or.kr/sub02/sub03_view.php?mem_id=%EC%84%A0%EC%A7%84%EB%A1%9C%EC%A7%80%EC%8A%A4%ED%8B%B1%EC%8A%A4(%EC%A3%BC)" TargetMode="External"/><Relationship Id="rId1246" Type="http://schemas.openxmlformats.org/officeDocument/2006/relationships/hyperlink" Target="http://www.kiffa.or.kr/sub02/sub03_view.php?mem_id=%EC%94%A8%EB%A1%9C%EB%93%9C%ED%8B%B0%EC%94%A8(%EC%A3%BC)" TargetMode="External"/><Relationship Id="rId1898" Type="http://schemas.openxmlformats.org/officeDocument/2006/relationships/hyperlink" Target="http://www.kiffa.or.kr/sub02/sub03_view.php?mem_id=%EC%9C%84%EB%84%88%EC%8A%A4%ED%95%B4%EC%9A%B4%ED%95%AD%EA%B3%B5" TargetMode="External"/><Relationship Id="rId2644" Type="http://schemas.openxmlformats.org/officeDocument/2006/relationships/hyperlink" Target="http://www.kiffa.or.kr/sub02/sub03_view.php?mem_id=%ED%81%AC%EB%A6%AC%EC%8A%A4%ED%83%88%EC%89%AC%ED%95%91" TargetMode="External"/><Relationship Id="rId2851" Type="http://schemas.openxmlformats.org/officeDocument/2006/relationships/hyperlink" Target="http://www.kiffa.or.kr/sub02/sub03_view.php?mem_id=%ED%8F%AC%EC%8A%A4%EC%BD%94%ED%94%8C%EB%A1%9C%EC%9A%B0(%EC%A3%BC)" TargetMode="External"/><Relationship Id="rId2949" Type="http://schemas.openxmlformats.org/officeDocument/2006/relationships/hyperlink" Target="http://www.kiffa.or.kr/sub02/sub03_view.php?mem_id=%ED%95%9C%EA%B0%95%EC%83%81%EC%84%A0(%EC%A3%BC)" TargetMode="External"/><Relationship Id="rId92" Type="http://schemas.openxmlformats.org/officeDocument/2006/relationships/hyperlink" Target="http://www.kiffa.or.kr/sub02/sub03_view.php?mem_id=%EA%B3%A0%EB%A0%A4%EA%B5%AD%EC%A0%9C%EC%9A%B4%EC%86%A1" TargetMode="External"/><Relationship Id="rId616" Type="http://schemas.openxmlformats.org/officeDocument/2006/relationships/hyperlink" Target="http://www.kiffa.or.kr/sub02/sub03_view.php?mem_id=%EB%94%94%EC%A7%80%EC%9B%94%EB%93%9C%EB%84%B7%EC%84%9C%EB%B9%84%EC%8A%A4" TargetMode="External"/><Relationship Id="rId823" Type="http://schemas.openxmlformats.org/officeDocument/2006/relationships/hyperlink" Target="http://www.kiffa.or.kr/sub02/sub03_view.php?mem_id=%EB%B2%94%EC%96%91%ED%95%B4%EC%9A%B4(%EC%A3%BC)" TargetMode="External"/><Relationship Id="rId1453" Type="http://schemas.openxmlformats.org/officeDocument/2006/relationships/hyperlink" Target="http://www.kiffa.or.kr/sub02/sub03_view.php?mem_id=%EC%97%90%EC%8A%A4%EC%95%A4%EC%BC%80%EC%9D%B4%EB%A1%9C%EC%A7%80%EC%8A%A4%ED%8B%B1%EC%8A%A4" TargetMode="External"/><Relationship Id="rId1660" Type="http://schemas.openxmlformats.org/officeDocument/2006/relationships/hyperlink" Target="http://www.kiffa.or.kr/sub02/sub03_view.php?mem_id=%EC%97%94%EC%A7%80%EC%9C%A0%EC%9D%B8%ED%84%B0%EB%82%B4%EC%85%94%EB%82%A0(%EC%A3%BC)" TargetMode="External"/><Relationship Id="rId1758" Type="http://schemas.openxmlformats.org/officeDocument/2006/relationships/hyperlink" Target="http://www.kiffa.or.kr/sub02/sub03_view.php?mem_id=%EC%98%A4%EB%A6%AC%EC%97%94%ED%8A%B8%ED%95%B4%EC%9A%B4(%EC%A3%BC)" TargetMode="External"/><Relationship Id="rId2504" Type="http://schemas.openxmlformats.org/officeDocument/2006/relationships/hyperlink" Target="http://www.kiffa.or.kr/sub02/sub03_view.php?mem_id=%EC%BC%80%EB%A6%AC%ED%95%AD%EC%9A%B4(%EC%A3%BC)" TargetMode="External"/><Relationship Id="rId2711" Type="http://schemas.openxmlformats.org/officeDocument/2006/relationships/hyperlink" Target="http://www.kiffa.or.kr/sub02/sub03_view.php?mem_id=%ED%8A%B8%EB%9E%9C%EC%8A%A4%EB%A7%88%ED%8A%B8" TargetMode="External"/><Relationship Id="rId2809" Type="http://schemas.openxmlformats.org/officeDocument/2006/relationships/hyperlink" Target="http://www.kiffa.or.kr/sub02/sub03_view.php?mem_id=%ED%8C%8C%ED%81%AC%EC%9D%B8%ED%84%B0%EB%82%B4%EC%87%BC%EB%82%A0" TargetMode="External"/><Relationship Id="rId1106" Type="http://schemas.openxmlformats.org/officeDocument/2006/relationships/hyperlink" Target="http://www.kiffa.or.kr/sub02/sub03_view.php?mem_id=%EC%84%B8%EC%A2%85%ED%95%B4%EC%9A%B4%ED%95%AD%EA%B3%B5(%EC%A3%BC)" TargetMode="External"/><Relationship Id="rId1313" Type="http://schemas.openxmlformats.org/officeDocument/2006/relationships/hyperlink" Target="http://www.kiffa.or.kr/sub02/sub03_view.php?mem_id=%EC%95%84%EB%A6%BC%ED%95%AD%EA%B3%B5%ED%95%B4%EC%9A%B4" TargetMode="External"/><Relationship Id="rId1520" Type="http://schemas.openxmlformats.org/officeDocument/2006/relationships/hyperlink" Target="http://www.kiffa.or.kr/sub02/sub03_view.php?mem_id=%EC%97%90%EC%9D%B4%EC%94%A8%EA%B7%B8%EB%A3%B9%EC%9B%94%EB%93%9C%EC%99%80%EC%9D%B4%EB%93%9C%EC%BD%94%EB%A6%AC%EC%95%84" TargetMode="External"/><Relationship Id="rId1965" Type="http://schemas.openxmlformats.org/officeDocument/2006/relationships/hyperlink" Target="http://www.kiffa.or.kr/sub02/sub03_view.php?mem_id=%EC%9C%A0%EC%97%90%EC%9D%B4%EC%95%A4%EC%BD%94%EB%A6%AC%EC%95%84(%EC%A3%BC)" TargetMode="External"/><Relationship Id="rId1618" Type="http://schemas.openxmlformats.org/officeDocument/2006/relationships/hyperlink" Target="http://www.kiffa.or.kr/sub02/sub03_view.php?mem_id=%EC%97%90%EC%9D%B4%ED%8B%B0%EC%95%A4%EC%97%90%ED%94%84%EA%B8%80%EB%A1%9C%EB%B2%8C(%EC%A3%BC)" TargetMode="External"/><Relationship Id="rId1825" Type="http://schemas.openxmlformats.org/officeDocument/2006/relationships/hyperlink" Target="http://www.kiffa.or.kr/sub02/sub03_view.php?mem_id=%EC%9A%A9%EC%84%B1%EC%94%A8%EC%97%94%EC%97%90%EC%96%B4(%EC%A3%BC)" TargetMode="External"/><Relationship Id="rId3040" Type="http://schemas.openxmlformats.org/officeDocument/2006/relationships/hyperlink" Target="http://www.kiffa.or.kr/sub02/sub03_view.php?mem_id=%ED%95%B4%EC%96%91%EB%A1%9C%EC%A7%80%ED%85%8D" TargetMode="External"/><Relationship Id="rId199" Type="http://schemas.openxmlformats.org/officeDocument/2006/relationships/hyperlink" Target="http://www.kiffa.or.kr/sub02/sub03_view.php?mem_id=%EA%B8%80%EB%A1%9C%ED%85%8D" TargetMode="External"/><Relationship Id="rId2087" Type="http://schemas.openxmlformats.org/officeDocument/2006/relationships/hyperlink" Target="http://www.kiffa.or.kr/sub02/sub03_view.php?mem_id=%EC%9D%B8%ED%95%9C%EA%B5%AD%EC%A0%9C%EC%A3%BC%EC%8B%9D%ED%9A%8C%EC%82%AC" TargetMode="External"/><Relationship Id="rId2294" Type="http://schemas.openxmlformats.org/officeDocument/2006/relationships/hyperlink" Target="http://www.kiffa.or.kr/sub02/sub03_view.php?mem_id=%EC%A3%BC%EC%8B%9D%ED%9A%8C%EC%82%AC%20%EC%A7%80%EB%94%94%EB%A1%9C%EC%A7%80%EB%B9%84%EC%8A%A4" TargetMode="External"/><Relationship Id="rId266" Type="http://schemas.openxmlformats.org/officeDocument/2006/relationships/hyperlink" Target="http://www.kiffa.or.kr/sub02/sub03_view.php?mem_id=%EB%88%84%EB%A6%AC%ED%95%B4%EC%9A%B4%ED%95%AD%EA%B3%B5" TargetMode="External"/><Relationship Id="rId473" Type="http://schemas.openxmlformats.org/officeDocument/2006/relationships/hyperlink" Target="http://www.kiffa.or.kr/sub02/sub03_view.php?mem_id=%EB%8F%99%EC%84%9C%EC%BD%98%EC%86%94(%EC%A3%BC)" TargetMode="External"/><Relationship Id="rId680" Type="http://schemas.openxmlformats.org/officeDocument/2006/relationships/hyperlink" Target="http://www.kiffa.or.kr/sub02/sub03_view.php?mem_id=%EB%A1%9C%EC%A7%80%EC%8A%A4%EC%BD%94%EC%96%B4(%EC%A3%BC)" TargetMode="External"/><Relationship Id="rId2154" Type="http://schemas.openxmlformats.org/officeDocument/2006/relationships/hyperlink" Target="http://www.kiffa.or.kr/sub02/sub03_view.php?mem_id=%EC%A0%95%EC%9D%B8%EC%94%A8%EC%95%A4%EC%97%90%EC%96%B4" TargetMode="External"/><Relationship Id="rId2361" Type="http://schemas.openxmlformats.org/officeDocument/2006/relationships/hyperlink" Target="http://www.kiffa.or.kr/sub02/sub03_view.php?mem_id=%EC%A7%80%EC%97%90%EC%8A%A4%EB%A1%9C%EC%A7%80%EC%8A%A4%ED%8B%B1" TargetMode="External"/><Relationship Id="rId2599" Type="http://schemas.openxmlformats.org/officeDocument/2006/relationships/hyperlink" Target="http://www.kiffa.or.kr/sub02/sub03_view.php?mem_id=%EC%BD%94%EB%A6%AC%EC%95%84%EB%B8%8C%EC%9D%B4%EC%9D%B5%EC%8A%A4%ED%94%84%EB%A0%88%EC%8A%A4" TargetMode="External"/><Relationship Id="rId126" Type="http://schemas.openxmlformats.org/officeDocument/2006/relationships/hyperlink" Target="http://www.kiffa.or.kr/sub02/sub03_view.php?mem_id=%EA%B3%B5%EC%84%B1%EC%A7%80%EC%97%98%EC%97%90%EC%8A%A4" TargetMode="External"/><Relationship Id="rId333" Type="http://schemas.openxmlformats.org/officeDocument/2006/relationships/hyperlink" Target="http://www.kiffa.or.kr/sub02/sub03_view.php?mem_id=%EB%8C%80%EC%84%B1%EB%A1%9C%EC%A7%80%EC%8A%A4%ED%8B%B1%EC%8A%A4(%EC%A3%BC)" TargetMode="External"/><Relationship Id="rId540" Type="http://schemas.openxmlformats.org/officeDocument/2006/relationships/hyperlink" Target="http://www.kiffa.or.kr/sub02/sub03_view.php?mem_id=%EB%8F%99%EC%9B%90%EC%82%B0%EC%97%85(%EC%A3%BC)" TargetMode="External"/><Relationship Id="rId778" Type="http://schemas.openxmlformats.org/officeDocument/2006/relationships/hyperlink" Target="http://www.kiffa.or.kr/sub02/sub03_view.php?mem_id=%EB%AE%AC%EB%9F%AC%EC%95%A4%EB%93%9C%ED%8C%8C%ED%8A%B8%EB%84%88%EC%BD%94%EB%A6%AC%EC%95%84" TargetMode="External"/><Relationship Id="rId985" Type="http://schemas.openxmlformats.org/officeDocument/2006/relationships/hyperlink" Target="http://www.kiffa.or.kr/sub02/sub03_view.php?mem_id=%EC%82%BC%EC%98%81%EC%9D%B5%EC%8A%A4%ED%94%84%EB%A0%88%EC%8A%A4" TargetMode="External"/><Relationship Id="rId1170" Type="http://schemas.openxmlformats.org/officeDocument/2006/relationships/hyperlink" Target="http://www.kiffa.or.kr/sub02/sub03_view.php?mem_id=%EC%8A%A4%EC%BA%94%EA%B8%80%EB%A1%9C%EB%B2%8C%EB%A1%9C%EC%A7%80%EC%8A%A4%ED%8B%B1%EC%8A%A4%EC%BD%94%EB%A6%AC%EC%95%84" TargetMode="External"/><Relationship Id="rId2014" Type="http://schemas.openxmlformats.org/officeDocument/2006/relationships/hyperlink" Target="http://www.kiffa.or.kr/sub02/sub03_view.php?mem_id=%EC%9D%B4%EC%94%A8%EC%9C%A0%EC%9B%94%EB%93%9C%EC%99%80%EC%9D%B4%EB%93%9C%EC%BD%94%EB%A6%AC%EC%95%84%EC%A3%BC%EC%8B%9D%ED%9A%8C%EC%82%AC" TargetMode="External"/><Relationship Id="rId2221" Type="http://schemas.openxmlformats.org/officeDocument/2006/relationships/hyperlink" Target="http://www.kiffa.or.kr/sub02/sub03_view.php?mem_id=%EC%A0%9C%EC%9D%B4%EC%97%90%EC%8A%A4%ED%8B%B0%EC%95%A4%EC%97%90%EC%8A%A4" TargetMode="External"/><Relationship Id="rId2459" Type="http://schemas.openxmlformats.org/officeDocument/2006/relationships/hyperlink" Target="http://www.kiffa.or.kr/sub02/sub03_view.php?mem_id=%EC%B9%B4%EA%B3%A0%EB%A9%94%EC%9D%B4%ED%8A%B8(%EC%A3%BC)" TargetMode="External"/><Relationship Id="rId2666" Type="http://schemas.openxmlformats.org/officeDocument/2006/relationships/hyperlink" Target="http://www.kiffa.or.kr/sub02/sub03_view.php?mem_id=%ED%83%9C%EC%98%81%EC%82%B0%EA%B5%AC%EA%B5%AD%EC%A0%9C%EB%AC%BC%EB%A5%98(%EC%A3%BC)" TargetMode="External"/><Relationship Id="rId2873" Type="http://schemas.openxmlformats.org/officeDocument/2006/relationships/hyperlink" Target="http://www.kiffa.or.kr/sub02/sub03_view.php?mem_id=%ED%93%A8%EB%A9%95%EC%8A%A4" TargetMode="External"/><Relationship Id="rId638" Type="http://schemas.openxmlformats.org/officeDocument/2006/relationships/hyperlink" Target="http://www.kiffa.or.kr/sub02/sub03_view.php?mem_id=%EB%A0%88%EB%88%84%EC%8A%A4%EB%A1%9C%EC%A7%80%EC%8A%A4%ED%8B%B1%EC%8A%A4%EC%BD%94%EB%A6%AC%EC%95%84%EC%9C%A0%ED%95%9C%ED%9A%8C%EC%82%AC" TargetMode="External"/><Relationship Id="rId845" Type="http://schemas.openxmlformats.org/officeDocument/2006/relationships/hyperlink" Target="http://www.kiffa.or.kr/sub02/sub03_view.php?mem_id=%EB%B2%A1%EC%8A%A4%EB%A1%9C%EC%A7%81%EC%8A%A4" TargetMode="External"/><Relationship Id="rId1030" Type="http://schemas.openxmlformats.org/officeDocument/2006/relationships/hyperlink" Target="http://www.kiffa.or.kr/sub02/sub03_view.php?mem_id=%EC%84%9C%EC%A7%84%ED%95%B4%EC%83%81" TargetMode="External"/><Relationship Id="rId1268" Type="http://schemas.openxmlformats.org/officeDocument/2006/relationships/hyperlink" Target="http://www.kiffa.or.kr/sub02/sub03_view.php?mem_id=%EC%94%A8%EC%97%90%EC%9D%B4%EC%B9%98%EB%A1%9C%EB%B9%88%EC%8A%A8%EC%BD%94%EB%A6%AC%EC%95%84(%EC%A3%BC)" TargetMode="External"/><Relationship Id="rId1475" Type="http://schemas.openxmlformats.org/officeDocument/2006/relationships/hyperlink" Target="http://www.kiffa.or.kr/sub02/sub03_view.php?mem_id=%EC%97%90%EC%8A%A4%ED%8B%B0%EC%97%91%EC%8A%A4" TargetMode="External"/><Relationship Id="rId1682" Type="http://schemas.openxmlformats.org/officeDocument/2006/relationships/hyperlink" Target="http://www.kiffa.or.kr/sub02/sub03_view.php?mem_id=%EC%97%98%EC%97%94%EC%94%A8%EB%A1%9C%EC%A7%80%EC%8A%A4%ED%8B%B1%EC%8A%A4" TargetMode="External"/><Relationship Id="rId2319" Type="http://schemas.openxmlformats.org/officeDocument/2006/relationships/hyperlink" Target="http://www.kiffa.or.kr/sub02/sub03_view.php?mem_id=%EC%A3%BC%EC%8B%9D%ED%9A%8C%EC%82%AC%20%ED%95%B4%EA%B3%B5%EB%AC%BC%EB%A5%98" TargetMode="External"/><Relationship Id="rId2526" Type="http://schemas.openxmlformats.org/officeDocument/2006/relationships/hyperlink" Target="http://www.kiffa.or.kr/sub02/sub03_view.php?mem_id=%EC%BC%80%EC%9D%B4%EC%94%A8%EC%9D%B8%ED%84%B0%EB%82%B4%EC%85%94%EB%84%90%EC%BD%94%EB%A6%AC%EC%95%84" TargetMode="External"/><Relationship Id="rId2733" Type="http://schemas.openxmlformats.org/officeDocument/2006/relationships/hyperlink" Target="http://www.kiffa.or.kr/sub02/sub03_view.php?mem_id=%ED%8A%B8%EB%A1%9C%ED%94%BC%ED%95%B4%EC%9A%B4%ED%95%AD%EA%B3%B5" TargetMode="External"/><Relationship Id="rId400" Type="http://schemas.openxmlformats.org/officeDocument/2006/relationships/hyperlink" Target="http://www.kiffa.or.kr/sub02/sub03_view.php?mem_id=%EB%8D%94%EB%B8%94%EC%9C%A0%EC%A0%9C%EC%9D%B4%EC%94%A8%20(%EC%9A%B0%EC%A7%84%ED%95%AD%EA%B3%B5)" TargetMode="External"/><Relationship Id="rId705" Type="http://schemas.openxmlformats.org/officeDocument/2006/relationships/hyperlink" Target="http://www.kiffa.or.kr/sub02/sub03_view.php?mem_id=%EB%A1%AF%EB%8D%B0%EA%B4%80%EA%B4%91%20%ED%95%AD%EA%B3%B5%ED%95%B4%EC%9A%B4%EC%82%AC%EC%97%85%EB%B3%B8%EB%B6%80" TargetMode="External"/><Relationship Id="rId1128" Type="http://schemas.openxmlformats.org/officeDocument/2006/relationships/hyperlink" Target="http://www.kiffa.or.kr/sub02/sub03_view.php?mem_id=%EC%87%BC%EC%B9%B4%EA%B3%A0%EB%A1%9C%EC%A7%80%EC%8A%A4%ED%8B%B1%EC%8A%A4" TargetMode="External"/><Relationship Id="rId1335" Type="http://schemas.openxmlformats.org/officeDocument/2006/relationships/hyperlink" Target="http://www.kiffa.or.kr/sub02/sub03_view.php?mem_id=%EC%95%84%EC%8B%9C%EC%95%88%ED%83%80%EC%9D%B4%EA%B1%B0%EC%A6%88%ED%8A%B8%EB%9E%9C%EC%8A%A4%ED%8C%A9" TargetMode="External"/><Relationship Id="rId1542" Type="http://schemas.openxmlformats.org/officeDocument/2006/relationships/hyperlink" Target="http://www.kiffa.or.kr/sub02/sub03_view.php?mem_id=%EC%97%90%EC%9D%B4%EC%97%94%EC%94%A8%EC%97%90%EC%8A%A4%EC%94%A8%EC%97%A0" TargetMode="External"/><Relationship Id="rId1987" Type="http://schemas.openxmlformats.org/officeDocument/2006/relationships/hyperlink" Target="http://www.kiffa.or.kr/sub02/sub03_view.php?mem_id=%EC%9C%A0%ED%94%BC%EC%97%90%EC%8A%A4%EC%97%90%EC%8A%A4%EC%94%A8%EC%97%90%EC%8A%A4%EC%BD%94%EB%A6%AC%EC%95%84(%EC%A3%BC)" TargetMode="External"/><Relationship Id="rId2940" Type="http://schemas.openxmlformats.org/officeDocument/2006/relationships/hyperlink" Target="http://www.kiffa.or.kr/sub02/sub03_view.php?mem_id=%ED%95%98%EC%9D%B4%ED%8A%B8%EB%9E%9C%EC%8A%A4%EB%A1%9C%EC%A7%80%EC%8A%A4%ED%8B%B1%EC%8A%A4" TargetMode="External"/><Relationship Id="rId912" Type="http://schemas.openxmlformats.org/officeDocument/2006/relationships/hyperlink" Target="http://www.kiffa.or.kr/sub02/sub03_view.php?mem_id=%EB%B9%84%EC%97%90%ED%94%84%EC%97%98%EC%A3%BC%EC%8B%9D%ED%9A%8C%EC%82%AC" TargetMode="External"/><Relationship Id="rId1847" Type="http://schemas.openxmlformats.org/officeDocument/2006/relationships/hyperlink" Target="http://www.kiffa.or.kr/sub02/sub03_view.php?mem_id=%EC%9A%B0%EC%9B%90%ED%95%B4%EC%9A%B4%ED%95%AD%EA%B3%B5(%EC%A3%BC)" TargetMode="External"/><Relationship Id="rId2800" Type="http://schemas.openxmlformats.org/officeDocument/2006/relationships/hyperlink" Target="http://www.kiffa.or.kr/sub02/sub03_view.php?mem_id=%ED%8C%8C%EC%9B%8C%ED%8A%B8%EB%9E%9C%EC%8A%A4" TargetMode="External"/><Relationship Id="rId41" Type="http://schemas.openxmlformats.org/officeDocument/2006/relationships/hyperlink" Target="http://www.kiffa.or.kr/sub02/sub03_view.php?mem_id=(%EC%A3%BC)%ED%8B%B0%EC%98%A4%EB%A1%9C%EC%A7%81%EC%8A%A4" TargetMode="External"/><Relationship Id="rId1402" Type="http://schemas.openxmlformats.org/officeDocument/2006/relationships/hyperlink" Target="http://www.kiffa.or.kr/sub02/sub03_view.php?mem_id=%EC%95%8C%EC%98%A4%EC%BC%80%EC%9D%B4%ED%95%B4%EC%9A%B4%ED%95%AD%EA%B3%B5" TargetMode="External"/><Relationship Id="rId1707" Type="http://schemas.openxmlformats.org/officeDocument/2006/relationships/hyperlink" Target="http://www.kiffa.or.kr/sub02/sub03_view.php?mem_id=%EC%97%A0%EC%94%A8%EC%95%84%EC%9D%B4%EA%B8%80%EB%A1%9C%EB%B2%8C%EB%A1%9C%EC%A7%80%EC%8A%A4%ED%8B%B1%EC%8A%A4(%EC%A3%BC)" TargetMode="External"/><Relationship Id="rId3062" Type="http://schemas.openxmlformats.org/officeDocument/2006/relationships/hyperlink" Target="http://www.kiffa.or.kr/sub02/sub03_view.php?mem_id=%ED%97%AC%EB%A7%8C%EC%9B%94%EB%93%9C%EC%99%80%EC%9D%B4%EB%93%9C%EB%A1%9C%EC%A7%80%EC%8A%A4%ED%8B%B1%EC%8A%A4" TargetMode="External"/><Relationship Id="rId190" Type="http://schemas.openxmlformats.org/officeDocument/2006/relationships/hyperlink" Target="http://www.kiffa.or.kr/sub02/sub03_view.php?mem_id=%EA%B8%80%EB%A1%9C%EB%84%B7%ED%8B%B0%EC%97%98%EC%97%90%EC%8A%A4(%EC%A3%BC)" TargetMode="External"/><Relationship Id="rId288" Type="http://schemas.openxmlformats.org/officeDocument/2006/relationships/hyperlink" Target="http://www.kiffa.or.kr/sub02/sub03_view.php?mem_id=%EB%8A%98%ED%91%B8%EB%A5%B8%ED%95%B4%EC%9A%B4%ED%95%AD%EA%B3%B5(%EC%A3%BC)" TargetMode="External"/><Relationship Id="rId1914" Type="http://schemas.openxmlformats.org/officeDocument/2006/relationships/hyperlink" Target="http://www.kiffa.or.kr/sub02/sub03_view.php?mem_id=%EC%9C%88%EC%9C%88%EB%A1%9C%EC%A7%80%EC%8A%A4%ED%8B%B1%EC%8A%A4%EC%BD%94%EB%A6%AC%EC%95%84(%EC%A3%BC)" TargetMode="External"/><Relationship Id="rId495" Type="http://schemas.openxmlformats.org/officeDocument/2006/relationships/hyperlink" Target="http://www.kiffa.or.kr/sub02/sub03_view.php?mem_id=%EB%8F%99%EC%8B%A0%EB%A1%9C%EC%A7%80%EC%8A%A4%ED%8B%B1%EC%8A%A4(%EC%A3%BC)" TargetMode="External"/><Relationship Id="rId2176" Type="http://schemas.openxmlformats.org/officeDocument/2006/relationships/hyperlink" Target="http://www.kiffa.or.kr/sub02/sub03_view.php?mem_id=%EC%A0%9C%EC%97%B0%EC%A7%80%EC%97%98%EC%97%90%EC%8A%A4" TargetMode="External"/><Relationship Id="rId2383" Type="http://schemas.openxmlformats.org/officeDocument/2006/relationships/hyperlink" Target="http://www.kiffa.or.kr/sub02/sub03_view.php?mem_id=%EC%A7%80%ED%8B%B0%EC%94%A8" TargetMode="External"/><Relationship Id="rId2590" Type="http://schemas.openxmlformats.org/officeDocument/2006/relationships/hyperlink" Target="http://www.kiffa.or.kr/sub02/sub03_view.php?mem_id=%EC%BD%94%EB%A0%88%EC%9D%BC%EB%A1%9C%EC%A7%80%EC%8A%A4(%EC%A3%BC)" TargetMode="External"/><Relationship Id="rId148" Type="http://schemas.openxmlformats.org/officeDocument/2006/relationships/hyperlink" Target="mailto:kmahn@kjtc.co.kr" TargetMode="External"/><Relationship Id="rId355" Type="http://schemas.openxmlformats.org/officeDocument/2006/relationships/hyperlink" Target="http://www.kiffa.or.kr/sub02/sub03_view.php?mem_id=%EB%8C%80%EC%9A%B0%EB%A1%9C%EC%A7%80%EC%8A%A4%ED%8B%B1%EC%8A%A4" TargetMode="External"/><Relationship Id="rId562" Type="http://schemas.openxmlformats.org/officeDocument/2006/relationships/hyperlink" Target="http://www.kiffa.or.kr/sub02/sub03_view.php?mem_id=%EB%8F%99%EC%A7%84%EB%A1%9C%EC%A7%81%EC%8A%A4(%EC%A3%BC)" TargetMode="External"/><Relationship Id="rId1192" Type="http://schemas.openxmlformats.org/officeDocument/2006/relationships/hyperlink" Target="http://www.kiffa.or.kr/sub02/sub03_view.php?mem_id=%EC%8B%A0%EC%84%B8%EA%B3%84%EC%95%84%EC%9D%B4%ED%8B%B0%EC%97%90%EC%8A%A4" TargetMode="External"/><Relationship Id="rId2036" Type="http://schemas.openxmlformats.org/officeDocument/2006/relationships/hyperlink" Target="http://www.kiffa.or.kr/sub02/sub03_view.php?mem_id=%EC%9D%B4%EC%97%94%EC%95%8C%ED%95%B4%EC%9A%B4%ED%95%AD%EA%B3%B5(%EC%A3%BC)" TargetMode="External"/><Relationship Id="rId2243" Type="http://schemas.openxmlformats.org/officeDocument/2006/relationships/hyperlink" Target="http://www.kiffa.or.kr/sub02/sub03_view.php?mem_id=%EC%A0%9C%EC%9E%84%EC%8A%A4%ED%8F%AC%EC%9B%8C%EB%94%A9" TargetMode="External"/><Relationship Id="rId2450" Type="http://schemas.openxmlformats.org/officeDocument/2006/relationships/hyperlink" Target="http://www.kiffa.or.kr/sub02/sub03_view.php?mem_id=%EC%B9%B4%EA%B3%A0%EB%9D%BC%EC%9D%B8(%EC%A3%BC)" TargetMode="External"/><Relationship Id="rId2688" Type="http://schemas.openxmlformats.org/officeDocument/2006/relationships/hyperlink" Target="http://www.kiffa.or.kr/sub02/sub03_view.php?mem_id=%ED%83%9C%ED%99%94%EA%B5%AD%EC%A0%9C%EB%AC%BC%EB%A5%98(%EC%A3%BC)" TargetMode="External"/><Relationship Id="rId2895" Type="http://schemas.openxmlformats.org/officeDocument/2006/relationships/hyperlink" Target="http://www.kiffa.or.kr/sub02/sub03_view.php?mem_id=%ED%94%8C%EB%A1%9C%EC%A7%80%EC%8A%A4%EC%9D%B8%ED%84%B0%EB%82%B4%EC%85%94%EB%84%90" TargetMode="External"/><Relationship Id="rId215" Type="http://schemas.openxmlformats.org/officeDocument/2006/relationships/hyperlink" Target="mailto:nanaair@naver.com" TargetMode="External"/><Relationship Id="rId422" Type="http://schemas.openxmlformats.org/officeDocument/2006/relationships/hyperlink" Target="http://www.kiffa.or.kr/sub02/sub03_view.php?mem_id=%EB%8F%84%EC%9D%B4%EA%B7%B8%EB%A1%9C%EC%BD%94%EB%A6%AC%EC%95%84(%EC%A3%BC)" TargetMode="External"/><Relationship Id="rId867" Type="http://schemas.openxmlformats.org/officeDocument/2006/relationships/hyperlink" Target="http://www.kiffa.or.kr/sub02/sub03_view.php?mem_id=%EB%B8%8C%EB%9D%BC%EC%9D%B4%ED%8A%B8%EC%8A%A4%ED%83%80%EB%A1%9C%EC%A7%80%EC%8A%A4%ED%8B%B1%EC%8A%A4" TargetMode="External"/><Relationship Id="rId1052" Type="http://schemas.openxmlformats.org/officeDocument/2006/relationships/hyperlink" Target="http://www.kiffa.or.kr/sub02/sub03_view.php?mem_id=%EC%84%B1%EB%AF%BC%EA%B8%80%EB%A1%9C%EB%B2%8C%EB%A1%9C%EC%A7%80%EC%8A%A4(%EC%A3%BC)" TargetMode="External"/><Relationship Id="rId1497" Type="http://schemas.openxmlformats.org/officeDocument/2006/relationships/hyperlink" Target="http://www.kiffa.or.kr/sub02/sub03_view.php?mem_id=%EC%97%90%EC%96%B4%EC%9B%A8%EC%9D%B4%EC%9D%B5%EC%8A%A4%ED%94%84%EB%A0%88%EC%8A%A4" TargetMode="External"/><Relationship Id="rId2103" Type="http://schemas.openxmlformats.org/officeDocument/2006/relationships/hyperlink" Target="http://www.kiffa.or.kr/sub02/sub03_view.php?mem_id=%EC%9D%BC%EC%96%91%EC%9D%B5%EC%8A%A4%ED%94%84%EB%A0%88%EC%8A%A4" TargetMode="External"/><Relationship Id="rId2310" Type="http://schemas.openxmlformats.org/officeDocument/2006/relationships/hyperlink" Target="http://www.kiffa.or.kr/sub02/sub03_view.php?mem_id=%EC%A3%BC%EC%8B%9D%ED%9A%8C%EC%82%AC%20%ED%8E%A8%ED%8F%AC" TargetMode="External"/><Relationship Id="rId2548" Type="http://schemas.openxmlformats.org/officeDocument/2006/relationships/hyperlink" Target="http://www.kiffa.or.kr/sub02/sub03_view.php?mem_id=%EC%BC%80%EC%9D%B4%EC%97%A0%ED%8B%B0%EC%94%A8%EB%A1%9C%EC%A7%80%EC%8A%A4%ED%8B%B1%EC%8A%A4(%EC%A3%BC)" TargetMode="External"/><Relationship Id="rId2755" Type="http://schemas.openxmlformats.org/officeDocument/2006/relationships/hyperlink" Target="http://www.kiffa.or.kr/sub02/sub03_view.php?mem_id=%ED%8B%B0%EC%97%90%EC%9D%B4%EC%B9%98%EB%A1%9C%EC%A7%80%EC%8A%A4%ED%8B%B1%EC%8A%A4" TargetMode="External"/><Relationship Id="rId2962" Type="http://schemas.openxmlformats.org/officeDocument/2006/relationships/hyperlink" Target="http://www.kiffa.or.kr/sub02/sub03_view.php?mem_id=%ED%95%9C%EA%B5%AD%EC%95%8C%ED%94%84%EC%8A%A4%EB%AC%BC%EB%A5%98(%EC%A3%BC)" TargetMode="External"/><Relationship Id="rId727" Type="http://schemas.openxmlformats.org/officeDocument/2006/relationships/hyperlink" Target="http://www.kiffa.or.kr/sub02/sub03_view.php?mem_id=%EB%A7%88%EC%8A%A4%EC%BD%98%EB%A1%9C%EC%A7%80%EC%8A%A4%ED%8B%B1%EC%8A%A4(%EC%A3%BC)" TargetMode="External"/><Relationship Id="rId934" Type="http://schemas.openxmlformats.org/officeDocument/2006/relationships/hyperlink" Target="http://www.kiffa.or.kr/sub02/sub03_view.php?mem_id=%EB%B9%84%ED%88%AC%EC%97%98%EB%AC%BC%EB%A5%98(%EC%A3%BC)" TargetMode="External"/><Relationship Id="rId1357" Type="http://schemas.openxmlformats.org/officeDocument/2006/relationships/hyperlink" Target="http://www.kiffa.or.kr/sub02/sub03_view.php?mem_id=%EC%95%84%EC%9D%B4%EC%97%90%EC%8A%A4%EC%94%A8%EC%97%94%EC%97%90%EC%96%B4" TargetMode="External"/><Relationship Id="rId1564" Type="http://schemas.openxmlformats.org/officeDocument/2006/relationships/hyperlink" Target="http://www.kiffa.or.kr/sub02/sub03_view.php?mem_id=%EC%97%90%EC%9D%B4%EC%9B%90%EB%A1%9C%EC%A7%80%EC%8A%A4%ED%8B%B1" TargetMode="External"/><Relationship Id="rId1771" Type="http://schemas.openxmlformats.org/officeDocument/2006/relationships/hyperlink" Target="http://www.kiffa.or.kr/sub02/sub03_view.php?mem_id=%EC%98%A4%EC%97%90%EC%8A%A4%ED%8B%B0" TargetMode="External"/><Relationship Id="rId2408" Type="http://schemas.openxmlformats.org/officeDocument/2006/relationships/hyperlink" Target="http://www.kiffa.or.kr/sub02/sub03_view.php?mem_id=%EC%A7%84%EC%84%B1%ED%95%B4%EC%9A%B4" TargetMode="External"/><Relationship Id="rId2615" Type="http://schemas.openxmlformats.org/officeDocument/2006/relationships/hyperlink" Target="http://www.kiffa.or.kr/sub02/sub03_view.php?mem_id=%EC%BD%94%EB%A6%AC%EC%95%84%ED%95%B4%EC%9A%B4%ED%95%AD%EA%B3%B5" TargetMode="External"/><Relationship Id="rId2822" Type="http://schemas.openxmlformats.org/officeDocument/2006/relationships/hyperlink" Target="http://www.kiffa.or.kr/sub02/sub03_view.php?mem_id=%ED%8C%AC%EC%8A%A4%ED%83%80" TargetMode="External"/><Relationship Id="rId63" Type="http://schemas.openxmlformats.org/officeDocument/2006/relationships/hyperlink" Target="http://www.kiffa.or.kr/sub02/sub03_view.php?mem_id=%EA%B0%80%EC%95%BC%EC%89%AC%ED%95%91" TargetMode="External"/><Relationship Id="rId1217" Type="http://schemas.openxmlformats.org/officeDocument/2006/relationships/hyperlink" Target="http://www.kiffa.or.kr/sub02/sub03_view.php?mem_id=%EC%8B%A4%ED%81%AC%EA%B2%8C%EC%9D%B4%ED%8A%B8%EC%9D%B8%ED%84%B0%EB%82%B4%EC%85%94%EB%82%A0" TargetMode="External"/><Relationship Id="rId1424" Type="http://schemas.openxmlformats.org/officeDocument/2006/relationships/hyperlink" Target="http://www.kiffa.or.kr/sub02/sub03_view.php?mem_id=%EC%95%A1%ED%8B%B0%EB%B8%8C%ED%95%AD%EA%B3%B5%ED%95%B4%EC%9A%B4" TargetMode="External"/><Relationship Id="rId1631" Type="http://schemas.openxmlformats.org/officeDocument/2006/relationships/hyperlink" Target="http://www.kiffa.or.kr/sub02/sub03_view.php?mem_id=%EC%97%90%EC%9D%B4%ED%94%BC%EC%97%98%EB%A1%9C%EC%A7%80%EC%8A%A4%ED%8B%B1%EC%8A%A4%EC%BD%94%EB%A6%AC%EC%95%84" TargetMode="External"/><Relationship Id="rId1869" Type="http://schemas.openxmlformats.org/officeDocument/2006/relationships/hyperlink" Target="http://www.kiffa.or.kr/sub02/sub03_view.php?mem_id=%EC%9A%B4%EB%8B%AC%EC%9D%B5%EC%8A%A4%ED%94%84%EB%A0%88%EC%8A%A4(%EC%A3%BC)" TargetMode="External"/><Relationship Id="rId3084" Type="http://schemas.openxmlformats.org/officeDocument/2006/relationships/hyperlink" Target="http://www.kiffa.or.kr/sub02/sub03_view.php?mem_id=%ED%98%84%EB%8C%80%ED%95%B4%EC%9A%B4" TargetMode="External"/><Relationship Id="rId1729" Type="http://schemas.openxmlformats.org/officeDocument/2006/relationships/hyperlink" Target="http://www.kiffa.or.kr/sub02/sub03_view.php?mem_id=%EC%98%81%EC%9B%90%ED%95%B4%EC%83%81" TargetMode="External"/><Relationship Id="rId1936" Type="http://schemas.openxmlformats.org/officeDocument/2006/relationships/hyperlink" Target="http://www.kiffa.or.kr/sub02/sub03_view.php?mem_id=%EC%9C%A0%EB%8B%88%ED%8A%B8%EB%9E%80%EC%8A%A4" TargetMode="External"/><Relationship Id="rId2198" Type="http://schemas.openxmlformats.org/officeDocument/2006/relationships/hyperlink" Target="http://www.kiffa.or.kr/sub02/sub03_view.php?mem_id=%EC%A0%9C%EC%9D%B4%EB%B9%84%EC%9D%B8%ED%84%B0%EB%82%B4%EC%85%94%EB%84%90%EC%89%AC%ED%95%91" TargetMode="External"/><Relationship Id="rId377" Type="http://schemas.openxmlformats.org/officeDocument/2006/relationships/hyperlink" Target="http://www.kiffa.or.kr/sub02/sub03_view.php?mem_id=%EB%8C%80%EC%B2%AD%ED%95%B4%EC%9A%B4(%EC%A3%BC)" TargetMode="External"/><Relationship Id="rId584" Type="http://schemas.openxmlformats.org/officeDocument/2006/relationships/hyperlink" Target="http://www.kiffa.or.kr/sub02/sub03_view.php?mem_id=%EB%91%90%EC%9D%B8%EB%A1%9C%EC%A7%80%EC%8A%A4%ED%8B%B1%EC%8A%A4(%EC%A3%BC)" TargetMode="External"/><Relationship Id="rId2058" Type="http://schemas.openxmlformats.org/officeDocument/2006/relationships/hyperlink" Target="http://www.kiffa.or.kr/sub02/sub03_view.php?mem_id=%EC%9D%B4%ED%94%8C%EB%9F%AC%EC%8A%A4%EC%97%91%EC%8A%A4%ED%8F%AC" TargetMode="External"/><Relationship Id="rId2265" Type="http://schemas.openxmlformats.org/officeDocument/2006/relationships/hyperlink" Target="http://www.kiffa.or.kr/sub02/sub03_view.php?mem_id=%EC%A3%BC%EC%8B%9D%ED%9A%8C%EC%82%AC%20%EA%B5%90%EB%B2%94%ED%95%B4%EC%9A%B4%ED%95%AD%EA%B3%B5" TargetMode="External"/><Relationship Id="rId3011" Type="http://schemas.openxmlformats.org/officeDocument/2006/relationships/hyperlink" Target="http://www.kiffa.or.kr/sub02/sub03_view.php?mem_id=%ED%95%9C%EC%9D%B5%EC%8A%A4%ED%94%84%EB%A0%88%EC%8A%A4" TargetMode="External"/><Relationship Id="rId3109" Type="http://schemas.openxmlformats.org/officeDocument/2006/relationships/hyperlink" Target="http://www.kiffa.or.kr/sub02/sub03_view.php?mem_id=%ED%99%98%ED%9D%AC%EC%97%94%ED%84%B0%ED%94%84%EB%9D%BC%EC%9D%B4%EC%A6%88(%EC%A3%BC)" TargetMode="External"/><Relationship Id="rId5" Type="http://schemas.openxmlformats.org/officeDocument/2006/relationships/hyperlink" Target="mailto:sj_admin@sjlogistics.kr" TargetMode="External"/><Relationship Id="rId237" Type="http://schemas.openxmlformats.org/officeDocument/2006/relationships/hyperlink" Target="http://www.kiffa.or.kr/sub02/sub03_view.php?mem_id=%EB%84%A4%EC%8A%88%EB%9D%BC%ED%95%AD%EC%9A%B4" TargetMode="External"/><Relationship Id="rId791" Type="http://schemas.openxmlformats.org/officeDocument/2006/relationships/hyperlink" Target="http://www.kiffa.or.kr/sub02/sub03_view.php?mem_id=%EB%AF%B8%EC%93%B0%EC%9D%B4%EC%86%8C%EA%BC%AC%EC%BD%94%EB%A6%AC%EC%95%84(%EC%A3%BC)" TargetMode="External"/><Relationship Id="rId889" Type="http://schemas.openxmlformats.org/officeDocument/2006/relationships/hyperlink" Target="http://www.kiffa.or.kr/sub02/sub03_view.php?mem_id=%EB%B8%94%EB%A3%A8%ED%95%98%EB%A1%9C%EC%A7%80%EC%8A%A4%ED%8B%B1" TargetMode="External"/><Relationship Id="rId1074" Type="http://schemas.openxmlformats.org/officeDocument/2006/relationships/hyperlink" Target="http://www.kiffa.or.kr/sub02/sub03_view.php?mem_id=%EC%84%B8%EB%A6%BC%EC%A2%85%ED%95%A9%EB%AC%BC%EB%A5%98(%EC%A3%BC)" TargetMode="External"/><Relationship Id="rId2472" Type="http://schemas.openxmlformats.org/officeDocument/2006/relationships/hyperlink" Target="http://www.kiffa.or.kr/sub02/sub03_view.php?mem_id=%EC%B9%B4%EA%B3%A0%ED%8C%8C%ED%8A%B8%EB%84%88%EC%BD%94%EB%A6%AC%EC%95%84" TargetMode="External"/><Relationship Id="rId2777" Type="http://schemas.openxmlformats.org/officeDocument/2006/relationships/hyperlink" Target="http://www.kiffa.or.kr/sub02/sub03_view.php?mem_id=%ED%8B%B0%EC%99%80%EC%9D%B4%EC%86%94%EB%A3%A8%EC%85%98" TargetMode="External"/><Relationship Id="rId444" Type="http://schemas.openxmlformats.org/officeDocument/2006/relationships/hyperlink" Target="http://www.kiffa.or.kr/sub02/sub03_view.php?mem_id=%EB%8F%99%EB%B0%A9%EA%B8%B0%EC%97%85(%EC%A3%BC)" TargetMode="External"/><Relationship Id="rId651" Type="http://schemas.openxmlformats.org/officeDocument/2006/relationships/hyperlink" Target="http://www.kiffa.or.kr/sub02/sub03_view.php?mem_id=%EB%A0%88%EC%9D%B4%EB%94%95%EC%8A%A4(%EC%A3%BC)" TargetMode="External"/><Relationship Id="rId749" Type="http://schemas.openxmlformats.org/officeDocument/2006/relationships/hyperlink" Target="http://www.kiffa.or.kr/sub02/sub03_view.php?mem_id=%EB%A9%94%EC%9D%B8%ED%94%84%EB%A0%88%EC%9D%B4%ED%8A%B8%EC%BD%94%EB%A6%AC%EC%95%84" TargetMode="External"/><Relationship Id="rId1281" Type="http://schemas.openxmlformats.org/officeDocument/2006/relationships/hyperlink" Target="http://www.kiffa.or.kr/sub02/sub03_view.php?mem_id=%EC%94%A8%EC%97%98%EC%BC%80%EC%9D%B4%EC%9D%B8%ED%84%B0%EB%82%B4%EC%85%94%EB%84%90" TargetMode="External"/><Relationship Id="rId1379" Type="http://schemas.openxmlformats.org/officeDocument/2006/relationships/hyperlink" Target="http://www.kiffa.or.kr/sub02/sub03_view.php?mem_id=%EC%95%84%EC%9D%B4%ED%8E%98%EC%8A%A4%EB%A1%9C%EC%A7%80%EC%8A%A4%ED%8B%B1%EC%8A%A4(%EC%A3%BC)" TargetMode="External"/><Relationship Id="rId1586" Type="http://schemas.openxmlformats.org/officeDocument/2006/relationships/hyperlink" Target="http://www.kiffa.or.kr/sub02/sub03_view.php?mem_id=%EC%97%90%EC%9D%B4%EC%B9%98%EB%B9%84%EB%A1%9C%EC%A7%81%EC%8A%A4(%EC%A3%BC)" TargetMode="External"/><Relationship Id="rId2125" Type="http://schemas.openxmlformats.org/officeDocument/2006/relationships/hyperlink" Target="http://www.kiffa.or.kr/sub02/sub03_view.php?mem_id=%EC%9E%84%ED%8C%A9%EC%8A%A4" TargetMode="External"/><Relationship Id="rId2332" Type="http://schemas.openxmlformats.org/officeDocument/2006/relationships/hyperlink" Target="http://www.kiffa.or.kr/sub02/sub03_view.php?mem_id=%EC%A4%91%EA%B5%AD%ED%95%AD%EA%B3%B5%EC%97%AC%ED%96%89%EC%82%AC" TargetMode="External"/><Relationship Id="rId2984" Type="http://schemas.openxmlformats.org/officeDocument/2006/relationships/hyperlink" Target="http://www.kiffa.or.kr/sub02/sub03_view.php?mem_id=%ED%95%9C%EC%83%9D%ED%95%B4%EC%9A%B4%ED%95%AD%EA%B3%B5(%EC%A3%BC)" TargetMode="External"/><Relationship Id="rId304" Type="http://schemas.openxmlformats.org/officeDocument/2006/relationships/hyperlink" Target="http://www.kiffa.or.kr/sub02/sub03_view.php?mem_id=%EB%8B%A5%ED%84%B0%EB%AC%BC%EB%A5%98(%EC%A3%BC)" TargetMode="External"/><Relationship Id="rId511" Type="http://schemas.openxmlformats.org/officeDocument/2006/relationships/hyperlink" Target="http://www.kiffa.or.kr/sub02/sub03_view.php?mem_id=%EB%8F%99%EC%95%84%EB%A1%9C%EC%A7%80%EC%8A%A4" TargetMode="External"/><Relationship Id="rId609" Type="http://schemas.openxmlformats.org/officeDocument/2006/relationships/hyperlink" Target="mailto:dyd@dydshipping.co.kr" TargetMode="External"/><Relationship Id="rId956" Type="http://schemas.openxmlformats.org/officeDocument/2006/relationships/hyperlink" Target="http://www.kiffa.or.kr/sub02/sub03_view.php?mem_id=%EC%82%BC%EB%8F%84%ED%95%B4%EC%9A%B4(%EC%A3%BC)" TargetMode="External"/><Relationship Id="rId1141" Type="http://schemas.openxmlformats.org/officeDocument/2006/relationships/hyperlink" Target="http://www.kiffa.or.kr/sub02/sub03_view.php?mem_id=%EC%8A%A4%EB%A7%88%ED%8A%B8%ED%95%B4%EC%9A%B4%ED%95%AD%EA%B3%B5(%EC%A3%BC)" TargetMode="External"/><Relationship Id="rId1239" Type="http://schemas.openxmlformats.org/officeDocument/2006/relationships/hyperlink" Target="http://www.kiffa.or.kr/sub02/sub03_view.php?mem_id=%EC%93%B0%EB%A6%AC%EC%9B%B0%EC%A6%88%ED%95%B4%EC%9A%B4%ED%95%AD%EA%B3%B5" TargetMode="External"/><Relationship Id="rId1793" Type="http://schemas.openxmlformats.org/officeDocument/2006/relationships/hyperlink" Target="http://www.kiffa.or.kr/sub02/sub03_view.php?mem_id=%EC%98%A4%EC%BC%80%EC%9D%B4%EB%AC%BC%EB%A5%98%EC%A3%BC%EC%8B%9D%ED%9A%8C%EC%82%AC" TargetMode="External"/><Relationship Id="rId2637" Type="http://schemas.openxmlformats.org/officeDocument/2006/relationships/hyperlink" Target="http://www.kiffa.or.kr/sub02/sub03_view.php?mem_id=%ED%80%B4%EB%84%A4%EC%95%A4%EB%93%9C%EB%82%98%EA%B2%94(%EC%A3%BC)" TargetMode="External"/><Relationship Id="rId2844" Type="http://schemas.openxmlformats.org/officeDocument/2006/relationships/hyperlink" Target="http://www.kiffa.or.kr/sub02/sub03_view.php?mem_id=%ED%8E%9C%ED%83%80%EA%B3%A4%ED%94%84%EB%A0%88%EC%9D%B4%ED%8A%B8%EC%84%9C%EB%B9%84%EC%8A%A4%EC%BD%94%EB%A6%AC%EC%95%84(%EC%A3%BC)" TargetMode="External"/><Relationship Id="rId85" Type="http://schemas.openxmlformats.org/officeDocument/2006/relationships/hyperlink" Target="http://www.kiffa.or.kr/sub02/sub03_view.php?mem_id=%EA%B3%A0%EB%98%90%EC%BD%94%EB%A6%AC%EC%95%84" TargetMode="External"/><Relationship Id="rId816" Type="http://schemas.openxmlformats.org/officeDocument/2006/relationships/hyperlink" Target="http://www.kiffa.or.kr/sub02/sub03_view.php?mem_id=%EB%B1%85%EC%BD%94%ED%95%B4%EC%9A%B4%ED%95%AD%EA%B3%B5" TargetMode="External"/><Relationship Id="rId1001" Type="http://schemas.openxmlformats.org/officeDocument/2006/relationships/hyperlink" Target="http://www.kiffa.or.kr/sub02/sub03_view.php?mem_id=%EC%82%BC%ED%86%B5(%EC%A3%BC)" TargetMode="External"/><Relationship Id="rId1446" Type="http://schemas.openxmlformats.org/officeDocument/2006/relationships/hyperlink" Target="http://www.kiffa.or.kr/sub02/sub03_view.php?mem_id=%EC%97%90%EC%8A%A4%EC%95%84%EC%9D%B4%ED%8B%B0%EC%94%A8%EB%A1%9C%EC%A7%80%EC%8A%A4%ED%8B%B1%EC%8A%A4%EC%BD%94%EB%A6%AC%EC%95%84" TargetMode="External"/><Relationship Id="rId1653" Type="http://schemas.openxmlformats.org/officeDocument/2006/relationships/hyperlink" Target="http://www.kiffa.or.kr/sub02/sub03_view.php?mem_id=%EC%97%94%EB%A1%9C%EC%A7%81%EC%8A%A4" TargetMode="External"/><Relationship Id="rId1860" Type="http://schemas.openxmlformats.org/officeDocument/2006/relationships/hyperlink" Target="http://www.kiffa.or.kr/sub02/sub03_view.php?mem_id=%EC%9A%B0%EC%A7%84%EA%B8%80%EB%A1%9C%EB%B2%8C%EB%A1%9C%EC%A7%80%EC%8A%A4%ED%8B%B1%EC%8A%A4(%EC%A3%BC)" TargetMode="External"/><Relationship Id="rId2704" Type="http://schemas.openxmlformats.org/officeDocument/2006/relationships/hyperlink" Target="http://www.kiffa.or.kr/sub02/sub03_view.php?mem_id=%ED%86%A8%EA%B8%80%EB%A1%9C%EB%B2%8C%EB%A1%9C%EC%A7%80%EC%8A%A4%ED%8B%B1%EC%8A%A4%EC%BD%94%EB%A6%AC%EC%95%84(%EC%A3%BC)" TargetMode="External"/><Relationship Id="rId2911" Type="http://schemas.openxmlformats.org/officeDocument/2006/relationships/hyperlink" Target="http://www.kiffa.or.kr/sub02/sub03_view.php?mem_id=%ED%94%BC%EC%95%A4%EC%97%90%EC%8A%A4%EB%84%A4%ED%8A%B8%EC%9B%8D%EC%8A%A4" TargetMode="External"/><Relationship Id="rId1306" Type="http://schemas.openxmlformats.org/officeDocument/2006/relationships/hyperlink" Target="http://www.kiffa.or.kr/sub02/sub03_view.php?mem_id=%EC%94%A8%ED%8B%B0%EC%98%A4%EC%BD%94%EB%A6%AC%EC%95%84(%EC%A3%BC)" TargetMode="External"/><Relationship Id="rId1513" Type="http://schemas.openxmlformats.org/officeDocument/2006/relationships/hyperlink" Target="http://www.kiffa.or.kr/sub02/sub03_view.php?mem_id=%EC%97%90%EC%9D%B4%EB%B8%94%ED%95%B4%EC%9A%B4%ED%95%AD%EA%B3%B5" TargetMode="External"/><Relationship Id="rId1720" Type="http://schemas.openxmlformats.org/officeDocument/2006/relationships/hyperlink" Target="http://www.kiffa.or.kr/sub02/sub03_view.php?mem_id=%EC%97%A0%ED%8A%B8%EB%9E%9C%EC%8A%A4(%EC%A3%BC)" TargetMode="External"/><Relationship Id="rId1958" Type="http://schemas.openxmlformats.org/officeDocument/2006/relationships/hyperlink" Target="http://www.kiffa.or.kr/sub02/sub03_view.php?mem_id=%EC%9C%A0%EC%97%90%EC%8A%A4%EC%BB%B4%EB%A1%9C%EC%A7%80%EC%8A%A4%ED%8B%B1%EC%8A%A4" TargetMode="External"/><Relationship Id="rId12" Type="http://schemas.openxmlformats.org/officeDocument/2006/relationships/hyperlink" Target="http://www.kiffa.or.kr/sub02/sub03_view.php?mem_id=(%EC%A3%BC)%EB%8F%84%EC%84%B1%ED%95%B4%EC%9A%B4%ED%95%AD%EA%B3%B5" TargetMode="External"/><Relationship Id="rId1818" Type="http://schemas.openxmlformats.org/officeDocument/2006/relationships/hyperlink" Target="http://www.kiffa.or.kr/sub02/sub03_view.php?mem_id=%EC%9A%A9%EB%A7%88%EB%A1%9C%EC%A7%80%EC%8A%A4(%EC%A3%BC)" TargetMode="External"/><Relationship Id="rId3033" Type="http://schemas.openxmlformats.org/officeDocument/2006/relationships/hyperlink" Target="http://www.kiffa.or.kr/sub02/sub03_view.php?mem_id=%ED%95%B4%EB%83%84%ED%86%B5%EC%9A%B4" TargetMode="External"/><Relationship Id="rId161" Type="http://schemas.openxmlformats.org/officeDocument/2006/relationships/hyperlink" Target="http://www.kiffa.or.kr/sub02/sub03_view.php?mem_id=%EA%B5%AD%EC%A0%9C%EB%A1%9C%EC%A7%80%EC%8A%A4%ED%8B%B1" TargetMode="External"/><Relationship Id="rId399" Type="http://schemas.openxmlformats.org/officeDocument/2006/relationships/hyperlink" Target="http://www.kiffa.or.kr/sub02/sub03_view.php?mem_id=%EB%8D%94%EB%B8%94%EC%9C%A0%EC%A0%9C%EC%9D%B4%EC%94%A8%20(%EC%9A%B0%EC%A7%84%ED%95%AD%EA%B3%B5)" TargetMode="External"/><Relationship Id="rId2287" Type="http://schemas.openxmlformats.org/officeDocument/2006/relationships/hyperlink" Target="http://www.kiffa.or.kr/sub02/sub03_view.php?mem_id=%EC%A3%BC%EC%8B%9D%ED%9A%8C%EC%82%AC%20%EC%97%A0%EC%95%A4%EC%94%A8%EC%97%98" TargetMode="External"/><Relationship Id="rId2494" Type="http://schemas.openxmlformats.org/officeDocument/2006/relationships/hyperlink" Target="http://www.kiffa.or.kr/sub02/sub03_view.php?mem_id=%EC%BC%80%EB%8B%88%EC%9D%B8%ED%84%B0%EB%82%B4%EC%85%94%EB%82%A0" TargetMode="External"/><Relationship Id="rId259" Type="http://schemas.openxmlformats.org/officeDocument/2006/relationships/hyperlink" Target="mailto:dgwoo@noroo.com" TargetMode="External"/><Relationship Id="rId466" Type="http://schemas.openxmlformats.org/officeDocument/2006/relationships/hyperlink" Target="http://www.kiffa.or.kr/sub02/sub03_view.php?mem_id=%EB%8F%99%EC%84%9C%EC%8A%A4%EC%B9%B4%EC%9D%B4%EB%9D%BC%EC%9D%B4%EB%84%88" TargetMode="External"/><Relationship Id="rId673" Type="http://schemas.openxmlformats.org/officeDocument/2006/relationships/hyperlink" Target="http://www.kiffa.or.kr/sub02/sub03_view.php?mem_id=%EB%A1%9C%EC%96%84%EB%94%94%EC%97%94%EC%97%98" TargetMode="External"/><Relationship Id="rId880" Type="http://schemas.openxmlformats.org/officeDocument/2006/relationships/hyperlink" Target="http://www.kiffa.or.kr/sub02/sub03_view.php?mem_id=%EB%B8%94%EB%A3%A8%EC%9B%8C%ED%84%B0%EC%89%AC%ED%95%91%EC%BD%94%EB%A6%AC%EC%95%84%20%EC%A3%BC%EC%8B%9D%ED%9A%8C%EC%82%AC" TargetMode="External"/><Relationship Id="rId1096" Type="http://schemas.openxmlformats.org/officeDocument/2006/relationships/hyperlink" Target="http://www.kiffa.or.kr/sub02/sub03_view.php?mem_id=%EC%84%B8%EC%9A%B4%ED%95%B4%EC%83%81%ED%95%AD%ED%99%94(%EC%A3%BC)" TargetMode="External"/><Relationship Id="rId2147" Type="http://schemas.openxmlformats.org/officeDocument/2006/relationships/hyperlink" Target="http://www.kiffa.or.kr/sub02/sub03_view.php?mem_id=%EC%A0%95%EC%83%81%ED%95%B4%EC%9A%B4%ED%95%AD%EA%B3%B5" TargetMode="External"/><Relationship Id="rId2354" Type="http://schemas.openxmlformats.org/officeDocument/2006/relationships/hyperlink" Target="http://www.kiffa.or.kr/sub02/sub03_view.php?mem_id=%EC%A7%80%EC%94%A8%EC%85%80" TargetMode="External"/><Relationship Id="rId2561" Type="http://schemas.openxmlformats.org/officeDocument/2006/relationships/hyperlink" Target="http://www.kiffa.or.kr/sub02/sub03_view.php?mem_id=%EC%BC%80%EC%9D%B4%EC%A0%9C%EC%9D%B4%EC%97%94%ED%84%B0%ED%94%84%EB%9D%BC%EC%9D%B4%EC%A6%88" TargetMode="External"/><Relationship Id="rId2799" Type="http://schemas.openxmlformats.org/officeDocument/2006/relationships/hyperlink" Target="http://www.kiffa.or.kr/sub02/sub03_view.php?mem_id=%ED%8C%8C%EC%9B%8C%ED%8A%B8%EB%9E%9C%EC%8A%A4" TargetMode="External"/><Relationship Id="rId3100" Type="http://schemas.openxmlformats.org/officeDocument/2006/relationships/hyperlink" Target="http://www.kiffa.or.kr/sub02/sub03_view.php?mem_id=%ED%98%B8%EC%84%B1%EA%B5%AD%EC%A0%9C%EC%9A%B4%EC%86%A1" TargetMode="External"/><Relationship Id="rId119" Type="http://schemas.openxmlformats.org/officeDocument/2006/relationships/hyperlink" Target="http://www.kiffa.or.kr/sub02/sub03_view.php?mem_id=%EA%B3%B5%EC%84%B1%EB%A1%9C%EC%A7%80%EC%8A%A4%ED%8B%B1%EC%8A%A4" TargetMode="External"/><Relationship Id="rId326" Type="http://schemas.openxmlformats.org/officeDocument/2006/relationships/hyperlink" Target="http://www.kiffa.or.kr/sub02/sub03_view.php?mem_id=%EB%8C%80%EB%AC%B8%EC%A2%85%ED%95%A9%EB%AC%BC%EB%A5%98" TargetMode="External"/><Relationship Id="rId533" Type="http://schemas.openxmlformats.org/officeDocument/2006/relationships/hyperlink" Target="http://www.kiffa.or.kr/sub02/sub03_view.php?mem_id=%EB%8F%99%EC%9B%90%EB%A1%9C%EC%97%91%EC%8A%A4(%EC%A3%BC)" TargetMode="External"/><Relationship Id="rId978" Type="http://schemas.openxmlformats.org/officeDocument/2006/relationships/hyperlink" Target="http://www.kiffa.or.kr/sub02/sub03_view.php?mem_id=%EC%82%BC%EC%97%90%EC%9D%B4%EC%B9%98%EC%BC%80%EC%9D%B4%ED%8B%B0%EC%94%A8" TargetMode="External"/><Relationship Id="rId1163" Type="http://schemas.openxmlformats.org/officeDocument/2006/relationships/hyperlink" Target="http://www.kiffa.or.kr/sub02/sub03_view.php?mem_id=%EC%8A%A4%EC%B9%B4%EC%9D%B4%ED%95%AD%EC%9A%B4" TargetMode="External"/><Relationship Id="rId1370" Type="http://schemas.openxmlformats.org/officeDocument/2006/relationships/hyperlink" Target="http://www.kiffa.or.kr/sub02/sub03_view.php?mem_id=%EC%95%84%EC%9D%B4%EC%97%A0%EC%97%90%EC%9D%B4%ED%95%B4%EC%9A%B4%ED%95%AD%EA%B3%B5" TargetMode="External"/><Relationship Id="rId2007" Type="http://schemas.openxmlformats.org/officeDocument/2006/relationships/hyperlink" Target="http://www.kiffa.or.kr/sub02/sub03_view.php?mem_id=%EC%9D%B4%EB%A7%A4%EC%A7%84%ED%99%80%EB%94%A9%EC%8A%A4" TargetMode="External"/><Relationship Id="rId2214" Type="http://schemas.openxmlformats.org/officeDocument/2006/relationships/hyperlink" Target="http://www.kiffa.or.kr/sub02/sub03_view.php?mem_id=%EC%A0%9C%EC%9D%B4%EC%97%90%EC%8A%A4%EC%97%98%EB%A1%9C%EC%A7%80%EC%8A%A4%ED%8B%B1%EC%8A%A4" TargetMode="External"/><Relationship Id="rId2659" Type="http://schemas.openxmlformats.org/officeDocument/2006/relationships/hyperlink" Target="http://www.kiffa.or.kr/sub02/sub03_view.php?mem_id=%ED%83%9C%EC%84%B1%EC%94%A8%EC%97%94%EC%97%90%EC%96%B4" TargetMode="External"/><Relationship Id="rId2866" Type="http://schemas.openxmlformats.org/officeDocument/2006/relationships/hyperlink" Target="http://www.kiffa.or.kr/sub02/sub03_view.php?mem_id=%ED%93%A8%EB%A7%88%EC%8A%A4%EB%A1%9C%EC%A7%80%EC%8A%A4%ED%8B%B1%EC%8A%A4(%EC%A3%BC)" TargetMode="External"/><Relationship Id="rId740" Type="http://schemas.openxmlformats.org/officeDocument/2006/relationships/hyperlink" Target="http://www.kiffa.or.kr/sub02/sub03_view.php?mem_id=%EB%A7%A5%EC%8A%A4%ED%94%BC%EB%93%9C" TargetMode="External"/><Relationship Id="rId838" Type="http://schemas.openxmlformats.org/officeDocument/2006/relationships/hyperlink" Target="http://www.kiffa.or.kr/sub02/sub03_view.php?mem_id=%EB%B2%A0%EC%9D%B4%EC%BD%94%EB%A6%AC%EC%95%84%EB%A1%9C%EC%A7%80%EC%8A%A4%ED%8B%B1%EC%8A%A4" TargetMode="External"/><Relationship Id="rId1023" Type="http://schemas.openxmlformats.org/officeDocument/2006/relationships/hyperlink" Target="http://www.kiffa.or.kr/sub02/sub03_view.php?mem_id=%EC%84%9C%EC%A0%95%EC%9D%B8%ED%84%B0%EB%82%B4%EC%85%94%EB%82%A0" TargetMode="External"/><Relationship Id="rId1468" Type="http://schemas.openxmlformats.org/officeDocument/2006/relationships/hyperlink" Target="http://www.kiffa.or.kr/sub02/sub03_view.php?mem_id=%EC%97%90%EC%8A%A4%EC%A0%9C%EC%9D%B4%EB%A1%9C%EC%A7%80%EC%8A%A4%ED%8B%B1%EC%8A%A4" TargetMode="External"/><Relationship Id="rId1675" Type="http://schemas.openxmlformats.org/officeDocument/2006/relationships/hyperlink" Target="http://www.kiffa.or.kr/sub02/sub03_view.php?mem_id=%EC%97%98%EC%95%A4%EC%BC%80%EC%9D%B4%EB%A1%9C%EC%A7%80%EC%8A%A4%ED%8B%B1%EC%8A%A4" TargetMode="External"/><Relationship Id="rId1882" Type="http://schemas.openxmlformats.org/officeDocument/2006/relationships/hyperlink" Target="http://www.kiffa.or.kr/sub02/sub03_view.php?mem_id=%EC%9B%94%EB%93%9C%EC%9D%B5%EC%8A%A4%ED%94%84%EB%A0%88%EC%8A%A4" TargetMode="External"/><Relationship Id="rId2421" Type="http://schemas.openxmlformats.org/officeDocument/2006/relationships/hyperlink" Target="http://www.kiffa.or.kr/sub02/sub03_view.php?mem_id=%EC%B2%9C%EC%9A%B0%EB%84%A4%EC%98%A4%EB%A1%9C%EC%A7%80%EC%8A%A4" TargetMode="External"/><Relationship Id="rId2519" Type="http://schemas.openxmlformats.org/officeDocument/2006/relationships/hyperlink" Target="http://www.kiffa.or.kr/sub02/sub03_view.php?mem_id=%EC%BC%80%EC%9D%B4%EC%94%A8%EC%97%90%EC%9D%B4%EC%B7%A8%EA%B5%AD%EC%A0%9C%EC%86%8D%EC%B2%B4(%EC%A3%BC)" TargetMode="External"/><Relationship Id="rId2726" Type="http://schemas.openxmlformats.org/officeDocument/2006/relationships/hyperlink" Target="http://www.kiffa.or.kr/sub02/sub03_view.php?mem_id=%ED%8A%B8%EB%9F%AC%EC%8A%A4%ED%8A%B8%EC%95%A4%EB%B2%A0%EC%8A%A4%ED%8A%B8" TargetMode="External"/><Relationship Id="rId600" Type="http://schemas.openxmlformats.org/officeDocument/2006/relationships/hyperlink" Target="http://www.kiffa.or.kr/sub02/sub03_view.php?mem_id=%EB%94%94%EC%97%90%EC%9D%B4%EC%B9%98%EC%97%98%EA%B8%80%EB%A1%9C%EB%B2%8C%ED%8F%AC%EC%9B%8C%EB%94%A9%EC%BD%94%EB%A6%AC%EC%95%84(%EC%A3%BC)" TargetMode="External"/><Relationship Id="rId1230" Type="http://schemas.openxmlformats.org/officeDocument/2006/relationships/hyperlink" Target="http://www.kiffa.or.kr/sub02/sub03_view.php?mem_id=%EC%8E%88%ED%8A%B8%EB%9E%80%EC%8A%A4%EA%B8%80%EB%A1%9C%EB%B2%8C" TargetMode="External"/><Relationship Id="rId1328" Type="http://schemas.openxmlformats.org/officeDocument/2006/relationships/hyperlink" Target="http://www.kiffa.or.kr/sub02/sub03_view.php?mem_id=%EC%95%84%EC%8B%9C%EC%95%84%EB%AC%BC%EB%A5%98" TargetMode="External"/><Relationship Id="rId1535" Type="http://schemas.openxmlformats.org/officeDocument/2006/relationships/hyperlink" Target="http://www.kiffa.or.kr/sub02/sub03_view.php?mem_id=%EC%97%90%EC%9D%B4%EC%95%A4%EB%B9%84%EA%B8%80%EB%A1%9C%EB%B2%8C%EB%A1%9C%EC%A7%80%EC%8A%A4" TargetMode="External"/><Relationship Id="rId2933" Type="http://schemas.openxmlformats.org/officeDocument/2006/relationships/hyperlink" Target="http://www.kiffa.or.kr/sub02/sub03_view.php?mem_id=%ED%95%98%EB%82%98%EB%A1%9C%ED%8B%B0%EC%95%A4%EC%97%90%EC%8A%A4" TargetMode="External"/><Relationship Id="rId905" Type="http://schemas.openxmlformats.org/officeDocument/2006/relationships/hyperlink" Target="http://www.kiffa.or.kr/sub02/sub03_view.php?mem_id=%EB%B9%84%EC%95%84%EC%9D%B4%EB%94%94%EC%94%A8(%EC%A3%BC)" TargetMode="External"/><Relationship Id="rId1742" Type="http://schemas.openxmlformats.org/officeDocument/2006/relationships/hyperlink" Target="http://www.kiffa.or.kr/sub02/sub03_view.php?mem_id=%EC%98%88%EC%9D%BC%EA%B8%80%EB%A1%9C%EB%B2%8C%EB%A1%9C%EC%A7%80%EC%8A%A4%ED%8B%B1%EC%8A%A4" TargetMode="External"/><Relationship Id="rId34" Type="http://schemas.openxmlformats.org/officeDocument/2006/relationships/hyperlink" Target="http://www.kiffa.or.kr/sub02/sub03_view.php?mem_id=(%EC%A3%BC)%EC%BC%80%EC%9D%B4%EB%A1%9C%EC%A7%80%EC%8A%A4%ED%8B%B1%EC%8A%A4" TargetMode="External"/><Relationship Id="rId1602" Type="http://schemas.openxmlformats.org/officeDocument/2006/relationships/hyperlink" Target="http://www.kiffa.or.kr/sub02/sub03_view.php?mem_id=%EC%97%90%EC%9D%B4%EC%B9%98%EC%97%94%EC%97%91%EC%8A%A4(%EC%A3%BC)" TargetMode="External"/><Relationship Id="rId3055" Type="http://schemas.openxmlformats.org/officeDocument/2006/relationships/hyperlink" Target="http://www.kiffa.or.kr/sub02/sub03_view.php?mem_id=%ED%97%A4%EB%B0%94%EB%A1%9C%EC%A7%80%EC%8A%A4" TargetMode="External"/><Relationship Id="rId183" Type="http://schemas.openxmlformats.org/officeDocument/2006/relationships/hyperlink" Target="http://www.kiffa.or.kr/sub02/sub03_view.php?mem_id=%EA%B7%BC%EC%98%81%ED%95%B4%EC%9A%B4%ED%95%AD%EA%B3%B5(%EC%A3%BC)" TargetMode="External"/><Relationship Id="rId390" Type="http://schemas.openxmlformats.org/officeDocument/2006/relationships/hyperlink" Target="http://www.kiffa.or.kr/sub02/sub03_view.php?mem_id=%EB%8C%80%ED%95%9C%EB%A1%9C%EC%A7%80%EC%8A%A4%ED%8B%B1(%EC%A3%BC)" TargetMode="External"/><Relationship Id="rId1907" Type="http://schemas.openxmlformats.org/officeDocument/2006/relationships/hyperlink" Target="http://www.kiffa.or.kr/sub02/sub03_view.php?mem_id=%EC%9C%84%ED%94%84%EB%A0%88%EC%9D%B4%ED%8A%B8%EC%89%AC%ED%95%91%EC%95%A4%EB%A1%9C%EC%A7%80%EC%8A%A4%ED%8B%B1%EC%8A%A4" TargetMode="External"/><Relationship Id="rId2071" Type="http://schemas.openxmlformats.org/officeDocument/2006/relationships/hyperlink" Target="http://www.kiffa.or.kr/sub02/sub03_view.php?mem_id=%EC%9D%B8%ED%84%B0%EB%B8%94%EB%A3%A8%EC%97%90%EC%96%B4%EC%97%94%EC%94%A8" TargetMode="External"/><Relationship Id="rId3122" Type="http://schemas.openxmlformats.org/officeDocument/2006/relationships/hyperlink" Target="http://www.kiffa.or.kr/sub02/sub03_view.php?mem_id=%ED%9C%B4%EB%A9%94%EC%9D%B8%EB%A1%9C%EC%A7%80%EC%8A%A4%ED%8B%B1%EC%8A%A4(%EC%A3%BC)" TargetMode="External"/><Relationship Id="rId250" Type="http://schemas.openxmlformats.org/officeDocument/2006/relationships/hyperlink" Target="http://www.kiffa.or.kr/sub02/sub03_view.php?mem_id=%EB%84%A4%EC%98%B4%EA%B8%80%EB%A1%9C%EB%B2%8C" TargetMode="External"/><Relationship Id="rId488" Type="http://schemas.openxmlformats.org/officeDocument/2006/relationships/hyperlink" Target="http://www.kiffa.or.kr/sub02/sub03_view.php?mem_id=%EB%8F%99%EC%84%B1%ED%95%AD%EC%9A%B4" TargetMode="External"/><Relationship Id="rId695" Type="http://schemas.openxmlformats.org/officeDocument/2006/relationships/hyperlink" Target="http://www.kiffa.or.kr/sub02/sub03_view.php?mem_id=%EB%A1%9C%EC%BB%A4%EC%8A%A4%EB%A1%9C%EC%A7%80%EC%8A%A4%ED%8B%B1%EC%8A%A4" TargetMode="External"/><Relationship Id="rId2169" Type="http://schemas.openxmlformats.org/officeDocument/2006/relationships/hyperlink" Target="http://www.kiffa.or.kr/sub02/sub03_view.php?mem_id=%EC%A0%9C%EB%8B%88%EC%8A%A4%ED%95%B4%EC%9A%B4%ED%95%AD%EA%B3%B5(%EC%A3%BC)" TargetMode="External"/><Relationship Id="rId2376" Type="http://schemas.openxmlformats.org/officeDocument/2006/relationships/hyperlink" Target="http://www.kiffa.or.kr/sub02/sub03_view.php?mem_id=%EC%A7%80%EC%A1%B4%EB%A1%9C%EC%A7%80%EC%8A%A4(%EC%A3%BC)" TargetMode="External"/><Relationship Id="rId2583" Type="http://schemas.openxmlformats.org/officeDocument/2006/relationships/hyperlink" Target="http://www.kiffa.or.kr/sub02/sub03_view.php?mem_id=%EC%BD%94%EB%9E%8D%EA%B8%80%EB%A1%9C%EB%B2%8C" TargetMode="External"/><Relationship Id="rId2790" Type="http://schemas.openxmlformats.org/officeDocument/2006/relationships/hyperlink" Target="http://www.kiffa.or.kr/sub02/sub03_view.php?mem_id=%ED%8C%8C%EB%A1%9C%EC%8A%A4%EC%89%AC%ED%95%91" TargetMode="External"/><Relationship Id="rId110" Type="http://schemas.openxmlformats.org/officeDocument/2006/relationships/hyperlink" Target="http://www.kiffa.or.kr/sub02/sub03_view.php?mem_id=%EA%B3%A8%EB%93%9C%EC%89%AC%ED%95%91(%EC%A3%BC)" TargetMode="External"/><Relationship Id="rId348" Type="http://schemas.openxmlformats.org/officeDocument/2006/relationships/hyperlink" Target="http://www.kiffa.or.kr/sub02/sub03_view.php?mem_id=%EB%8C%80%EC%95%84%ED%8A%B8%EB%9E%9C%EC%8A%A4" TargetMode="External"/><Relationship Id="rId555" Type="http://schemas.openxmlformats.org/officeDocument/2006/relationships/hyperlink" Target="http://www.kiffa.or.kr/sub02/sub03_view.php?mem_id=%EB%8F%99%EC%A3%BC%ED%95%B4%EC%83%81(%EC%A3%BC)" TargetMode="External"/><Relationship Id="rId762" Type="http://schemas.openxmlformats.org/officeDocument/2006/relationships/hyperlink" Target="http://www.kiffa.or.kr/sub02/sub03_view.php?mem_id=%EB%AA%A8%EB%A6%AC%EC%8A%A8%EC%9D%B5%EC%8A%A4%ED%94%84%EB%A0%88%EC%8A%A4%EC%BD%94%EB%A6%AC%EC%95%84(%EC%A3%BC)" TargetMode="External"/><Relationship Id="rId1185" Type="http://schemas.openxmlformats.org/officeDocument/2006/relationships/hyperlink" Target="http://www.kiffa.or.kr/sub02/sub03_view.php?mem_id=%EC%8B%9C%EB%85%B8%ED%8A%B8%EB%9E%80%EC%8A%A4%EC%BD%94%EB%A6%AC%EC%95%84%EC%89%AC%ED%95%91(%EC%A3%BC)" TargetMode="External"/><Relationship Id="rId1392" Type="http://schemas.openxmlformats.org/officeDocument/2006/relationships/hyperlink" Target="http://www.kiffa.or.kr/sub02/sub03_view.php?mem_id=%EC%95%84%ED%8A%B8%EC%9C%88%EB%A1%9C%EC%A7%80%EC%8A%A4%ED%8B%B1%EC%8A%A4" TargetMode="External"/><Relationship Id="rId2029" Type="http://schemas.openxmlformats.org/officeDocument/2006/relationships/hyperlink" Target="http://www.kiffa.or.kr/sub02/sub03_view.php?mem_id=%EC%9D%B4%EC%97%90%EC%8A%A4%EB%A1%9C%EC%A7%80%EC%8A%A4" TargetMode="External"/><Relationship Id="rId2236" Type="http://schemas.openxmlformats.org/officeDocument/2006/relationships/hyperlink" Target="http://www.kiffa.or.kr/sub02/sub03_view.php?mem_id=%EC%A0%9C%EC%9D%B4%ED%8B%B0%EC%97%90%EC%8A%A4%EC%89%AC%ED%95%91" TargetMode="External"/><Relationship Id="rId2443" Type="http://schemas.openxmlformats.org/officeDocument/2006/relationships/hyperlink" Target="http://www.kiffa.or.kr/sub02/sub03_view.php?mem_id=%EC%B9%B4%EA%B3%A0%EA%B2%8C%EC%9D%B4%ED%8A%B8" TargetMode="External"/><Relationship Id="rId2650" Type="http://schemas.openxmlformats.org/officeDocument/2006/relationships/hyperlink" Target="http://www.kiffa.or.kr/sub02/sub03_view.php?mem_id=%ED%82%A4%EB%A9%95%EC%8A%A4%ED%95%AD%EA%B3%B5%ED%95%B4%EC%9A%B4" TargetMode="External"/><Relationship Id="rId2888" Type="http://schemas.openxmlformats.org/officeDocument/2006/relationships/hyperlink" Target="http://www.kiffa.or.kr/sub02/sub03_view.php?mem_id=%ED%94%8C%EB%9E%9C%EB%B9%84%EB%A1%9C%EC%A7%80%EC%8A%A4%ED%8B%B1" TargetMode="External"/><Relationship Id="rId208" Type="http://schemas.openxmlformats.org/officeDocument/2006/relationships/hyperlink" Target="http://www.kiffa.or.kr/sub02/sub03_view.php?mem_id=%EA%B8%88%EC%B2%9C%ED%95%B4%EC%9A%B4(%EC%A3%BC)" TargetMode="External"/><Relationship Id="rId415" Type="http://schemas.openxmlformats.org/officeDocument/2006/relationships/hyperlink" Target="http://www.kiffa.or.kr/sub02/sub03_view.php?mem_id=%EB%8D%B8%EB%A1%9C%EB%A1%9C%EC%A7%80%EC%8A%A4%ED%8B%B1%EC%8A%A4%EC%84%9C%EC%9A%B8%20%EC%9C%A0%ED%95%9C%ED%9A%8C%EC%82%AC" TargetMode="External"/><Relationship Id="rId622" Type="http://schemas.openxmlformats.org/officeDocument/2006/relationships/hyperlink" Target="http://www.kiffa.or.kr/sub02/sub03_view.php?mem_id=%EB%94%94%ED%8B%B0%EC%94%A8" TargetMode="External"/><Relationship Id="rId1045" Type="http://schemas.openxmlformats.org/officeDocument/2006/relationships/hyperlink" Target="http://www.kiffa.or.kr/sub02/sub03_view.php?mem_id=%EC%84%B1%EA%B0%95%EB%A1%9C%EC%A7%80%EC%8A%A4%ED%8B%B1%EC%8A%A4" TargetMode="External"/><Relationship Id="rId1252" Type="http://schemas.openxmlformats.org/officeDocument/2006/relationships/hyperlink" Target="http://www.kiffa.or.kr/sub02/sub03_view.php?mem_id=%EC%94%A8%EB%A7%81%ED%81%AC%EC%9D%B5%EC%8A%A4%ED%94%84%EB%A0%88%EC%8A%A4" TargetMode="External"/><Relationship Id="rId1697" Type="http://schemas.openxmlformats.org/officeDocument/2006/relationships/hyperlink" Target="http://www.kiffa.or.kr/sub02/sub03_view.php?mem_id=%EC%97%98%EC%BC%80%EC%9D%B4%EC%97%98%EC%BD%94%EB%A6%AC%EC%95%84" TargetMode="External"/><Relationship Id="rId2303" Type="http://schemas.openxmlformats.org/officeDocument/2006/relationships/hyperlink" Target="http://www.kiffa.or.kr/sub02/sub03_view.php?mem_id=%EC%A3%BC%EC%8B%9D%ED%9A%8C%EC%82%AC%20%EC%B9%B4%EA%B3%A0%ED%94%84%EB%A0%8C%EC%A6%88" TargetMode="External"/><Relationship Id="rId2510" Type="http://schemas.openxmlformats.org/officeDocument/2006/relationships/hyperlink" Target="http://www.kiffa.or.kr/sub02/sub03_view.php?mem_id=%EC%BC%80%EC%9D%B4%EB%8D%94%EB%B8%94%EC%9C%A0%EC%9D%B4%EC%BD%94%EB%A6%AC%EC%95%84" TargetMode="External"/><Relationship Id="rId2748" Type="http://schemas.openxmlformats.org/officeDocument/2006/relationships/hyperlink" Target="http://www.kiffa.or.kr/sub02/sub03_view.php?mem_id=%ED%8B%B0%EC%95%A4%EC%95%8C%EC%9D%B8%ED%84%B0%EB%82%B4%EC%85%94%EB%82%A0(%EC%A3%BC)" TargetMode="External"/><Relationship Id="rId2955" Type="http://schemas.openxmlformats.org/officeDocument/2006/relationships/hyperlink" Target="http://www.kiffa.or.kr/sub02/sub03_view.php?mem_id=%ED%95%9C%EA%B5%AD%EB%A1%9C%EC%A7%80%EC%8A%A4%ED%8B%B0%EB%93%9C%20%EC%A3%BC%EC%8B%9D%ED%9A%8C%EC%82%AC" TargetMode="External"/><Relationship Id="rId927" Type="http://schemas.openxmlformats.org/officeDocument/2006/relationships/hyperlink" Target="http://www.kiffa.or.kr/sub02/sub03_view.php?mem_id=%EB%B9%84%EC%A0%84%ED%95%B4%EC%9A%B4(%EC%A3%BC)" TargetMode="External"/><Relationship Id="rId1112" Type="http://schemas.openxmlformats.org/officeDocument/2006/relationships/hyperlink" Target="http://www.kiffa.or.kr/sub02/sub03_view.php?mem_id=%EC%84%B8%EC%A3%BC%EC%9D%B8%ED%84%B0%EB%82%B4%EC%85%94%EB%82%A0%20%EC%9C%A0%ED%95%9C%EC%B1%85%EC%9E%84%ED%9A%8C%EC%82%AC" TargetMode="External"/><Relationship Id="rId1557" Type="http://schemas.openxmlformats.org/officeDocument/2006/relationships/hyperlink" Target="http://www.kiffa.or.kr/sub02/sub03_view.php?mem_id=%EC%97%90%EC%9D%B4%EC%97%98%EB%A1%9C%EC%A7%80%EC%8A%A4%ED%8B%B1%EC%8A%A4" TargetMode="External"/><Relationship Id="rId1764" Type="http://schemas.openxmlformats.org/officeDocument/2006/relationships/hyperlink" Target="http://www.kiffa.or.kr/sub02/sub03_view.php?mem_id=%EC%98%A4%EC%84%B1%EA%B8%80%EB%A1%9C%EB%B2%8C%EB%A1%9C%EC%A7%80%EC%8A%A4%ED%8B%B1%EC%8A%A4" TargetMode="External"/><Relationship Id="rId1971" Type="http://schemas.openxmlformats.org/officeDocument/2006/relationships/hyperlink" Target="http://www.kiffa.or.kr/sub02/sub03_view.php?mem_id=%EC%9C%A0%EC%9D%BC%ED%95%B4%EC%9A%B4%ED%95%AD%EA%B3%B5" TargetMode="External"/><Relationship Id="rId2608" Type="http://schemas.openxmlformats.org/officeDocument/2006/relationships/hyperlink" Target="http://www.kiffa.or.kr/sub02/sub03_view.php?mem_id=%EC%BD%94%EB%A6%AC%EC%95%84%EC%A7%80%EC%97%98%EC%97%90%EC%8A%A4(%EC%A3%BC)" TargetMode="External"/><Relationship Id="rId2815" Type="http://schemas.openxmlformats.org/officeDocument/2006/relationships/hyperlink" Target="http://www.kiffa.or.kr/sub02/sub03_view.php?mem_id=%ED%8C%8D%ED%8A%B8%EB%9D%BC%EC%9D%B8%ED%84%B0%EB%82%B4%EC%85%94%EB%84%90" TargetMode="External"/><Relationship Id="rId56" Type="http://schemas.openxmlformats.org/officeDocument/2006/relationships/hyperlink" Target="http://www.kiffa.or.kr/sub02/sub03_view.php?mem_id=%EA%B0%80%EB%A7%88%EB%AC%BC%EB%A5%98(%EC%A3%BC)" TargetMode="External"/><Relationship Id="rId1417" Type="http://schemas.openxmlformats.org/officeDocument/2006/relationships/hyperlink" Target="http://www.kiffa.or.kr/sub02/sub03_view.php?mem_id=%EC%95%8C%ED%94%BC%EC%BD%94%EB%A6%AC%EC%95%84" TargetMode="External"/><Relationship Id="rId1624" Type="http://schemas.openxmlformats.org/officeDocument/2006/relationships/hyperlink" Target="http://www.kiffa.or.kr/sub02/sub03_view.php?mem_id=%EC%97%90%EC%9D%B4%ED%8B%B0%EC%97%90%EC%8A%A4%EB%A1%9C%EC%A7%80%EC%8A%A4%ED%8B%B1" TargetMode="External"/><Relationship Id="rId1831" Type="http://schemas.openxmlformats.org/officeDocument/2006/relationships/hyperlink" Target="http://www.kiffa.or.kr/sub02/sub03_view.php?mem_id=%EC%9A%B0%EC%84%B1%EC%97%90%ED%94%84%EC%95%84%EC%9D%B4" TargetMode="External"/><Relationship Id="rId3077" Type="http://schemas.openxmlformats.org/officeDocument/2006/relationships/hyperlink" Target="http://www.kiffa.or.kr/sub02/sub03_view.php?mem_id=%ED%98%84%EB%8C%80%EA%B8%80%EB%A1%9C%EB%B9%8C" TargetMode="External"/><Relationship Id="rId1929" Type="http://schemas.openxmlformats.org/officeDocument/2006/relationships/hyperlink" Target="http://www.kiffa.or.kr/sub02/sub03_view.php?mem_id=%EC%9C%A0%EB%8B%88%EC%9B%94%EB%93%9C%ED%8A%B8%EB%9E%9C%EC%8A%A4" TargetMode="External"/><Relationship Id="rId2093" Type="http://schemas.openxmlformats.org/officeDocument/2006/relationships/hyperlink" Target="http://www.kiffa.or.kr/sub02/sub03_view.php?mem_id=%EC%9D%BC%EC%84%B1%ED%95%B4%EC%9A%B4" TargetMode="External"/><Relationship Id="rId2398" Type="http://schemas.openxmlformats.org/officeDocument/2006/relationships/hyperlink" Target="http://www.kiffa.or.kr/sub02/sub03_view.php?mem_id=%EC%A7%80%ED%94%BC%EC%97%98" TargetMode="External"/><Relationship Id="rId272" Type="http://schemas.openxmlformats.org/officeDocument/2006/relationships/hyperlink" Target="http://www.kiffa.or.kr/sub02/sub03_view.php?mem_id=%EB%89%B4%EC%9B%94%EB%93%9C%EC%89%AC%ED%95%91(%EC%A3%BC)" TargetMode="External"/><Relationship Id="rId577" Type="http://schemas.openxmlformats.org/officeDocument/2006/relationships/hyperlink" Target="http://www.kiffa.or.kr/sub02/sub03_view.php?mem_id=%EB%91%90%EC%86%94%ED%95%B4%EC%9A%B4%ED%95%AD%EA%B3%B5(%EC%A3%BC)" TargetMode="External"/><Relationship Id="rId2160" Type="http://schemas.openxmlformats.org/officeDocument/2006/relationships/hyperlink" Target="http://www.kiffa.or.kr/sub02/sub03_view.php?mem_id=%EC%A0%95%ED%8A%B8%EB%9E%9C%EC%8A%A4%EC%9B%94%EB%93%9C" TargetMode="External"/><Relationship Id="rId2258" Type="http://schemas.openxmlformats.org/officeDocument/2006/relationships/hyperlink" Target="http://www.kiffa.or.kr/sub02/sub03_view.php?mem_id=%EC%A3%BC%EC%84%B1%EC%94%A8%EC%95%A4%EC%97%90%EC%96%B4(%EC%A3%BC)" TargetMode="External"/><Relationship Id="rId3004" Type="http://schemas.openxmlformats.org/officeDocument/2006/relationships/hyperlink" Target="http://www.kiffa.or.kr/sub02/sub03_view.php?mem_id=%ED%95%9C%EC%98%81%ED%8A%B8%EB%9E%9C%EC%8A%A4" TargetMode="External"/><Relationship Id="rId132" Type="http://schemas.openxmlformats.org/officeDocument/2006/relationships/hyperlink" Target="http://www.kiffa.or.kr/sub02/sub03_view.php?mem_id=%EA%B4%91%EB%AA%85%EB%AC%BC%EB%A5%98%20%EC%A3%BC%EC%8B%9D%ED%9A%8C%EC%82%AC" TargetMode="External"/><Relationship Id="rId784" Type="http://schemas.openxmlformats.org/officeDocument/2006/relationships/hyperlink" Target="http://www.kiffa.or.kr/sub02/sub03_view.php?mem_id=%EB%AF%B8%EB%9E%98%EA%B8%80%EB%A1%9C%EB%84%B7%EC%A3%BC%EC%8B%9D%ED%9A%8C%EC%82%AC" TargetMode="External"/><Relationship Id="rId991" Type="http://schemas.openxmlformats.org/officeDocument/2006/relationships/hyperlink" Target="http://www.kiffa.or.kr/sub02/sub03_view.php?mem_id=%EC%82%BC%EC%9D%BC%EA%B5%AD%EC%A0%9C%EB%AC%BC%EB%A5%98" TargetMode="External"/><Relationship Id="rId1067" Type="http://schemas.openxmlformats.org/officeDocument/2006/relationships/hyperlink" Target="http://www.kiffa.or.kr/sub02/sub03_view.php?mem_id=%EC%84%B8%EA%B3%84%EC%A2%85%ED%95%A9%ED%95%AD%EA%B3%B5%ED%95%B4%EC%9A%B4(%EC%A3%BC)" TargetMode="External"/><Relationship Id="rId2020" Type="http://schemas.openxmlformats.org/officeDocument/2006/relationships/hyperlink" Target="http://www.kiffa.or.kr/sub02/sub03_view.php?mem_id=%EC%9D%B4%EC%95%A4%EC%94%A8%EC%95%84%EC%9D%B4%EC%95%A4%EC%94%A8(%EC%A3%BC)" TargetMode="External"/><Relationship Id="rId2465" Type="http://schemas.openxmlformats.org/officeDocument/2006/relationships/hyperlink" Target="http://www.kiffa.or.kr/sub02/sub03_view.php?mem_id=%EC%B9%B4%EA%B3%A0%EC%86%94%EB%A3%A8%EC%85%98" TargetMode="External"/><Relationship Id="rId2672" Type="http://schemas.openxmlformats.org/officeDocument/2006/relationships/hyperlink" Target="http://www.kiffa.or.kr/sub02/sub03_view.php?mem_id=%ED%83%9C%EC%9B%85%EA%B8%80%EB%A1%9C%EB%B2%8C(%EC%A3%BC)" TargetMode="External"/><Relationship Id="rId437" Type="http://schemas.openxmlformats.org/officeDocument/2006/relationships/hyperlink" Target="http://www.kiffa.or.kr/sub02/sub03_view.php?mem_id=%EB%8F%99%EB%B0%A9" TargetMode="External"/><Relationship Id="rId644" Type="http://schemas.openxmlformats.org/officeDocument/2006/relationships/hyperlink" Target="mailto:info-kr@Leschaco.com" TargetMode="External"/><Relationship Id="rId851" Type="http://schemas.openxmlformats.org/officeDocument/2006/relationships/hyperlink" Target="http://www.kiffa.or.kr/sub02/sub03_view.php?mem_id=%EB%B3%B4%EA%B7%B8%ED%95%AD%EA%B3%B5%ED%95%B4%EC%9A%B4%EC%9A%B4%EC%86%A1(%EC%A3%BC)" TargetMode="External"/><Relationship Id="rId1274" Type="http://schemas.openxmlformats.org/officeDocument/2006/relationships/hyperlink" Target="http://www.kiffa.or.kr/sub02/sub03_view.php?mem_id=%EC%94%A8%EC%97%94%EC%94%A8%ED%95%B4%EC%9A%B4%ED%95%AD%EA%B3%B5" TargetMode="External"/><Relationship Id="rId1481" Type="http://schemas.openxmlformats.org/officeDocument/2006/relationships/hyperlink" Target="http://www.kiffa.or.kr/sub02/sub03_view.php?mem_id=%EC%97%90%EC%8A%A4%ED%8B%B0%EC%97%91%EC%8A%A4%EA%B7%B8%EB%A6%B0%EB%A1%9C%EC%A7%80%EC%8A%A4" TargetMode="External"/><Relationship Id="rId1579" Type="http://schemas.openxmlformats.org/officeDocument/2006/relationships/hyperlink" Target="http://www.kiffa.or.kr/sub02/sub03_view.php?mem_id=%EC%97%90%EC%9D%B4%EC%A7%80%EC%97%98%EC%BD%94%EB%A6%AC%EC%95%84" TargetMode="External"/><Relationship Id="rId2118" Type="http://schemas.openxmlformats.org/officeDocument/2006/relationships/hyperlink" Target="http://www.kiffa.or.kr/sub02/sub03_view.php?mem_id=%EC%9D%BC%ED%98%B8%EB%A1%9C%EC%A7%80%EC%8A%A4%ED%8B%B1%EC%8A%A4" TargetMode="External"/><Relationship Id="rId2325" Type="http://schemas.openxmlformats.org/officeDocument/2006/relationships/hyperlink" Target="http://www.kiffa.or.kr/sub02/sub03_view.php?mem_id=%EC%A3%BC%EC%8B%9D%ED%9A%8C%EC%82%AC%20%ED%95%B4%EC%9A%B0%EC%89%AC%ED%95%91" TargetMode="External"/><Relationship Id="rId2532" Type="http://schemas.openxmlformats.org/officeDocument/2006/relationships/hyperlink" Target="http://www.kiffa.or.kr/sub02/sub03_view.php?mem_id=%EC%BC%80%EC%9D%B4%EC%94%A8%ED%94%BC%EC%97%98" TargetMode="External"/><Relationship Id="rId2977" Type="http://schemas.openxmlformats.org/officeDocument/2006/relationships/hyperlink" Target="http://www.kiffa.or.kr/sub02/sub03_view.php?mem_id=%ED%95%9C%EA%B5%AD%EC%B2%A0%EB%8F%84%EA%B3%B5%EC%82%AC" TargetMode="External"/><Relationship Id="rId504" Type="http://schemas.openxmlformats.org/officeDocument/2006/relationships/hyperlink" Target="http://www.kiffa.or.kr/sub02/sub03_view.php?mem_id=%EB%8F%99%EC%8B%A0%EC%97%90%EC%8A%A4%EC%95%A4%EC%97%90%ED%94%84(%EC%A3%BC)" TargetMode="External"/><Relationship Id="rId711" Type="http://schemas.openxmlformats.org/officeDocument/2006/relationships/hyperlink" Target="http://www.kiffa.or.kr/sub02/sub03_view.php?mem_id=%EB%A1%AF%EB%8D%B0%EA%B8%80%EB%A1%9C%EB%B2%8C%EB%A1%9C%EC%A7%80%EC%8A%A4(%EC%A3%BC)" TargetMode="External"/><Relationship Id="rId949" Type="http://schemas.openxmlformats.org/officeDocument/2006/relationships/hyperlink" Target="http://www.kiffa.or.kr/sub02/sub03_view.php?mem_id=%EB%B9%85%ED%8A%B8%EB%9E%9C%EC%8A%A4" TargetMode="External"/><Relationship Id="rId1134" Type="http://schemas.openxmlformats.org/officeDocument/2006/relationships/hyperlink" Target="http://www.kiffa.or.kr/sub02/sub03_view.php?mem_id=%EC%89%A5%EC%BB%A4%EC%BD%94%EB%A6%AC%EC%95%84" TargetMode="External"/><Relationship Id="rId1341" Type="http://schemas.openxmlformats.org/officeDocument/2006/relationships/hyperlink" Target="http://www.kiffa.or.kr/sub02/sub03_view.php?mem_id=%EC%95%84%EC%9D%B4%EB%94%94%EC%95%8C%EB%A1%9C%EC%A7%81%EC%8A%A4" TargetMode="External"/><Relationship Id="rId1786" Type="http://schemas.openxmlformats.org/officeDocument/2006/relationships/hyperlink" Target="http://www.kiffa.or.kr/sub02/sub03_view.php?mem_id=%EC%98%A4%EC%9D%B4%EC%97%91%EC%8A%A4%EC%BD%94%EB%A6%AC%EC%95%84" TargetMode="External"/><Relationship Id="rId1993" Type="http://schemas.openxmlformats.org/officeDocument/2006/relationships/hyperlink" Target="http://www.kiffa.or.kr/sub02/sub03_view.php?mem_id=%EC%9C%A0%ED%95%9C%ED%9A%8C%EC%82%AC%ED%88%AC%EB%B9%84" TargetMode="External"/><Relationship Id="rId2837" Type="http://schemas.openxmlformats.org/officeDocument/2006/relationships/hyperlink" Target="http://www.kiffa.or.kr/sub02/sub03_view.php?mem_id=%ED%8D%BC%EC%8B%9C%ED%94%BD%EC%9D%B5%EC%8A%A4%ED%94%84%EB%A0%88%EC%8A%A4%EB%9D%BC%EC%9D%B8" TargetMode="External"/><Relationship Id="rId78" Type="http://schemas.openxmlformats.org/officeDocument/2006/relationships/hyperlink" Target="http://www.kiffa.or.kr/sub02/sub03_view.php?mem_id=%EA%B2%BD%EB%8F%99%EC%9D%B4%EC%95%A4%EC%97%90%EC%8A%A4" TargetMode="External"/><Relationship Id="rId809" Type="http://schemas.openxmlformats.org/officeDocument/2006/relationships/hyperlink" Target="http://www.kiffa.or.kr/sub02/sub03_view.php?mem_id=%EB%B0%B8%EB%9F%AC%EC%8A%A4%ED%95%B4%EC%9A%B4%ED%95%AD%EA%B3%B5(%EC%A3%BC)" TargetMode="External"/><Relationship Id="rId1201" Type="http://schemas.openxmlformats.org/officeDocument/2006/relationships/hyperlink" Target="http://www.kiffa.or.kr/sub02/sub03_view.php?mem_id=%EC%8B%A0%EC%A1%B0%EB%A1%9C%EC%A7%80%ED%85%8D(%EC%A3%BC)" TargetMode="External"/><Relationship Id="rId1439" Type="http://schemas.openxmlformats.org/officeDocument/2006/relationships/hyperlink" Target="http://www.kiffa.or.kr/sub02/sub03_view.php?mem_id=%EC%97%90%EC%8A%A4%EB%8D%94%EB%B8%94%EC%9C%A0%EA%B8%80%EB%A1%9C%EB%B2%8C" TargetMode="External"/><Relationship Id="rId1646" Type="http://schemas.openxmlformats.org/officeDocument/2006/relationships/hyperlink" Target="http://www.kiffa.or.kr/sub02/sub03_view.php?mem_id=%EC%97%91%EC%8B%AC%EB%A1%9C%EC%A7%80%EC%8A%A4%ED%8B%B1(%EC%A3%BC)" TargetMode="External"/><Relationship Id="rId1853" Type="http://schemas.openxmlformats.org/officeDocument/2006/relationships/hyperlink" Target="http://www.kiffa.or.kr/sub02/sub03_view.php?mem_id=%EC%9A%B0%EC%A0%95%ED%95%AD%EA%B3%B5" TargetMode="External"/><Relationship Id="rId2904" Type="http://schemas.openxmlformats.org/officeDocument/2006/relationships/hyperlink" Target="http://www.kiffa.or.kr/sub02/sub03_view.php?mem_id=%ED%94%BC%EC%94%A8%EC%97%98%EC%BD%94%ED%8D%BC%EB%A0%88%EC%9D%B4%EC%85%98" TargetMode="External"/><Relationship Id="rId3099" Type="http://schemas.openxmlformats.org/officeDocument/2006/relationships/hyperlink" Target="http://www.kiffa.or.kr/sub02/sub03_view.php?mem_id=%ED%98%B8%EC%84%B1%EA%B5%AD%EC%A0%9C%EC%9A%B4%EC%86%A1" TargetMode="External"/><Relationship Id="rId1506" Type="http://schemas.openxmlformats.org/officeDocument/2006/relationships/hyperlink" Target="http://www.kiffa.or.kr/sub02/sub03_view.php?mem_id=%EC%97%90%EC%9D%B4%EB%94%94%ED%94%BC%EA%B8%80%EB%A1%9C%EB%B2%8C(%EC%A3%BC)" TargetMode="External"/><Relationship Id="rId1713" Type="http://schemas.openxmlformats.org/officeDocument/2006/relationships/hyperlink" Target="http://www.kiffa.or.kr/sub02/sub03_view.php?mem_id=%EC%97%A0%EC%97%98%EC%97%90%EC%8A%A4%ED%94%BC" TargetMode="External"/><Relationship Id="rId1920" Type="http://schemas.openxmlformats.org/officeDocument/2006/relationships/hyperlink" Target="http://www.kiffa.or.kr/sub02/sub03_view.php?mem_id=%EC%9C%A0%EB%82%98%EC%9D%B4%ED%8B%B0%EB%93%9C%EC%84%9C%EB%B9%84%EC%8A%A4" TargetMode="External"/><Relationship Id="rId294" Type="http://schemas.openxmlformats.org/officeDocument/2006/relationships/hyperlink" Target="http://www.kiffa.or.kr/sub02/sub03_view.php?mem_id=%EB%8B%A4%EC%84%B1%ED%95%B4%EC%9A%B4(%EC%A3%BC)" TargetMode="External"/><Relationship Id="rId2182" Type="http://schemas.openxmlformats.org/officeDocument/2006/relationships/hyperlink" Target="http://www.kiffa.or.kr/sub02/sub03_view.php?mem_id=%EC%A0%9C%EC%9D%B4%EB%8D%94%EB%B8%94%EC%9C%A0%EC%A0%9C%EC%9D%B4%EB%A1%9C%EC%A7%80%EC%8A%A4%ED%8B%B1%EC%8A%A4(%EC%A3%BC)" TargetMode="External"/><Relationship Id="rId3026" Type="http://schemas.openxmlformats.org/officeDocument/2006/relationships/hyperlink" Target="http://www.kiffa.or.kr/sub02/sub03_view.php?mem_id=%ED%95%9C%ED%81%90%ED%95%9C%EC%8B%A0%EC%9D%B5%EC%8A%A4%ED%94%84%EB%A0%88%EC%8A%A4%EC%BD%94%EB%A6%AC%EC%95%84" TargetMode="External"/><Relationship Id="rId154" Type="http://schemas.openxmlformats.org/officeDocument/2006/relationships/hyperlink" Target="http://www.kiffa.or.kr/sub02/sub03_view.php?mem_id=%EA%B5%AD%EB%B3%B4%ED%95%B4%EC%9A%B4(%EC%A3%BC)" TargetMode="External"/><Relationship Id="rId361" Type="http://schemas.openxmlformats.org/officeDocument/2006/relationships/hyperlink" Target="http://www.kiffa.or.kr/sub02/sub03_view.php?mem_id=%EB%8C%80%EC%9B%90%EB%A1%9C%EC%A7%80%ED%94%BC%EC%95%84" TargetMode="External"/><Relationship Id="rId599" Type="http://schemas.openxmlformats.org/officeDocument/2006/relationships/hyperlink" Target="http://www.kiffa.or.kr/sub02/sub03_view.php?mem_id=%EB%94%94%EC%97%90%EC%8A%A4%EB%B8%8C%EC%9D%B4%EC%97%90%EC%96%B4%EC%95%A4%EC%94%A8" TargetMode="External"/><Relationship Id="rId2042" Type="http://schemas.openxmlformats.org/officeDocument/2006/relationships/hyperlink" Target="http://www.kiffa.or.kr/sub02/sub03_view.php?mem_id=%EC%9D%B4%EC%A7%80%EC%8A%A4%EC%97%90%EC%96%B4%EC%BD%98%EC%86%94%EB%A6%AC%EB%8D%B0%EC%9D%B4%ED%84%B0%EC%8A%A4" TargetMode="External"/><Relationship Id="rId2487" Type="http://schemas.openxmlformats.org/officeDocument/2006/relationships/hyperlink" Target="http://www.kiffa.or.kr/sub02/sub03_view.php?mem_id=%EC%BA%90%EB%AF%B8%EB%A6%AC" TargetMode="External"/><Relationship Id="rId2694" Type="http://schemas.openxmlformats.org/officeDocument/2006/relationships/hyperlink" Target="http://www.kiffa.or.kr/sub02/sub03_view.php?mem_id=%ED%86%A0%EB%8B%88%ED%95%B4%EC%9A%B4%ED%95%AD%EA%B3%B5" TargetMode="External"/><Relationship Id="rId459" Type="http://schemas.openxmlformats.org/officeDocument/2006/relationships/hyperlink" Target="http://www.kiffa.or.kr/sub02/sub03_view.php?mem_id=%EB%8F%99%EB%B3%B4%EB%A1%9C%EC%A7%81%EC%8A%A4" TargetMode="External"/><Relationship Id="rId666" Type="http://schemas.openxmlformats.org/officeDocument/2006/relationships/hyperlink" Target="http://www.kiffa.or.kr/sub02/sub03_view.php?mem_id=%EB%A1%9C%EB%A6%AD%EC%BD%94%EB%A6%AC%EC%95%84(%EC%A3%BC)" TargetMode="External"/><Relationship Id="rId873" Type="http://schemas.openxmlformats.org/officeDocument/2006/relationships/hyperlink" Target="http://www.kiffa.or.kr/sub02/sub03_view.php?mem_id=%EB%B8%8C%EB%A1%9C%EC%8A%A4%EC%B9%B4%EA%B3%A0%EC%9D%B8%ED%84%B0%EB%82%B4%EC%85%94%EB%84%90" TargetMode="External"/><Relationship Id="rId1089" Type="http://schemas.openxmlformats.org/officeDocument/2006/relationships/hyperlink" Target="http://www.kiffa.or.kr/sub02/sub03_view.php?mem_id=%EC%84%B8%EB%B0%A9%EC%9D%B5%EC%8A%A4%ED%94%84%EB%A0%88%EC%8A%A4(%EC%A3%BC)" TargetMode="External"/><Relationship Id="rId1296" Type="http://schemas.openxmlformats.org/officeDocument/2006/relationships/hyperlink" Target="http://www.kiffa.or.kr/sub02/sub03_view.php?mem_id=%EC%94%A8%EC%A0%9C%EC%9D%B4%EB%8C%80%ED%95%9C%ED%86%B5%EC%9A%B4(%EC%A3%BC)" TargetMode="External"/><Relationship Id="rId2347" Type="http://schemas.openxmlformats.org/officeDocument/2006/relationships/hyperlink" Target="http://www.kiffa.or.kr/sub02/sub03_view.php?mem_id=%EC%A4%91%EC%9B%90%ED%8F%AC%EC%9B%8C%EB%94%A9" TargetMode="External"/><Relationship Id="rId2554" Type="http://schemas.openxmlformats.org/officeDocument/2006/relationships/hyperlink" Target="http://www.kiffa.or.kr/sub02/sub03_view.php?mem_id=%EC%BC%80%EC%9D%B4%EC%9D%B8%EB%8E%81%ED%95%AD%EA%B3%B5%ED%95%B4%EC%9A%B4(%EC%A3%BC)" TargetMode="External"/><Relationship Id="rId2999" Type="http://schemas.openxmlformats.org/officeDocument/2006/relationships/hyperlink" Target="http://www.kiffa.or.kr/sub02/sub03_view.php?mem_id=%ED%95%9C%EC%96%91%EA%B5%AD%EC%A0%9C%EC%9A%B4%EC%86%A1" TargetMode="External"/><Relationship Id="rId221" Type="http://schemas.openxmlformats.org/officeDocument/2006/relationships/hyperlink" Target="http://www.kiffa.or.kr/sub02/sub03_view.php?mem_id=%EB%82%98%EB%A3%A8%EC%A7%80%EC%98%A4%EA%B5%AD%EC%A0%9C%EB%AC%BC%EB%A5%98" TargetMode="External"/><Relationship Id="rId319" Type="http://schemas.openxmlformats.org/officeDocument/2006/relationships/hyperlink" Target="http://www.kiffa.or.kr/sub02/sub03_view.php?mem_id=%EB%8C%80%EB%A5%99%ED%95%AD%EA%B3%B5%ED%95%B4%EC%9A%B4(%EC%A3%BC)" TargetMode="External"/><Relationship Id="rId526" Type="http://schemas.openxmlformats.org/officeDocument/2006/relationships/hyperlink" Target="http://www.kiffa.or.kr/sub02/sub03_view.php?mem_id=%EB%8F%99%EC%98%81%ED%95%B4%EC%9A%B4(%EC%A3%BC)" TargetMode="External"/><Relationship Id="rId1156" Type="http://schemas.openxmlformats.org/officeDocument/2006/relationships/hyperlink" Target="http://www.kiffa.or.kr/sub02/sub03_view.php?mem_id=%EC%8A%A4%EC%B9%B4%EC%9D%B4%EC%89%AC%ED%95%91%E3%88%9C" TargetMode="External"/><Relationship Id="rId1363" Type="http://schemas.openxmlformats.org/officeDocument/2006/relationships/hyperlink" Target="http://www.kiffa.or.kr/sub02/sub03_view.php?mem_id=%EC%95%84%EC%9D%B4%EC%97%90%EC%8A%A4%EC%97%90%EC%9D%B4%EC%94%A8(%EC%A3%BC)" TargetMode="External"/><Relationship Id="rId2207" Type="http://schemas.openxmlformats.org/officeDocument/2006/relationships/hyperlink" Target="http://www.kiffa.or.kr/sub02/sub03_view.php?mem_id=%EC%A0%9C%EC%9D%B4%EC%95%A4%EC%A7%80%EC%97%98%EC%97%90%EC%8A%A4(%EC%A3%BC)" TargetMode="External"/><Relationship Id="rId2761" Type="http://schemas.openxmlformats.org/officeDocument/2006/relationships/hyperlink" Target="http://www.kiffa.or.kr/sub02/sub03_view.php?mem_id=%ED%8B%B0%EC%97%94%EB%A1%9C%EC%A7%80%EC%8A%A4%ED%8B%B1%EC%8A%A4(%EC%A3%BC)" TargetMode="External"/><Relationship Id="rId2859" Type="http://schemas.openxmlformats.org/officeDocument/2006/relationships/hyperlink" Target="http://www.kiffa.or.kr/sub02/sub03_view.php?mem_id=%ED%8F%B4%EC%8A%A4%ED%83%80%20%EC%A3%BC%EC%8B%9D%ED%9A%8C%EC%82%AC" TargetMode="External"/><Relationship Id="rId733" Type="http://schemas.openxmlformats.org/officeDocument/2006/relationships/hyperlink" Target="http://www.kiffa.or.kr/sub02/sub03_view.php?mem_id=%EB%A7%88%EC%8A%A4%ED%83%80%ED%95%AD%EC%9A%B4" TargetMode="External"/><Relationship Id="rId940" Type="http://schemas.openxmlformats.org/officeDocument/2006/relationships/hyperlink" Target="http://www.kiffa.or.kr/sub02/sub03_view.php?mem_id=%EB%B9%84%ED%8B%B0%EC%97%98%EA%B8%80%EB%A1%9C%EB%B2%8C%20%EB%A1%9C%EC%A7%80%EC%8A%A4%ED%8B%B1%EC%8A%A4" TargetMode="External"/><Relationship Id="rId1016" Type="http://schemas.openxmlformats.org/officeDocument/2006/relationships/hyperlink" Target="http://www.kiffa.or.kr/sub02/sub03_view.php?mem_id=%EC%84%9C%EB%8F%84%EC%83%81%EC%84%A0(%EC%A3%BC)" TargetMode="External"/><Relationship Id="rId1570" Type="http://schemas.openxmlformats.org/officeDocument/2006/relationships/hyperlink" Target="http://www.kiffa.or.kr/sub02/sub03_view.php?mem_id=%EC%97%90%EC%9D%B4%EC%A7%80%EC%97%91%EC%8A%A4%EB%A1%9C%EC%A7%80%EC%8A%A4%ED%8B%B1%EC%8A%A4%EC%BD%94%EB%A6%AC%EC%95%84(%EC%A3%BC)" TargetMode="External"/><Relationship Id="rId1668" Type="http://schemas.openxmlformats.org/officeDocument/2006/relationships/hyperlink" Target="http://www.kiffa.or.kr/sub02/sub03_view.php?mem_id=%EC%97%94%ED%8B%B0%EC%95%84%EC%9D%B4%EA%B5%AD%EC%A0%9C%EC%9A%B4%EC%86%A1" TargetMode="External"/><Relationship Id="rId1875" Type="http://schemas.openxmlformats.org/officeDocument/2006/relationships/hyperlink" Target="http://www.kiffa.or.kr/sub02/sub03_view.php?mem_id=%EC%9B%94%EB%93%9C%EB%A1%9C%EB%93%9C%ED%95%AD%EA%B3%B5%ED%95%B4%EC%9A%B4(%EC%A3%BC)" TargetMode="External"/><Relationship Id="rId2414" Type="http://schemas.openxmlformats.org/officeDocument/2006/relationships/hyperlink" Target="http://www.kiffa.or.kr/sub02/sub03_view.php?mem_id=%EC%B2%9C%EA%B2%BD" TargetMode="External"/><Relationship Id="rId2621" Type="http://schemas.openxmlformats.org/officeDocument/2006/relationships/hyperlink" Target="http://www.kiffa.or.kr/sub02/sub03_view.php?mem_id=%EC%BD%94%EC%8A%A4%EB%AA%A8%ED%95%AD%EC%9A%B4(%EC%A3%BC)" TargetMode="External"/><Relationship Id="rId2719" Type="http://schemas.openxmlformats.org/officeDocument/2006/relationships/hyperlink" Target="http://www.kiffa.or.kr/sub02/sub03_view.php?mem_id=%ED%8A%B8%EB%9E%9C%EC%8A%A4%EC%9B%94%EB%93%9C%EC%9D%B5%EC%8A%A4%ED%94%84%EB%A0%88%EC%8A%A4(%EC%A3%BC)" TargetMode="External"/><Relationship Id="rId800" Type="http://schemas.openxmlformats.org/officeDocument/2006/relationships/hyperlink" Target="http://www.kiffa.or.kr/sub02/sub03_view.php?mem_id=%EB%B0%94%EC%9D%B4%ED%8E%99%EC%8A%A4" TargetMode="External"/><Relationship Id="rId1223" Type="http://schemas.openxmlformats.org/officeDocument/2006/relationships/hyperlink" Target="http://www.kiffa.or.kr/sub02/sub03_view.php?mem_id=%EC%8D%AC%EC%95%A4%EB%AC%B8%EB%A1%9C%EC%A7%80%EC%8A%A4%ED%8B%B1%EC%8A%A4" TargetMode="External"/><Relationship Id="rId1430" Type="http://schemas.openxmlformats.org/officeDocument/2006/relationships/hyperlink" Target="http://www.kiffa.or.kr/sub02/sub03_view.php?mem_id=%EC%96%B4%EB%9D%BC%EC%9D%B4%EC%A6%88%EC%9D%B8%ED%84%B0%EB%82%B4%EC%85%94%EB%82%A0" TargetMode="External"/><Relationship Id="rId1528" Type="http://schemas.openxmlformats.org/officeDocument/2006/relationships/hyperlink" Target="http://www.kiffa.or.kr/sub02/sub03_view.php?mem_id=%EC%97%90%EC%9D%B4%EC%94%A8%EC%97%90%EC%8A%A4%ED%95%B4%EC%9A%B4%ED%95%AD%EA%B3%B5(%EC%A3%BC)" TargetMode="External"/><Relationship Id="rId2926" Type="http://schemas.openxmlformats.org/officeDocument/2006/relationships/hyperlink" Target="http://www.kiffa.or.kr/sub02/sub03_view.php?mem_id=%ED%95%84%EC%98%A4%EC%85%98%EB%9D%BC%EC%9D%B8%20%EC%A3%BC%EC%8B%9D%ED%9A%8C%EC%82%AC" TargetMode="External"/><Relationship Id="rId3090" Type="http://schemas.openxmlformats.org/officeDocument/2006/relationships/hyperlink" Target="http://www.kiffa.or.kr/sub02/sub03_view.php?mem_id=%ED%98%84%EC%A7%84%ED%8B%B0%EC%97%98%EC%97%90%EC%8A%A4" TargetMode="External"/><Relationship Id="rId1735" Type="http://schemas.openxmlformats.org/officeDocument/2006/relationships/hyperlink" Target="http://www.kiffa.or.kr/sub02/sub03_view.php?mem_id=%EC%98%81%EC%A7%84%EC%A7%80%EC%97%98%EC%97%90%EC%8A%A4" TargetMode="External"/><Relationship Id="rId1942" Type="http://schemas.openxmlformats.org/officeDocument/2006/relationships/hyperlink" Target="http://www.kiffa.or.kr/sub02/sub03_view.php?mem_id=%EC%9C%A0%EB%A1%9C%EC%BD%94%EB%A1%9C%EC%A7%80%EC%8A%A4(%EC%A3%BC)" TargetMode="External"/><Relationship Id="rId27" Type="http://schemas.openxmlformats.org/officeDocument/2006/relationships/hyperlink" Target="http://www.kiffa.or.kr/sub02/sub03_view.php?mem_id=(%EC%A3%BC)%EC%9C%8C%EB%A1%9C%EC%A7%80%EC%BD%94" TargetMode="External"/><Relationship Id="rId1802" Type="http://schemas.openxmlformats.org/officeDocument/2006/relationships/hyperlink" Target="http://www.kiffa.or.kr/sub02/sub03_view.php?mem_id=%EC%98%AC%ED%94%84%EB%A0%88%EC%9D%B4%ED%8A%B8" TargetMode="External"/><Relationship Id="rId3048" Type="http://schemas.openxmlformats.org/officeDocument/2006/relationships/hyperlink" Target="http://www.kiffa.or.kr/sub02/sub03_view.php?mem_id=%ED%95%B4%EC%99%B8%ED%95%AD%EA%B3%B5%ED%99%94%EB%AC%BC(%EC%A3%BC)" TargetMode="External"/><Relationship Id="rId176" Type="http://schemas.openxmlformats.org/officeDocument/2006/relationships/hyperlink" Target="http://www.kiffa.or.kr/sub02/sub03_view.php?mem_id=%EA%B7%B8%EB%A1%9C%EB%B0%9C%EC%8A%A4%ED%83%80%EB%A1%9C%EC%A7%80%EC%8A%A4%ED%8B%B1%EC%8A%A4(%EC%A3%BC)" TargetMode="External"/><Relationship Id="rId383" Type="http://schemas.openxmlformats.org/officeDocument/2006/relationships/hyperlink" Target="http://www.kiffa.or.kr/sub02/sub03_view.php?mem_id=%EB%8C%80%ED%95%9C%EA%B5%AD%EC%A0%9C%EB%AC%BC%EB%A5%98" TargetMode="External"/><Relationship Id="rId590" Type="http://schemas.openxmlformats.org/officeDocument/2006/relationships/hyperlink" Target="mailto:sales@dualanc.com" TargetMode="External"/><Relationship Id="rId2064" Type="http://schemas.openxmlformats.org/officeDocument/2006/relationships/hyperlink" Target="http://www.kiffa.or.kr/sub02/sub03_view.php?mem_id=%EC%9D%B5%EC%8A%A4%ED%94%BC%EB%8B%A4%EC%9D%B4%ED%84%B0%EC%8A%A4%EC%BD%94%EB%A6%AC%EC%95%84" TargetMode="External"/><Relationship Id="rId2271" Type="http://schemas.openxmlformats.org/officeDocument/2006/relationships/hyperlink" Target="http://www.kiffa.or.kr/sub02/sub03_view.php?mem_id=%EC%A3%BC%EC%8B%9D%ED%9A%8C%EC%82%AC%20%EB%94%94%EC%99%80%EC%9D%B4%EC%9C%A0%EC%97%98%EC%94%A8" TargetMode="External"/><Relationship Id="rId3115" Type="http://schemas.openxmlformats.org/officeDocument/2006/relationships/hyperlink" Target="http://www.kiffa.or.kr/sub02/sub03_view.php?mem_id=%ED%9C%98%EB%8B%89%EC%8A%A4%EC%97%90%EC%96%B4%EB%A1%9C%EC%94%A8" TargetMode="External"/><Relationship Id="rId243" Type="http://schemas.openxmlformats.org/officeDocument/2006/relationships/hyperlink" Target="http://www.kiffa.or.kr/sub02/sub03_view.php?mem_id=%EB%84%A4%EC%98%A4%EC%BD%94%ED%8A%B8%EB%9E%9C%EC%8A%A4" TargetMode="External"/><Relationship Id="rId450" Type="http://schemas.openxmlformats.org/officeDocument/2006/relationships/hyperlink" Target="mailto:chlim@eastern-air.com" TargetMode="External"/><Relationship Id="rId688" Type="http://schemas.openxmlformats.org/officeDocument/2006/relationships/hyperlink" Target="mailto:our@logistar.co.kr" TargetMode="External"/><Relationship Id="rId895" Type="http://schemas.openxmlformats.org/officeDocument/2006/relationships/hyperlink" Target="http://www.kiffa.or.kr/sub02/sub03_view.php?mem_id=%EB%B9%84%EB%94%94%ED%94%BC%EB%A1%9C%EC%A7%80%EC%8A%A4%ED%8B%B1%EC%8A%A4%EC%BD%94%EB%A6%AC%EC%95%84(%EC%9C%A0)" TargetMode="External"/><Relationship Id="rId1080" Type="http://schemas.openxmlformats.org/officeDocument/2006/relationships/hyperlink" Target="http://www.kiffa.or.kr/sub02/sub03_view.php?mem_id=%EC%84%B8%EB%B0%94%EB%A1%9C%EC%A7%80%EC%8A%A4%ED%8B%B1%EC%8A%A4%EC%BD%94%EB%A6%AC%EC%95%84" TargetMode="External"/><Relationship Id="rId2131" Type="http://schemas.openxmlformats.org/officeDocument/2006/relationships/hyperlink" Target="http://www.kiffa.or.kr/sub02/sub03_view.php?mem_id=%EC%9E%90%EC%9C%A0%EB%A1%9C%ED%95%B4%EC%9A%B4%ED%95%AD%EA%B3%B5(%EC%A3%BC)" TargetMode="External"/><Relationship Id="rId2369" Type="http://schemas.openxmlformats.org/officeDocument/2006/relationships/hyperlink" Target="http://www.kiffa.or.kr/sub02/sub03_view.php?mem_id=%EC%A7%80%EC%97%98%EB%A1%9C%EC%A7%80%EC%8A%A4" TargetMode="External"/><Relationship Id="rId2576" Type="http://schemas.openxmlformats.org/officeDocument/2006/relationships/hyperlink" Target="http://www.kiffa.or.kr/sub02/sub03_view.php?mem_id=%EC%BC%80%EC%9D%B4%ED%8B%B0%EB%A1%9C%EC%A7%80%EC%8A%A4%ED%8B%B1%EC%8A%A4" TargetMode="External"/><Relationship Id="rId2783" Type="http://schemas.openxmlformats.org/officeDocument/2006/relationships/hyperlink" Target="http://www.kiffa.or.kr/sub02/sub03_view.php?mem_id=%ED%8C%80%EB%B2%84%EB%9D%BC%EC%9D%B8" TargetMode="External"/><Relationship Id="rId2990" Type="http://schemas.openxmlformats.org/officeDocument/2006/relationships/hyperlink" Target="http://www.kiffa.or.kr/sub02/sub03_view.php?mem_id=%ED%95%9C%EC%84%B1%ED%95%B4%EC%9A%B4" TargetMode="External"/><Relationship Id="rId103" Type="http://schemas.openxmlformats.org/officeDocument/2006/relationships/hyperlink" Target="mailto:admin@kctcintl.co.kr" TargetMode="External"/><Relationship Id="rId310" Type="http://schemas.openxmlformats.org/officeDocument/2006/relationships/hyperlink" Target="http://www.kiffa.or.kr/sub02/sub03_view.php?mem_id=%EB%8B%A8%EC%9A%B0%ED%95%B4%EC%9A%B4%ED%95%AD%EA%B3%B5" TargetMode="External"/><Relationship Id="rId548" Type="http://schemas.openxmlformats.org/officeDocument/2006/relationships/hyperlink" Target="http://www.kiffa.or.kr/sub02/sub03_view.php?mem_id=%EB%8F%99%EC%A3%BC%EB%A7%88%EB%A6%AC%ED%83%80%EC%9E%84%EC%A3%BC%EC%8B%9D%ED%9A%8C%EC%82%AC" TargetMode="External"/><Relationship Id="rId755" Type="http://schemas.openxmlformats.org/officeDocument/2006/relationships/hyperlink" Target="http://www.kiffa.or.kr/sub02/sub03_view.php?mem_id=%EB%AA%85%EC%A7%84%EC%A2%85%ED%95%A9%EB%AC%BC%EB%A5%98(%EC%A3%BC)" TargetMode="External"/><Relationship Id="rId962" Type="http://schemas.openxmlformats.org/officeDocument/2006/relationships/hyperlink" Target="http://www.kiffa.or.kr/sub02/sub03_view.php?mem_id=%EC%82%BC%EB%AF%BC%ED%95%B4%EC%9A%B4%ED%95%AD%EA%B3%B5" TargetMode="External"/><Relationship Id="rId1178" Type="http://schemas.openxmlformats.org/officeDocument/2006/relationships/hyperlink" Target="http://www.kiffa.or.kr/sub02/sub03_view.php?mem_id=%EC%8A%A4%ED%94%BC%EB%93%9C%EA%B2%8C%EC%9D%B4%ED%8A%B8%EA%B8%80%EB%A1%9C%EB%B2%8C%EB%A1%9C%EC%A7%80%EC%8A%A4%ED%8B%B1" TargetMode="External"/><Relationship Id="rId1385" Type="http://schemas.openxmlformats.org/officeDocument/2006/relationships/hyperlink" Target="http://www.kiffa.or.kr/sub02/sub03_view.php?mem_id=%EC%95%84%EC%A7%84%ED%8A%B8%EB%9E%9C%EC%8A%A4" TargetMode="External"/><Relationship Id="rId1592" Type="http://schemas.openxmlformats.org/officeDocument/2006/relationships/hyperlink" Target="http://www.kiffa.or.kr/sub02/sub03_view.php?mem_id=%EC%97%90%EC%9D%B4%EC%B9%98%EC%95%A4%EC%97%A0%EB%A9%94%ED%83%88%EC%9B%A8%EC%96%B4%ED%95%98%EC%9A%B0%EC%A7%95%EC%BD%94%EB%A6%AC%EC%95%84(%EC%A3%BC)" TargetMode="External"/><Relationship Id="rId2229" Type="http://schemas.openxmlformats.org/officeDocument/2006/relationships/hyperlink" Target="http://www.kiffa.or.kr/sub02/sub03_view.php?mem_id=%EC%A0%9C%EC%9D%B4%EC%A0%9C%EC%9D%B4%EC%A2%85%ED%95%A9%EB%AC%BC%EB%A5%98(%EC%A3%BC)" TargetMode="External"/><Relationship Id="rId2436" Type="http://schemas.openxmlformats.org/officeDocument/2006/relationships/hyperlink" Target="http://www.kiffa.or.kr/sub02/sub03_view.php?mem_id=%EC%B2%9C%EC%A7%80%ED%95%B4%EC%9A%B4(%EC%A3%BC)" TargetMode="External"/><Relationship Id="rId2643" Type="http://schemas.openxmlformats.org/officeDocument/2006/relationships/hyperlink" Target="http://www.kiffa.or.kr/sub02/sub03_view.php?mem_id=%ED%81%AC%EB%A6%AC%EC%8A%A4%ED%83%88%EC%89%AC%ED%95%91" TargetMode="External"/><Relationship Id="rId2850" Type="http://schemas.openxmlformats.org/officeDocument/2006/relationships/hyperlink" Target="http://www.kiffa.or.kr/sub02/sub03_view.php?mem_id=%ED%8F%AC%EC%8A%A4%EC%BD%94%ED%94%8C%EB%A1%9C%EC%9A%B0(%EC%A3%BC)" TargetMode="External"/><Relationship Id="rId91" Type="http://schemas.openxmlformats.org/officeDocument/2006/relationships/hyperlink" Target="http://www.kiffa.or.kr/sub02/sub03_view.php?mem_id=%EA%B3%A0%EB%A0%A4%EA%B5%AD%EC%A0%9C%EC%9A%B4%EC%86%A1" TargetMode="External"/><Relationship Id="rId408" Type="http://schemas.openxmlformats.org/officeDocument/2006/relationships/hyperlink" Target="http://www.kiffa.or.kr/sub02/sub03_view.php?mem_id=%EB%8D%94%EC%BC%80%EC%9D%B4%EB%A1%9C%EC%A7%80%EC%8A%A4%ED%8B%B1%EC%8A%A4" TargetMode="External"/><Relationship Id="rId615" Type="http://schemas.openxmlformats.org/officeDocument/2006/relationships/hyperlink" Target="http://www.kiffa.or.kr/sub02/sub03_view.php?mem_id=%EB%94%94%EC%A7%80%EC%9B%94%EB%93%9C%EB%84%B7%EC%84%9C%EB%B9%84%EC%8A%A4" TargetMode="External"/><Relationship Id="rId822" Type="http://schemas.openxmlformats.org/officeDocument/2006/relationships/hyperlink" Target="http://www.kiffa.or.kr/sub02/sub03_view.php?mem_id=%EB%B2%94%EC%96%91%ED%95%B4%EC%9A%B4(%EC%A3%BC)" TargetMode="External"/><Relationship Id="rId1038" Type="http://schemas.openxmlformats.org/officeDocument/2006/relationships/hyperlink" Target="http://www.kiffa.or.kr/sub02/sub03_view.php?mem_id=%EC%84%A0%EC%A7%84%EB%A1%9C%EC%A7%80%EC%8A%A4%ED%8B%B1%EC%8A%A4(%EC%A3%BC)" TargetMode="External"/><Relationship Id="rId1245" Type="http://schemas.openxmlformats.org/officeDocument/2006/relationships/hyperlink" Target="http://www.kiffa.or.kr/sub02/sub03_view.php?mem_id=%EC%94%A8%EB%A0%88%EC%9D%BC%EC%BD%94%EB%A6%AC%EC%95%84(%EC%A3%BC)" TargetMode="External"/><Relationship Id="rId1452" Type="http://schemas.openxmlformats.org/officeDocument/2006/relationships/hyperlink" Target="http://www.kiffa.or.kr/sub02/sub03_view.php?mem_id=%EC%97%90%EC%8A%A4%EC%95%A4%EC%BC%80%EC%9D%B4%EB%A1%9C%EC%A7%80%EC%8A%A4%ED%8B%B1%EC%8A%A4" TargetMode="External"/><Relationship Id="rId1897" Type="http://schemas.openxmlformats.org/officeDocument/2006/relationships/hyperlink" Target="http://www.kiffa.or.kr/sub02/sub03_view.php?mem_id=%EC%9C%84%EB%84%88%EC%8A%A4%EB%A1%9C%EC%A7%81%EC%8A%A4" TargetMode="External"/><Relationship Id="rId2503" Type="http://schemas.openxmlformats.org/officeDocument/2006/relationships/hyperlink" Target="http://www.kiffa.or.kr/sub02/sub03_view.php?mem_id=%EC%BC%80%EB%A6%AC%ED%95%AD%EC%9A%B4(%EC%A3%BC)" TargetMode="External"/><Relationship Id="rId2948" Type="http://schemas.openxmlformats.org/officeDocument/2006/relationships/hyperlink" Target="http://www.kiffa.or.kr/sub02/sub03_view.php?mem_id=%ED%95%9C%EA%B0%95%EC%83%81%EC%84%A0(%EC%A3%BC)" TargetMode="External"/><Relationship Id="rId1105" Type="http://schemas.openxmlformats.org/officeDocument/2006/relationships/hyperlink" Target="http://www.kiffa.or.kr/sub02/sub03_view.php?mem_id=%EC%84%B8%EC%9D%BC%ED%95%B4%EC%9A%B4(%EC%A3%BC)" TargetMode="External"/><Relationship Id="rId1312" Type="http://schemas.openxmlformats.org/officeDocument/2006/relationships/hyperlink" Target="http://www.kiffa.or.kr/sub02/sub03_view.php?mem_id=%EC%95%84%EB%A6%BC%ED%95%AD%EA%B3%B5%ED%95%B4%EC%9A%B4" TargetMode="External"/><Relationship Id="rId1757" Type="http://schemas.openxmlformats.org/officeDocument/2006/relationships/hyperlink" Target="http://www.kiffa.or.kr/sub02/sub03_view.php?mem_id=%EC%98%A4%EB%A6%AC%EC%97%94%ED%8A%B8%EC%8A%A4%ED%83%80%EB%A1%9C%EC%A7%81%EC%8A%A4" TargetMode="External"/><Relationship Id="rId1964" Type="http://schemas.openxmlformats.org/officeDocument/2006/relationships/hyperlink" Target="http://www.kiffa.or.kr/sub02/sub03_view.php?mem_id=%EC%9C%A0%EC%97%90%EC%9D%B4%EC%95%A4%EC%BD%94%EB%A6%AC%EC%95%84(%EC%A3%BC)" TargetMode="External"/><Relationship Id="rId2710" Type="http://schemas.openxmlformats.org/officeDocument/2006/relationships/hyperlink" Target="http://www.kiffa.or.kr/sub02/sub03_view.php?mem_id=%ED%8A%B8%EB%9E%9C%EC%8A%A4%EB%A7%88%ED%8A%B8" TargetMode="External"/><Relationship Id="rId2808" Type="http://schemas.openxmlformats.org/officeDocument/2006/relationships/hyperlink" Target="http://www.kiffa.or.kr/sub02/sub03_view.php?mem_id=%ED%8C%8C%ED%81%AC%EC%9D%B8%ED%84%B0%EB%82%B4%EC%87%BC%EB%82%A0" TargetMode="External"/><Relationship Id="rId49" Type="http://schemas.openxmlformats.org/officeDocument/2006/relationships/hyperlink" Target="http://www.kiffa.or.kr/sub02/sub03_view.php?mem_id=(%EC%A3%BC)%ED%8F%AC%ED%8A%B8%EB%9D%BC%EC%A7%80%EC%97%98%EC%97%90%EC%8A%A4" TargetMode="External"/><Relationship Id="rId1617" Type="http://schemas.openxmlformats.org/officeDocument/2006/relationships/hyperlink" Target="http://www.kiffa.or.kr/sub02/sub03_view.php?mem_id=%EC%97%90%EC%9D%B4%EC%B9%98%ED%88%AC%EB%A1%9C%EC%A7%80%EC%8A%A4%ED%8B%B1%EC%8A%A4" TargetMode="External"/><Relationship Id="rId1824" Type="http://schemas.openxmlformats.org/officeDocument/2006/relationships/hyperlink" Target="http://www.kiffa.or.kr/sub02/sub03_view.php?mem_id=%EC%9A%A9%EC%84%B1%EC%94%A8%EC%97%94%EC%97%90%EC%96%B4(%EC%A3%BC)" TargetMode="External"/><Relationship Id="rId198" Type="http://schemas.openxmlformats.org/officeDocument/2006/relationships/hyperlink" Target="http://www.kiffa.or.kr/sub02/sub03_view.php?mem_id=%EA%B8%80%EB%A1%9C%ED%85%8D" TargetMode="External"/><Relationship Id="rId2086" Type="http://schemas.openxmlformats.org/officeDocument/2006/relationships/hyperlink" Target="http://www.kiffa.or.kr/sub02/sub03_view.php?mem_id=%EC%9D%B8%ED%95%9C%EA%B5%AD%EC%A0%9C%EC%A3%BC%EC%8B%9D%ED%9A%8C%EC%82%AC" TargetMode="External"/><Relationship Id="rId2293" Type="http://schemas.openxmlformats.org/officeDocument/2006/relationships/hyperlink" Target="http://www.kiffa.or.kr/sub02/sub03_view.php?mem_id=%EC%A3%BC%EC%8B%9D%ED%9A%8C%EC%82%AC%20%EC%A0%9C%EB%84%A4%EB%9E%91" TargetMode="External"/><Relationship Id="rId2598" Type="http://schemas.openxmlformats.org/officeDocument/2006/relationships/hyperlink" Target="http://www.kiffa.or.kr/sub02/sub03_view.php?mem_id=%EC%BD%94%EB%A6%AC%EC%95%84%EB%B8%8C%EC%9D%B4%EC%9D%B5%EC%8A%A4%ED%94%84%EB%A0%88%EC%8A%A4" TargetMode="External"/><Relationship Id="rId265" Type="http://schemas.openxmlformats.org/officeDocument/2006/relationships/hyperlink" Target="http://www.kiffa.or.kr/sub02/sub03_view.php?mem_id=%EB%88%84%EB%A6%AC%ED%95%B4%EC%9A%B4%ED%95%AD%EA%B3%B5" TargetMode="External"/><Relationship Id="rId472" Type="http://schemas.openxmlformats.org/officeDocument/2006/relationships/hyperlink" Target="http://www.kiffa.or.kr/sub02/sub03_view.php?mem_id=%EB%8F%99%EC%84%9C%EC%BD%98%EC%86%94(%EC%A3%BC)" TargetMode="External"/><Relationship Id="rId2153" Type="http://schemas.openxmlformats.org/officeDocument/2006/relationships/hyperlink" Target="http://www.kiffa.or.kr/sub02/sub03_view.php?mem_id=%EC%A0%95%EC%88%98%EC%9C%A0%ED%86%B5(%EC%A3%BC)" TargetMode="External"/><Relationship Id="rId2360" Type="http://schemas.openxmlformats.org/officeDocument/2006/relationships/hyperlink" Target="http://www.kiffa.or.kr/sub02/sub03_view.php?mem_id=%EC%A7%80%EC%97%90%EC%8A%A4%EB%A1%9C%EC%A7%80%EC%8A%A4%ED%8B%B1" TargetMode="External"/><Relationship Id="rId125" Type="http://schemas.openxmlformats.org/officeDocument/2006/relationships/hyperlink" Target="http://www.kiffa.or.kr/sub02/sub03_view.php?mem_id=%EA%B3%B5%EC%84%B1%EC%A7%80%EC%97%98%EC%97%90%EC%8A%A4" TargetMode="External"/><Relationship Id="rId332" Type="http://schemas.openxmlformats.org/officeDocument/2006/relationships/hyperlink" Target="http://www.kiffa.or.kr/sub02/sub03_view.php?mem_id=%EB%8C%80%EC%84%B1%EB%A1%9C%EC%A7%80%EC%8A%A4%ED%8B%B1%EC%8A%A4(%EC%A3%BC)" TargetMode="External"/><Relationship Id="rId777" Type="http://schemas.openxmlformats.org/officeDocument/2006/relationships/hyperlink" Target="http://www.kiffa.or.kr/sub02/sub03_view.php?mem_id=%EB%AC%B4%EB%B8%8C%EB%A7%A5%EC%8A%A4%EC%8B%9C%EC%8A%A4%ED%85%9C(%EC%A3%BC)" TargetMode="External"/><Relationship Id="rId984" Type="http://schemas.openxmlformats.org/officeDocument/2006/relationships/hyperlink" Target="http://www.kiffa.or.kr/sub02/sub03_view.php?mem_id=%EC%82%BC%EC%98%81%EC%9D%B5%EC%8A%A4%ED%94%84%EB%A0%88%EC%8A%A4" TargetMode="External"/><Relationship Id="rId2013" Type="http://schemas.openxmlformats.org/officeDocument/2006/relationships/hyperlink" Target="http://www.kiffa.or.kr/sub02/sub03_view.php?mem_id=%EC%9D%B4%EC%88%98%EC%8A%A4%ED%8E%98%EC%85%9C%ED%8B%B0%EC%BC%80%EB%AF%B8%EC%BB%AC" TargetMode="External"/><Relationship Id="rId2220" Type="http://schemas.openxmlformats.org/officeDocument/2006/relationships/hyperlink" Target="http://www.kiffa.or.kr/sub02/sub03_view.php?mem_id=%EC%A0%9C%EC%9D%B4%EC%97%90%EC%8A%A4%ED%8B%B0%EC%95%A4%EC%97%90%EC%8A%A4" TargetMode="External"/><Relationship Id="rId2458" Type="http://schemas.openxmlformats.org/officeDocument/2006/relationships/hyperlink" Target="http://www.kiffa.or.kr/sub02/sub03_view.php?mem_id=%EC%B9%B4%EA%B3%A0%EB%A9%94%EC%9D%B4%ED%8A%B8(%EC%A3%BC)" TargetMode="External"/><Relationship Id="rId2665" Type="http://schemas.openxmlformats.org/officeDocument/2006/relationships/hyperlink" Target="http://www.kiffa.or.kr/sub02/sub03_view.php?mem_id=%ED%83%9C%EC%84%B1%ED%95%B4%EC%9A%B4%ED%95%AD%EA%B3%B5(%EC%A3%BC)" TargetMode="External"/><Relationship Id="rId2872" Type="http://schemas.openxmlformats.org/officeDocument/2006/relationships/hyperlink" Target="http://www.kiffa.or.kr/sub02/sub03_view.php?mem_id=%ED%93%A8%EB%A9%95%EC%8A%A4" TargetMode="External"/><Relationship Id="rId637" Type="http://schemas.openxmlformats.org/officeDocument/2006/relationships/hyperlink" Target="http://www.kiffa.or.kr/sub02/sub03_view.php?mem_id=%EB%A0%88%EB%88%84%EC%8A%A4%EB%A1%9C%EC%A7%80%EC%8A%A4%ED%8B%B1%EC%8A%A4%EC%BD%94%EB%A6%AC%EC%95%84%EC%9C%A0%ED%95%9C%ED%9A%8C%EC%82%AC" TargetMode="External"/><Relationship Id="rId844" Type="http://schemas.openxmlformats.org/officeDocument/2006/relationships/hyperlink" Target="http://www.kiffa.or.kr/sub02/sub03_view.php?mem_id=%EB%B2%A1%EC%8A%A4%EB%A1%9C%EC%A7%81%EC%8A%A4" TargetMode="External"/><Relationship Id="rId1267" Type="http://schemas.openxmlformats.org/officeDocument/2006/relationships/hyperlink" Target="http://www.kiffa.or.kr/sub02/sub03_view.php?mem_id=%EC%94%A8%EC%97%90%EC%9D%B4%EC%B9%98%EB%A1%9C%EB%B9%88%EC%8A%A8%EC%BD%94%EB%A6%AC%EC%95%84(%EC%A3%BC)" TargetMode="External"/><Relationship Id="rId1474" Type="http://schemas.openxmlformats.org/officeDocument/2006/relationships/hyperlink" Target="http://www.kiffa.or.kr/sub02/sub03_view.php?mem_id=%EC%97%90%EC%8A%A4%ED%8B%B0%EC%97%91%EC%8A%A4" TargetMode="External"/><Relationship Id="rId1681" Type="http://schemas.openxmlformats.org/officeDocument/2006/relationships/hyperlink" Target="http://www.kiffa.or.kr/sub02/sub03_view.php?mem_id=%EC%97%98%EC%97%91%EC%8A%A4%ED%8C%90%ED%86%A0%EC%8A%A4" TargetMode="External"/><Relationship Id="rId2318" Type="http://schemas.openxmlformats.org/officeDocument/2006/relationships/hyperlink" Target="http://www.kiffa.or.kr/sub02/sub03_view.php?mem_id=%EC%A3%BC%EC%8B%9D%ED%9A%8C%EC%82%AC%20%ED%95%B4%EA%B3%B5%EB%AC%BC%EB%A5%98" TargetMode="External"/><Relationship Id="rId2525" Type="http://schemas.openxmlformats.org/officeDocument/2006/relationships/hyperlink" Target="http://www.kiffa.or.kr/sub02/sub03_view.php?mem_id=%EC%BC%80%EC%9D%B4%EC%94%A8%EC%97%A0%EB%A1%9C%EC%A7%80%EC%8A%A4%ED%8B%B1%EC%8A%A4" TargetMode="External"/><Relationship Id="rId2732" Type="http://schemas.openxmlformats.org/officeDocument/2006/relationships/hyperlink" Target="http://www.kiffa.or.kr/sub02/sub03_view.php?mem_id=%ED%8A%B8%EB%A1%9C%ED%94%BC%ED%95%B4%EC%9A%B4%ED%95%AD%EA%B3%B5" TargetMode="External"/><Relationship Id="rId704" Type="http://schemas.openxmlformats.org/officeDocument/2006/relationships/hyperlink" Target="http://www.kiffa.or.kr/sub02/sub03_view.php?mem_id=%EB%A1%AF%EB%8D%B0%EA%B4%80%EA%B4%91%20%ED%95%AD%EA%B3%B5%ED%95%B4%EC%9A%B4%EC%82%AC%EC%97%85%EB%B3%B8%EB%B6%80" TargetMode="External"/><Relationship Id="rId911" Type="http://schemas.openxmlformats.org/officeDocument/2006/relationships/hyperlink" Target="http://www.kiffa.or.kr/sub02/sub03_view.php?mem_id=%EB%B9%84%EC%97%90%ED%94%84%EC%97%98%EC%A3%BC%EC%8B%9D%ED%9A%8C%EC%82%AC" TargetMode="External"/><Relationship Id="rId1127" Type="http://schemas.openxmlformats.org/officeDocument/2006/relationships/hyperlink" Target="http://www.kiffa.or.kr/sub02/sub03_view.php?mem_id=%EC%87%BC%EC%B9%B4%EA%B3%A0%EB%A1%9C%EC%A7%80%EC%8A%A4%ED%8B%B1%EC%8A%A4" TargetMode="External"/><Relationship Id="rId1334" Type="http://schemas.openxmlformats.org/officeDocument/2006/relationships/hyperlink" Target="http://www.kiffa.or.kr/sub02/sub03_view.php?mem_id=%EC%95%84%EC%8B%9C%EC%95%88%ED%83%80%EC%9D%B4%EA%B1%B0%EC%A6%88%ED%8A%B8%EB%9E%9C%EC%8A%A4%ED%8C%A9" TargetMode="External"/><Relationship Id="rId1541" Type="http://schemas.openxmlformats.org/officeDocument/2006/relationships/hyperlink" Target="http://www.kiffa.or.kr/sub02/sub03_view.php?mem_id=%EC%97%90%EC%9D%B4%EC%97%90%EC%8A%A4%EC%97%90%EC%9D%B4%ED%95%B4%EC%9A%B4%ED%95%AD%EA%B3%B5" TargetMode="External"/><Relationship Id="rId1779" Type="http://schemas.openxmlformats.org/officeDocument/2006/relationships/hyperlink" Target="http://www.kiffa.or.kr/sub02/sub03_view.php?mem_id=%EC%98%A4%EC%9A%B0%EB%9D%BC%EB%A7%81%ED%81%AC%EC%9D%B5%EC%8A%A4%ED%94%84%EB%A0%88%EC%8A%A4(%EC%A3%BC)" TargetMode="External"/><Relationship Id="rId1986" Type="http://schemas.openxmlformats.org/officeDocument/2006/relationships/hyperlink" Target="http://www.kiffa.or.kr/sub02/sub03_view.php?mem_id=%EC%9C%A0%ED%94%BC%EC%97%90%EC%8A%A4%EC%97%90%EC%8A%A4%EC%94%A8%EC%97%90%EC%8A%A4%EC%BD%94%EB%A6%AC%EC%95%84(%EC%A3%BC)" TargetMode="External"/><Relationship Id="rId40" Type="http://schemas.openxmlformats.org/officeDocument/2006/relationships/hyperlink" Target="mailto:account@tnklogis.com" TargetMode="External"/><Relationship Id="rId1401" Type="http://schemas.openxmlformats.org/officeDocument/2006/relationships/hyperlink" Target="http://www.kiffa.or.kr/sub02/sub03_view.php?mem_id=%EC%95%8C%EC%97%90%EC%8A%A4%EC%97%90%EC%8A%A4%EC%97%90%EC%9D%B4%20%EC%A3%BC%EC%8B%9D%ED%9A%8C%EC%82%AC" TargetMode="External"/><Relationship Id="rId1639" Type="http://schemas.openxmlformats.org/officeDocument/2006/relationships/hyperlink" Target="http://www.kiffa.or.kr/sub02/sub03_view.php?mem_id=%EC%97%90%ED%94%84%EC%97%90%EC%8A%A4%EC%BC%80%EC%9D%B4%EC%97%98%EC%95%A4%EC%97%90%EC%8A%A4(%EC%A3%BC)" TargetMode="External"/><Relationship Id="rId1846" Type="http://schemas.openxmlformats.org/officeDocument/2006/relationships/hyperlink" Target="http://www.kiffa.or.kr/sub02/sub03_view.php?mem_id=%EC%9A%B0%EC%9B%90%ED%95%B4%EC%9A%B4%ED%95%AD%EA%B3%B5(%EC%A3%BC)" TargetMode="External"/><Relationship Id="rId3061" Type="http://schemas.openxmlformats.org/officeDocument/2006/relationships/hyperlink" Target="http://www.kiffa.or.kr/sub02/sub03_view.php?mem_id=%ED%97%AC%EB%A6%AC%EC%8A%A4%ED%83%80%ED%95%AD%EA%B3%B5" TargetMode="External"/><Relationship Id="rId1706" Type="http://schemas.openxmlformats.org/officeDocument/2006/relationships/hyperlink" Target="http://www.kiffa.or.kr/sub02/sub03_view.php?mem_id=%EC%97%A0%EC%94%A8%EC%95%84%EC%9D%B4%EA%B8%80%EB%A1%9C%EB%B2%8C%EB%A1%9C%EC%A7%80%EC%8A%A4%ED%8B%B1%EC%8A%A4(%EC%A3%BC)" TargetMode="External"/><Relationship Id="rId1913" Type="http://schemas.openxmlformats.org/officeDocument/2006/relationships/hyperlink" Target="http://www.kiffa.or.kr/sub02/sub03_view.php?mem_id=%EC%9C%88%EC%9C%88%EA%B8%80%EB%A1%9C%EB%B2%8C%EB%A1%9C%EC%A7%80%EC%8A%A4%ED%8B%B1%EC%8A%A4" TargetMode="External"/><Relationship Id="rId287" Type="http://schemas.openxmlformats.org/officeDocument/2006/relationships/hyperlink" Target="mailto:nptuaccount@hotmail.com" TargetMode="External"/><Relationship Id="rId494" Type="http://schemas.openxmlformats.org/officeDocument/2006/relationships/hyperlink" Target="mailto:skhyun@dsgl.co.kr" TargetMode="External"/><Relationship Id="rId2175" Type="http://schemas.openxmlformats.org/officeDocument/2006/relationships/hyperlink" Target="http://www.kiffa.or.kr/sub02/sub03_view.php?mem_id=%EC%A0%9C%EC%97%B0%EC%A7%80%EC%97%98%EC%97%90%EC%8A%A4" TargetMode="External"/><Relationship Id="rId2382" Type="http://schemas.openxmlformats.org/officeDocument/2006/relationships/hyperlink" Target="http://www.kiffa.or.kr/sub02/sub03_view.php?mem_id=%EC%A7%80%ED%8B%B0%EC%94%A8" TargetMode="External"/><Relationship Id="rId3019" Type="http://schemas.openxmlformats.org/officeDocument/2006/relationships/hyperlink" Target="http://www.kiffa.or.kr/sub02/sub03_view.php?mem_id=%ED%95%9C%EC%A4%91%ED%9B%BC%EB%A6%AC" TargetMode="External"/><Relationship Id="rId147" Type="http://schemas.openxmlformats.org/officeDocument/2006/relationships/hyperlink" Target="http://www.kiffa.or.kr/sub02/sub03_view.php?mem_id=%EA%B4%91%EC%A7%84%ED%8B%B0%EC%97%98%EC%97%90%EC%8A%A4" TargetMode="External"/><Relationship Id="rId354" Type="http://schemas.openxmlformats.org/officeDocument/2006/relationships/hyperlink" Target="mailto:tykim@dylogistrans.com" TargetMode="External"/><Relationship Id="rId799" Type="http://schemas.openxmlformats.org/officeDocument/2006/relationships/hyperlink" Target="http://www.kiffa.or.kr/sub02/sub03_view.php?mem_id=%EB%B0%94%EC%9D%B4%ED%8E%99%EC%8A%A4" TargetMode="External"/><Relationship Id="rId1191" Type="http://schemas.openxmlformats.org/officeDocument/2006/relationships/hyperlink" Target="http://www.kiffa.or.kr/sub02/sub03_view.php?mem_id=%EC%8B%A0%EC%84%B8%EA%B3%84%EC%95%84%EC%9D%B4%ED%8B%B0%EC%97%90%EC%8A%A4" TargetMode="External"/><Relationship Id="rId2035" Type="http://schemas.openxmlformats.org/officeDocument/2006/relationships/hyperlink" Target="http://www.kiffa.or.kr/sub02/sub03_view.php?mem_id=%EC%9D%B4%EC%97%94%EC%95%8C%ED%95%B4%EC%9A%B4%ED%95%AD%EA%B3%B5(%EC%A3%BC)" TargetMode="External"/><Relationship Id="rId2687" Type="http://schemas.openxmlformats.org/officeDocument/2006/relationships/hyperlink" Target="http://www.kiffa.or.kr/sub02/sub03_view.php?mem_id=%ED%83%9C%ED%99%94%EA%B5%AD%EC%A0%9C%EB%AC%BC%EB%A5%98(%EC%A3%BC)" TargetMode="External"/><Relationship Id="rId2894" Type="http://schemas.openxmlformats.org/officeDocument/2006/relationships/hyperlink" Target="http://www.kiffa.or.kr/sub02/sub03_view.php?mem_id=%ED%94%8C%EB%A1%9C%EC%A7%80%EC%8A%A4%EC%9D%B8%ED%84%B0%EB%82%B4%EC%85%94%EB%84%90" TargetMode="External"/><Relationship Id="rId561" Type="http://schemas.openxmlformats.org/officeDocument/2006/relationships/hyperlink" Target="mailto:dgl@dongjingl.co.kr" TargetMode="External"/><Relationship Id="rId659" Type="http://schemas.openxmlformats.org/officeDocument/2006/relationships/hyperlink" Target="mailto:rex@ril.co.kr" TargetMode="External"/><Relationship Id="rId866" Type="http://schemas.openxmlformats.org/officeDocument/2006/relationships/hyperlink" Target="http://www.kiffa.or.kr/sub02/sub03_view.php?mem_id=%EB%B8%8C%EB%9D%BC%EC%9D%B4%ED%8A%B8%EC%8A%A4%ED%83%80%EB%A1%9C%EC%A7%80%EC%8A%A4%ED%8B%B1%EC%8A%A4" TargetMode="External"/><Relationship Id="rId1289" Type="http://schemas.openxmlformats.org/officeDocument/2006/relationships/hyperlink" Target="http://www.kiffa.or.kr/sub02/sub03_view.php?mem_id=%EC%94%A8%EC%97%A0%EC%97%90%EC%8A%A4%EB%A1%9C%EC%A7%80%EC%8A%A4%ED%8B%B1%EC%8A%A4%EA%B7%B8%EB%A3%B9%EC%BD%94%EB%A6%AC%EC%95%84" TargetMode="External"/><Relationship Id="rId1496" Type="http://schemas.openxmlformats.org/officeDocument/2006/relationships/hyperlink" Target="http://www.kiffa.or.kr/sub02/sub03_view.php?mem_id=%EC%97%90%EC%96%B4%EC%9B%A8%EC%9D%B4%EC%9D%B5%EC%8A%A4%ED%94%84%EB%A0%88%EC%8A%A4" TargetMode="External"/><Relationship Id="rId2242" Type="http://schemas.openxmlformats.org/officeDocument/2006/relationships/hyperlink" Target="http://www.kiffa.or.kr/sub02/sub03_view.php?mem_id=%EC%A0%9C%EC%9E%84%EC%8A%A4%ED%8F%AC%EC%9B%8C%EB%94%A9" TargetMode="External"/><Relationship Id="rId2547" Type="http://schemas.openxmlformats.org/officeDocument/2006/relationships/hyperlink" Target="http://www.kiffa.or.kr/sub02/sub03_view.php?mem_id=%EC%BC%80%EC%9D%B4%EC%97%A0%ED%8B%B0%EC%94%A8%EB%A1%9C%EC%A7%80%EC%8A%A4%ED%8B%B1%EC%8A%A4(%EC%A3%BC)" TargetMode="External"/><Relationship Id="rId214" Type="http://schemas.openxmlformats.org/officeDocument/2006/relationships/hyperlink" Target="http://www.kiffa.or.kr/sub02/sub03_view.php?mem_id=%EB%82%98%EB%82%98%EC%8D%A8%EB%B9%84%EC%8A%A4" TargetMode="External"/><Relationship Id="rId421" Type="http://schemas.openxmlformats.org/officeDocument/2006/relationships/hyperlink" Target="mailto:admin@doamglobal.com" TargetMode="External"/><Relationship Id="rId519" Type="http://schemas.openxmlformats.org/officeDocument/2006/relationships/hyperlink" Target="http://www.kiffa.or.kr/sub02/sub03_view.php?mem_id=%EB%8F%99%EC%96%91%EB%AF%B8%EB%94%94%EC%96%B4%ED%8C%90%EB%A7%A4(%EC%A3%BC)" TargetMode="External"/><Relationship Id="rId1051" Type="http://schemas.openxmlformats.org/officeDocument/2006/relationships/hyperlink" Target="http://www.kiffa.or.kr/sub02/sub03_view.php?mem_id=%EC%84%B1%EB%AF%BC%EA%B8%80%EB%A1%9C%EB%B2%8C%EB%A1%9C%EC%A7%80%EC%8A%A4(%EC%A3%BC)" TargetMode="External"/><Relationship Id="rId1149" Type="http://schemas.openxmlformats.org/officeDocument/2006/relationships/hyperlink" Target="http://www.kiffa.or.kr/sub02/sub03_view.php?mem_id=%EC%8A%A4%EC%B9%B4%EC%9D%B4%EB%A1%9C%EB%93%9C" TargetMode="External"/><Relationship Id="rId1356" Type="http://schemas.openxmlformats.org/officeDocument/2006/relationships/hyperlink" Target="http://www.kiffa.or.kr/sub02/sub03_view.php?mem_id=%EC%95%84%EC%9D%B4%EC%97%90%EC%8A%A4%EC%94%A8%EC%97%94%EC%97%90%EC%96%B4" TargetMode="External"/><Relationship Id="rId2102" Type="http://schemas.openxmlformats.org/officeDocument/2006/relationships/hyperlink" Target="http://www.kiffa.or.kr/sub02/sub03_view.php?mem_id=%EC%9D%BC%EC%96%91%EC%9D%B5%EC%8A%A4%ED%94%84%EB%A0%88%EC%8A%A4" TargetMode="External"/><Relationship Id="rId2754" Type="http://schemas.openxmlformats.org/officeDocument/2006/relationships/hyperlink" Target="http://www.kiffa.or.kr/sub02/sub03_view.php?mem_id=%ED%8B%B0%EC%97%90%EC%9D%B4%EC%B9%98%EB%A1%9C%EC%A7%80%EC%8A%A4%ED%8B%B1%EC%8A%A4" TargetMode="External"/><Relationship Id="rId2961" Type="http://schemas.openxmlformats.org/officeDocument/2006/relationships/hyperlink" Target="http://www.kiffa.or.kr/sub02/sub03_view.php?mem_id=%ED%95%9C%EA%B5%AD%EB%A1%9C%EC%A7%80%EC%8A%A4%ED%92%80" TargetMode="External"/><Relationship Id="rId726" Type="http://schemas.openxmlformats.org/officeDocument/2006/relationships/hyperlink" Target="http://www.kiffa.or.kr/sub02/sub03_view.php?mem_id=%EB%A7%88%EC%8A%A4%EC%BD%98%EB%A1%9C%EC%A7%80%EC%8A%A4%ED%8B%B1%EC%8A%A4(%EC%A3%BC)" TargetMode="External"/><Relationship Id="rId933" Type="http://schemas.openxmlformats.org/officeDocument/2006/relationships/hyperlink" Target="http://www.kiffa.or.kr/sub02/sub03_view.php?mem_id=%EB%B9%84%EC%A0%9C%EC%9D%B4%ED%95%AD%EC%9A%B4(%EC%A3%BC)" TargetMode="External"/><Relationship Id="rId1009" Type="http://schemas.openxmlformats.org/officeDocument/2006/relationships/hyperlink" Target="http://www.kiffa.or.kr/sub02/sub03_view.php?mem_id=%EC%83%A4%EC%9D%B4%EB%8B%9D%EC%8A%A4%ED%83%80%EC%94%A8%EC%97%94%EC%97%90%EC%96%B4%EC%BD%94%EB%A6%AC%EC%95%84" TargetMode="External"/><Relationship Id="rId1563" Type="http://schemas.openxmlformats.org/officeDocument/2006/relationships/hyperlink" Target="http://www.kiffa.or.kr/sub02/sub03_view.php?mem_id=%EC%97%90%EC%9D%B4%EC%9B%90%EB%A1%9C%EC%A7%80%EC%8A%A4%ED%8B%B1" TargetMode="External"/><Relationship Id="rId1770" Type="http://schemas.openxmlformats.org/officeDocument/2006/relationships/hyperlink" Target="http://www.kiffa.or.kr/sub02/sub03_view.php?mem_id=%EC%98%A4%EC%97%90%EC%8A%A4%ED%8B%B0" TargetMode="External"/><Relationship Id="rId1868" Type="http://schemas.openxmlformats.org/officeDocument/2006/relationships/hyperlink" Target="http://www.kiffa.or.kr/sub02/sub03_view.php?mem_id=%EC%9A%B4%EB%8B%AC%EC%9D%B5%EC%8A%A4%ED%94%84%EB%A0%88%EC%8A%A4(%EC%A3%BC)" TargetMode="External"/><Relationship Id="rId2407" Type="http://schemas.openxmlformats.org/officeDocument/2006/relationships/hyperlink" Target="http://www.kiffa.or.kr/sub02/sub03_view.php?mem_id=%EC%A7%84%EC%84%B1%ED%95%B4%EC%9A%B4" TargetMode="External"/><Relationship Id="rId2614" Type="http://schemas.openxmlformats.org/officeDocument/2006/relationships/hyperlink" Target="http://www.kiffa.or.kr/sub02/sub03_view.php?mem_id=%EC%BD%94%EB%A6%AC%EC%95%84%ED%95%B4%EC%9A%B4%ED%95%AD%EA%B3%B5" TargetMode="External"/><Relationship Id="rId2821" Type="http://schemas.openxmlformats.org/officeDocument/2006/relationships/hyperlink" Target="http://www.kiffa.or.kr/sub02/sub03_view.php?mem_id=%ED%8C%AC%EB%B8%8C%EB%A6%BF%EC%A7%80" TargetMode="External"/><Relationship Id="rId62" Type="http://schemas.openxmlformats.org/officeDocument/2006/relationships/hyperlink" Target="http://www.kiffa.or.kr/sub02/sub03_view.php?mem_id=%EA%B0%80%EC%95%BC%EC%89%AC%ED%95%91" TargetMode="External"/><Relationship Id="rId1216" Type="http://schemas.openxmlformats.org/officeDocument/2006/relationships/hyperlink" Target="http://www.kiffa.or.kr/sub02/sub03_view.php?mem_id=%EC%8B%A4%ED%81%AC%EA%B2%8C%EC%9D%B4%ED%8A%B8%EC%9D%B8%ED%84%B0%EB%82%B4%EC%85%94%EB%82%A0" TargetMode="External"/><Relationship Id="rId1423" Type="http://schemas.openxmlformats.org/officeDocument/2006/relationships/hyperlink" Target="http://www.kiffa.or.kr/sub02/sub03_view.php?mem_id=%EC%95%A1%ED%8B%B0%EB%B8%8C%ED%95%AD%EA%B3%B5%ED%95%B4%EC%9A%B4" TargetMode="External"/><Relationship Id="rId1630" Type="http://schemas.openxmlformats.org/officeDocument/2006/relationships/hyperlink" Target="http://www.kiffa.or.kr/sub02/sub03_view.php?mem_id=%EC%97%90%EC%9D%B4%ED%94%BC%EC%97%98%EB%A1%9C%EC%A7%80%EC%8A%A4%ED%8B%B1%EC%8A%A4%EC%BD%94%EB%A6%AC%EC%95%84" TargetMode="External"/><Relationship Id="rId2919" Type="http://schemas.openxmlformats.org/officeDocument/2006/relationships/hyperlink" Target="http://www.kiffa.or.kr/sub02/sub03_view.php?mem_id=%ED%94%BC%EC%97%A0%EC%97%98" TargetMode="External"/><Relationship Id="rId3083" Type="http://schemas.openxmlformats.org/officeDocument/2006/relationships/hyperlink" Target="http://www.kiffa.or.kr/sub02/sub03_view.php?mem_id=%ED%98%84%EB%8C%80%ED%95%B4%EC%9A%B4" TargetMode="External"/><Relationship Id="rId1728" Type="http://schemas.openxmlformats.org/officeDocument/2006/relationships/hyperlink" Target="http://www.kiffa.or.kr/sub02/sub03_view.php?mem_id=%EC%98%81%EC%9B%90%ED%95%B4%EC%83%81" TargetMode="External"/><Relationship Id="rId1935" Type="http://schemas.openxmlformats.org/officeDocument/2006/relationships/hyperlink" Target="http://www.kiffa.or.kr/sub02/sub03_view.php?mem_id=%EC%9C%A0%EB%8B%88%ED%8A%B8%EB%9E%80%EC%8A%A4" TargetMode="External"/><Relationship Id="rId2197" Type="http://schemas.openxmlformats.org/officeDocument/2006/relationships/hyperlink" Target="http://www.kiffa.or.kr/sub02/sub03_view.php?mem_id=%EC%A0%9C%EC%9D%B4%EB%A3%A8%EC%82%AC%ED%95%B4%EC%9A%B4%ED%95%AD%EA%B3%B5(%EC%A3%BC)" TargetMode="External"/><Relationship Id="rId3010" Type="http://schemas.openxmlformats.org/officeDocument/2006/relationships/hyperlink" Target="http://www.kiffa.or.kr/sub02/sub03_view.php?mem_id=%ED%95%9C%EC%9D%B5%EC%8A%A4%ED%94%84%EB%A0%88%EC%8A%A4" TargetMode="External"/><Relationship Id="rId169" Type="http://schemas.openxmlformats.org/officeDocument/2006/relationships/hyperlink" Target="http://www.kiffa.or.kr/sub02/sub03_view.php?mem_id=%EA%B5%BF%EB%A7%A8%EC%A7%80%EC%97%98%EC%97%90%EC%8A%A4(%EC%A3%BC)" TargetMode="External"/><Relationship Id="rId376" Type="http://schemas.openxmlformats.org/officeDocument/2006/relationships/hyperlink" Target="http://www.kiffa.or.kr/sub02/sub03_view.php?mem_id=%EB%8C%80%EC%B2%AD%ED%95%B4%EC%9A%B4(%EC%A3%BC)" TargetMode="External"/><Relationship Id="rId583" Type="http://schemas.openxmlformats.org/officeDocument/2006/relationships/hyperlink" Target="http://www.kiffa.or.kr/sub02/sub03_view.php?mem_id=%EB%91%90%EC%9D%B8%EB%A1%9C%EC%A7%80%EC%8A%A4%ED%8B%B1%EC%8A%A4(%EC%A3%BC)" TargetMode="External"/><Relationship Id="rId790" Type="http://schemas.openxmlformats.org/officeDocument/2006/relationships/hyperlink" Target="http://www.kiffa.or.kr/sub02/sub03_view.php?mem_id=%EB%AF%B8%EC%93%B0%EC%9D%B4%EC%86%8C%EA%BC%AC%EC%BD%94%EB%A6%AC%EC%95%84(%EC%A3%BC)" TargetMode="External"/><Relationship Id="rId2057" Type="http://schemas.openxmlformats.org/officeDocument/2006/relationships/hyperlink" Target="http://www.kiffa.or.kr/sub02/sub03_view.php?mem_id=%EC%9D%B4%ED%8E%99%ED%8A%B8%ED%95%B4%EC%9A%B4%EB%AC%B4%EC%97%AD(%EC%A3%BC)" TargetMode="External"/><Relationship Id="rId2264" Type="http://schemas.openxmlformats.org/officeDocument/2006/relationships/hyperlink" Target="http://www.kiffa.or.kr/sub02/sub03_view.php?mem_id=%EC%A3%BC%EC%8B%9D%ED%9A%8C%EC%82%AC%20%EA%B5%90%EB%B2%94%ED%95%B4%EC%9A%B4%ED%95%AD%EA%B3%B5" TargetMode="External"/><Relationship Id="rId2471" Type="http://schemas.openxmlformats.org/officeDocument/2006/relationships/hyperlink" Target="http://www.kiffa.or.kr/sub02/sub03_view.php?mem_id=%EC%B9%B4%EA%B3%A0%ED%8C%8C%ED%8A%B8%EB%84%88%EC%BD%94%EB%A6%AC%EC%95%84" TargetMode="External"/><Relationship Id="rId3108" Type="http://schemas.openxmlformats.org/officeDocument/2006/relationships/hyperlink" Target="http://www.kiffa.or.kr/sub02/sub03_view.php?mem_id=%ED%99%98%ED%9D%AC%EC%97%94%ED%84%B0%ED%94%84%EB%9D%BC%EC%9D%B4%EC%A6%88(%EC%A3%BC)" TargetMode="External"/><Relationship Id="rId4" Type="http://schemas.openxmlformats.org/officeDocument/2006/relationships/hyperlink" Target="http://www.kiffa.or.kr/sub02/sub03_view.php?mem_id=%20%EC%84%B8%EC%A4%91%EB%A1%9C%EC%A7%80%EC%8A%A4%ED%8B%B1%EC%8A%A4" TargetMode="External"/><Relationship Id="rId236" Type="http://schemas.openxmlformats.org/officeDocument/2006/relationships/hyperlink" Target="http://www.kiffa.or.kr/sub02/sub03_view.php?mem_id=%EB%84%A4%EC%8A%88%EB%9D%BC%ED%95%AD%EC%9A%B4" TargetMode="External"/><Relationship Id="rId443" Type="http://schemas.openxmlformats.org/officeDocument/2006/relationships/hyperlink" Target="http://www.kiffa.or.kr/sub02/sub03_view.php?mem_id=%EB%8F%99%EB%B0%A9%EA%B8%B0%EC%97%85(%EC%A3%BC)" TargetMode="External"/><Relationship Id="rId650" Type="http://schemas.openxmlformats.org/officeDocument/2006/relationships/hyperlink" Target="http://www.kiffa.or.kr/sub02/sub03_view.php?mem_id=%EB%A0%88%EC%9D%B4%EB%94%95%EC%8A%A4(%EC%A3%BC)" TargetMode="External"/><Relationship Id="rId888" Type="http://schemas.openxmlformats.org/officeDocument/2006/relationships/hyperlink" Target="http://www.kiffa.or.kr/sub02/sub03_view.php?mem_id=%EB%B8%94%EB%A3%A8%ED%95%98%EB%A1%9C%EC%A7%80%EC%8A%A4%ED%8B%B1" TargetMode="External"/><Relationship Id="rId1073" Type="http://schemas.openxmlformats.org/officeDocument/2006/relationships/hyperlink" Target="http://www.kiffa.or.kr/sub02/sub03_view.php?mem_id=%EC%84%B8%EA%B3%84%ED%98%BC%EC%9E%AC%ED%95%AD%EA%B3%B5%ED%99%94%EB%AC%BC(%EC%A3%BC)" TargetMode="External"/><Relationship Id="rId1280" Type="http://schemas.openxmlformats.org/officeDocument/2006/relationships/hyperlink" Target="http://www.kiffa.or.kr/sub02/sub03_view.php?mem_id=%EC%94%A8%EC%97%98%EC%BC%80%EC%9D%B4%EC%9D%B8%ED%84%B0%EB%82%B4%EC%85%94%EB%84%90" TargetMode="External"/><Relationship Id="rId2124" Type="http://schemas.openxmlformats.org/officeDocument/2006/relationships/hyperlink" Target="http://www.kiffa.or.kr/sub02/sub03_view.php?mem_id=%EC%9E%84%ED%8C%A9%EC%8A%A4" TargetMode="External"/><Relationship Id="rId2331" Type="http://schemas.openxmlformats.org/officeDocument/2006/relationships/hyperlink" Target="http://www.kiffa.or.kr/sub02/sub03_view.php?mem_id=%EC%A4%91%EA%B5%AD%ED%95%AD%EA%B3%B5%EC%97%AC%ED%96%89%EC%82%AC" TargetMode="External"/><Relationship Id="rId2569" Type="http://schemas.openxmlformats.org/officeDocument/2006/relationships/hyperlink" Target="http://www.kiffa.or.kr/sub02/sub03_view.php?mem_id=%EC%BC%80%EC%9D%B4%EC%A7%80%EC%97%91%EC%8A%A4" TargetMode="External"/><Relationship Id="rId2776" Type="http://schemas.openxmlformats.org/officeDocument/2006/relationships/hyperlink" Target="http://www.kiffa.or.kr/sub02/sub03_view.php?mem_id=%ED%8B%B0%EC%99%80%EC%9D%B4%EC%86%94%EB%A3%A8%EC%85%98" TargetMode="External"/><Relationship Id="rId2983" Type="http://schemas.openxmlformats.org/officeDocument/2006/relationships/hyperlink" Target="http://www.kiffa.or.kr/sub02/sub03_view.php?mem_id=%ED%95%9C%EC%83%9D%ED%95%B4%EC%9A%B4%ED%95%AD%EA%B3%B5(%EC%A3%BC)" TargetMode="External"/><Relationship Id="rId303" Type="http://schemas.openxmlformats.org/officeDocument/2006/relationships/hyperlink" Target="http://www.kiffa.or.kr/sub02/sub03_view.php?mem_id=%EB%8B%A5%ED%84%B0%EB%AC%BC%EB%A5%98(%EC%A3%BC)" TargetMode="External"/><Relationship Id="rId748" Type="http://schemas.openxmlformats.org/officeDocument/2006/relationships/hyperlink" Target="http://www.kiffa.or.kr/sub02/sub03_view.php?mem_id=%EB%A9%94%EC%9D%B8%ED%94%84%EB%A0%88%EC%9D%B4%ED%8A%B8%EC%BD%94%EB%A6%AC%EC%95%84" TargetMode="External"/><Relationship Id="rId955" Type="http://schemas.openxmlformats.org/officeDocument/2006/relationships/hyperlink" Target="http://www.kiffa.or.kr/sub02/sub03_view.php?mem_id=%EC%82%BC%EB%8F%84%ED%95%B4%EC%9A%B4(%EC%A3%BC)" TargetMode="External"/><Relationship Id="rId1140" Type="http://schemas.openxmlformats.org/officeDocument/2006/relationships/hyperlink" Target="http://www.kiffa.or.kr/sub02/sub03_view.php?mem_id=%EC%8A%A4%EB%A7%88%ED%8A%B8%ED%95%B4%EC%9A%B4%ED%95%AD%EA%B3%B5(%EC%A3%BC)" TargetMode="External"/><Relationship Id="rId1378" Type="http://schemas.openxmlformats.org/officeDocument/2006/relationships/hyperlink" Target="http://www.kiffa.or.kr/sub02/sub03_view.php?mem_id=%EC%95%84%EC%9D%B4%ED%8E%98%EC%8A%A4%EB%A1%9C%EC%A7%80%EC%8A%A4%ED%8B%B1%EC%8A%A4(%EC%A3%BC)" TargetMode="External"/><Relationship Id="rId1585" Type="http://schemas.openxmlformats.org/officeDocument/2006/relationships/hyperlink" Target="http://www.kiffa.or.kr/sub02/sub03_view.php?mem_id=%EC%97%90%EC%9D%B4%EC%B9%98%EB%A1%9C%EC%A7%80%EC%8A%A4%ED%8B%B1%EC%8A%A4(%EC%A3%BC)" TargetMode="External"/><Relationship Id="rId1792" Type="http://schemas.openxmlformats.org/officeDocument/2006/relationships/hyperlink" Target="http://www.kiffa.or.kr/sub02/sub03_view.php?mem_id=%EC%98%A4%EC%BC%80%EC%9D%B4%EB%AC%BC%EB%A5%98%EC%A3%BC%EC%8B%9D%ED%9A%8C%EC%82%AC" TargetMode="External"/><Relationship Id="rId2429" Type="http://schemas.openxmlformats.org/officeDocument/2006/relationships/hyperlink" Target="http://www.kiffa.or.kr/sub02/sub03_view.php?mem_id=%EC%B2%9C%EC%9D%BC%EC%A0%95%EA%B8%B0%ED%99%94%EB%AC%BC%EC%9E%90%EB%8F%99%EC%B0%A8(%EC%A3%BC)" TargetMode="External"/><Relationship Id="rId2636" Type="http://schemas.openxmlformats.org/officeDocument/2006/relationships/hyperlink" Target="http://www.kiffa.or.kr/sub02/sub03_view.php?mem_id=%ED%80%B4%EB%84%A4%EC%95%A4%EB%93%9C%EB%82%98%EA%B2%94(%EC%A3%BC)" TargetMode="External"/><Relationship Id="rId2843" Type="http://schemas.openxmlformats.org/officeDocument/2006/relationships/hyperlink" Target="http://www.kiffa.or.kr/sub02/sub03_view.php?mem_id=%ED%8E%9C%ED%83%80%EA%B3%A4%ED%94%84%EB%A0%88%EC%9D%B4%ED%8A%B8%EC%84%9C%EB%B9%84%EC%8A%A4%EC%BD%94%EB%A6%AC%EC%95%84(%EC%A3%BC)" TargetMode="External"/><Relationship Id="rId84" Type="http://schemas.openxmlformats.org/officeDocument/2006/relationships/hyperlink" Target="http://www.kiffa.or.kr/sub02/sub03_view.php?mem_id=%EA%B3%A0%EB%98%90%EC%BD%94%EB%A6%AC%EC%95%84" TargetMode="External"/><Relationship Id="rId510" Type="http://schemas.openxmlformats.org/officeDocument/2006/relationships/hyperlink" Target="http://www.kiffa.or.kr/sub02/sub03_view.php?mem_id=%EB%8F%99%EC%95%84%EB%A1%9C%EC%A7%80%EC%8A%A4" TargetMode="External"/><Relationship Id="rId608" Type="http://schemas.openxmlformats.org/officeDocument/2006/relationships/hyperlink" Target="http://www.kiffa.or.kr/sub02/sub03_view.php?mem_id=%EB%94%94%EC%99%80%EC%9D%B4%EB%94%94%ED%95%B4%EC%9A%B4%ED%95%AD%EA%B3%B5(%EC%A3%BC)" TargetMode="External"/><Relationship Id="rId815" Type="http://schemas.openxmlformats.org/officeDocument/2006/relationships/hyperlink" Target="http://www.kiffa.or.kr/sub02/sub03_view.php?mem_id=%EB%B1%85%EC%BD%94%ED%95%B4%EC%9A%B4%ED%95%AD%EA%B3%B5" TargetMode="External"/><Relationship Id="rId1238" Type="http://schemas.openxmlformats.org/officeDocument/2006/relationships/hyperlink" Target="http://www.kiffa.or.kr/sub02/sub03_view.php?mem_id=%EC%93%B0%EB%A6%AC%EC%9B%B0%EC%A6%88%ED%95%B4%EC%9A%B4%ED%95%AD%EA%B3%B5" TargetMode="External"/><Relationship Id="rId1445" Type="http://schemas.openxmlformats.org/officeDocument/2006/relationships/hyperlink" Target="http://www.kiffa.or.kr/sub02/sub03_view.php?mem_id=%EC%97%90%EC%8A%A4%EC%95%84%EC%9D%B4%EC%94%A8" TargetMode="External"/><Relationship Id="rId1652" Type="http://schemas.openxmlformats.org/officeDocument/2006/relationships/hyperlink" Target="http://www.kiffa.or.kr/sub02/sub03_view.php?mem_id=%EC%97%94%EB%A1%9C%EC%A7%81%EC%8A%A4" TargetMode="External"/><Relationship Id="rId1000" Type="http://schemas.openxmlformats.org/officeDocument/2006/relationships/hyperlink" Target="http://www.kiffa.or.kr/sub02/sub03_view.php?mem_id=%EC%82%BC%ED%86%B5(%EC%A3%BC)" TargetMode="External"/><Relationship Id="rId1305" Type="http://schemas.openxmlformats.org/officeDocument/2006/relationships/hyperlink" Target="http://www.kiffa.or.kr/sub02/sub03_view.php?mem_id=%EC%94%A8%EC%BC%80%EC%9D%B4%ED%8C%AC%EC%95%84%EC%8B%9C%EC%95%84%EC%94%A8%EC%97%90%ED%94%84%EC%94%A8" TargetMode="External"/><Relationship Id="rId1957" Type="http://schemas.openxmlformats.org/officeDocument/2006/relationships/hyperlink" Target="http://www.kiffa.or.kr/sub02/sub03_view.php?mem_id=%EC%9C%A0%EC%88%98%EB%A1%9C%EC%A7%80%EC%8A%A4%ED%8B%B1%EC%8A%A4" TargetMode="External"/><Relationship Id="rId2703" Type="http://schemas.openxmlformats.org/officeDocument/2006/relationships/hyperlink" Target="http://www.kiffa.or.kr/sub02/sub03_view.php?mem_id=%ED%86%A8%EA%B8%80%EB%A1%9C%EB%B2%8C%EB%A1%9C%EC%A7%80%EC%8A%A4%ED%8B%B1%EC%8A%A4%EC%BD%94%EB%A6%AC%EC%95%84(%EC%A3%BC)" TargetMode="External"/><Relationship Id="rId2910" Type="http://schemas.openxmlformats.org/officeDocument/2006/relationships/hyperlink" Target="http://www.kiffa.or.kr/sub02/sub03_view.php?mem_id=%ED%94%BC%EC%95%A4%EC%97%90%EC%8A%A4%EB%84%A4%ED%8A%B8%EC%9B%8D%EC%8A%A4" TargetMode="External"/><Relationship Id="rId1512" Type="http://schemas.openxmlformats.org/officeDocument/2006/relationships/hyperlink" Target="http://www.kiffa.or.kr/sub02/sub03_view.php?mem_id=%EC%97%90%EC%9D%B4%EB%B8%94%ED%95%B4%EC%9A%B4%ED%95%AD%EA%B3%B5" TargetMode="External"/><Relationship Id="rId1817" Type="http://schemas.openxmlformats.org/officeDocument/2006/relationships/hyperlink" Target="http://www.kiffa.or.kr/sub02/sub03_view.php?mem_id=%EC%99%80%EC%9D%B4%EC%A7%80%EC%97%98" TargetMode="External"/><Relationship Id="rId11" Type="http://schemas.openxmlformats.org/officeDocument/2006/relationships/hyperlink" Target="http://www.kiffa.or.kr/sub02/sub03_view.php?mem_id=(%EC%A3%BC)%EB%8F%84%EC%84%B1%ED%95%B4%EC%9A%B4%ED%95%AD%EA%B3%B5" TargetMode="External"/><Relationship Id="rId398" Type="http://schemas.openxmlformats.org/officeDocument/2006/relationships/hyperlink" Target="http://www.kiffa.or.kr/sub02/sub03_view.php?mem_id=%EB%8D%94%EB%B8%94%EC%9C%A0%EC%A0%9C%EC%9D%B4%EC%94%A8%20(%EC%9A%B0%EC%A7%84%ED%95%AD%EA%B3%B5)" TargetMode="External"/><Relationship Id="rId2079" Type="http://schemas.openxmlformats.org/officeDocument/2006/relationships/hyperlink" Target="http://www.kiffa.or.kr/sub02/sub03_view.php?mem_id=%EC%9D%B8%ED%8A%B8%EB%A0%88%EC%9D%B4%EB%94%A9" TargetMode="External"/><Relationship Id="rId3032" Type="http://schemas.openxmlformats.org/officeDocument/2006/relationships/hyperlink" Target="http://www.kiffa.or.kr/sub02/sub03_view.php?mem_id=%ED%95%B4%EB%83%84%ED%86%B5%EC%9A%B4" TargetMode="External"/><Relationship Id="rId160" Type="http://schemas.openxmlformats.org/officeDocument/2006/relationships/hyperlink" Target="http://www.kiffa.or.kr/sub02/sub03_view.php?mem_id=%EA%B5%AD%EC%A0%9C%EB%A1%9C%EC%A7%80%EC%8A%A4%ED%8B%B1" TargetMode="External"/><Relationship Id="rId2286" Type="http://schemas.openxmlformats.org/officeDocument/2006/relationships/hyperlink" Target="http://www.kiffa.or.kr/sub02/sub03_view.php?mem_id=%EC%A3%BC%EC%8B%9D%ED%9A%8C%EC%82%AC%20%EC%97%A0%EC%95%A4%EC%94%A8%EC%97%98" TargetMode="External"/><Relationship Id="rId2493" Type="http://schemas.openxmlformats.org/officeDocument/2006/relationships/hyperlink" Target="http://www.kiffa.or.kr/sub02/sub03_view.php?mem_id=%EC%BC%80%EB%84%A5%EC%8A%A4%EC%9D%B8%ED%84%B0%EB%82%B4%EC%85%94%EB%82%A0(%EC%A3%BC)" TargetMode="External"/><Relationship Id="rId258" Type="http://schemas.openxmlformats.org/officeDocument/2006/relationships/hyperlink" Target="http://www.kiffa.or.kr/sub02/sub03_view.php?mem_id=%EB%85%B8%EB%A3%A8%EB%A1%9C%EC%A7%80%EB%84%B7" TargetMode="External"/><Relationship Id="rId465" Type="http://schemas.openxmlformats.org/officeDocument/2006/relationships/hyperlink" Target="mailto:service@dongsuero.com" TargetMode="External"/><Relationship Id="rId672" Type="http://schemas.openxmlformats.org/officeDocument/2006/relationships/hyperlink" Target="http://www.kiffa.or.kr/sub02/sub03_view.php?mem_id=%EB%A1%9C%EC%96%84%EB%94%94%EC%97%94%EC%97%98" TargetMode="External"/><Relationship Id="rId1095" Type="http://schemas.openxmlformats.org/officeDocument/2006/relationships/hyperlink" Target="http://www.kiffa.or.kr/sub02/sub03_view.php?mem_id=%EC%84%B8%EC%9A%B4%ED%95%B4%EC%83%81%ED%95%AD%ED%99%94(%EC%A3%BC)" TargetMode="External"/><Relationship Id="rId2146" Type="http://schemas.openxmlformats.org/officeDocument/2006/relationships/hyperlink" Target="http://www.kiffa.or.kr/sub02/sub03_view.php?mem_id=%EC%A0%95%EC%83%81%ED%95%B4%EC%9A%B4%ED%95%AD%EA%B3%B5" TargetMode="External"/><Relationship Id="rId2353" Type="http://schemas.openxmlformats.org/officeDocument/2006/relationships/hyperlink" Target="http://www.kiffa.or.kr/sub02/sub03_view.php?mem_id=%EC%A5%AC%ED%94%BC%ED%84%B0%EC%9D%B5%EC%8A%A4%ED%94%84%EB%A0%88%EC%8A%A4" TargetMode="External"/><Relationship Id="rId2560" Type="http://schemas.openxmlformats.org/officeDocument/2006/relationships/hyperlink" Target="http://www.kiffa.or.kr/sub02/sub03_view.php?mem_id=%EC%BC%80%EC%9D%B4%EC%A0%9C%EC%9D%B4%EC%97%94%ED%84%B0%ED%94%84%EB%9D%BC%EC%9D%B4%EC%A6%88" TargetMode="External"/><Relationship Id="rId2798" Type="http://schemas.openxmlformats.org/officeDocument/2006/relationships/hyperlink" Target="http://www.kiffa.or.kr/sub02/sub03_view.php?mem_id=%ED%8C%8C%EC%9B%8C%ED%8A%B8%EB%9E%9C%EC%8A%A4" TargetMode="External"/><Relationship Id="rId118" Type="http://schemas.openxmlformats.org/officeDocument/2006/relationships/hyperlink" Target="mailto:info@goldway.co.kr" TargetMode="External"/><Relationship Id="rId325" Type="http://schemas.openxmlformats.org/officeDocument/2006/relationships/hyperlink" Target="http://www.kiffa.or.kr/sub02/sub03_view.php?mem_id=%EB%8C%80%EB%AC%B8%EC%A2%85%ED%95%A9%EB%AC%BC%EB%A5%98" TargetMode="External"/><Relationship Id="rId532" Type="http://schemas.openxmlformats.org/officeDocument/2006/relationships/hyperlink" Target="http://www.kiffa.or.kr/sub02/sub03_view.php?mem_id=%EB%8F%99%EC%9A%B0%EA%B5%AD%EC%A0%9C" TargetMode="External"/><Relationship Id="rId977" Type="http://schemas.openxmlformats.org/officeDocument/2006/relationships/hyperlink" Target="http://www.kiffa.or.kr/sub02/sub03_view.php?mem_id=%EC%82%BC%EC%96%91%EB%A1%9C%EC%A7%80%EC%8A%A4%ED%8B%B1%EC%8A%A4(%EC%A3%BC)" TargetMode="External"/><Relationship Id="rId1162" Type="http://schemas.openxmlformats.org/officeDocument/2006/relationships/hyperlink" Target="http://www.kiffa.or.kr/sub02/sub03_view.php?mem_id=%EC%8A%A4%EC%B9%B4%EC%9D%B4%ED%95%AD%EC%9A%B4" TargetMode="External"/><Relationship Id="rId2006" Type="http://schemas.openxmlformats.org/officeDocument/2006/relationships/hyperlink" Target="http://www.kiffa.or.kr/sub02/sub03_view.php?mem_id=%EC%9D%B4%EB%A7%A4%EC%A7%84%ED%99%80%EB%94%A9%EC%8A%A4" TargetMode="External"/><Relationship Id="rId2213" Type="http://schemas.openxmlformats.org/officeDocument/2006/relationships/hyperlink" Target="http://www.kiffa.or.kr/sub02/sub03_view.php?mem_id=%EC%A0%9C%EC%9D%B4%EC%97%90%EC%8A%A4%EB%A1%9C%EC%A7%80%EC%8A%A4%ED%8B%B1" TargetMode="External"/><Relationship Id="rId2420" Type="http://schemas.openxmlformats.org/officeDocument/2006/relationships/hyperlink" Target="http://www.kiffa.or.kr/sub02/sub03_view.php?mem_id=%EC%B2%9C%EC%9A%B0%EB%84%A4%EC%98%A4%EB%A1%9C%EC%A7%80%EC%8A%A4" TargetMode="External"/><Relationship Id="rId2658" Type="http://schemas.openxmlformats.org/officeDocument/2006/relationships/hyperlink" Target="http://www.kiffa.or.kr/sub02/sub03_view.php?mem_id=%ED%83%9C%EC%84%B1%EC%94%A8%EC%97%94%EC%97%90%EC%96%B4" TargetMode="External"/><Relationship Id="rId2865" Type="http://schemas.openxmlformats.org/officeDocument/2006/relationships/hyperlink" Target="http://www.kiffa.or.kr/sub02/sub03_view.php?mem_id=%ED%8F%B4%EC%8A%A4%ED%83%80%EB%A1%9C%EC%A7%80%EC%8A%A4%ED%8B%B1(%EC%A3%BC)" TargetMode="External"/><Relationship Id="rId837" Type="http://schemas.openxmlformats.org/officeDocument/2006/relationships/hyperlink" Target="http://www.kiffa.or.kr/sub02/sub03_view.php?mem_id=%EB%B2%A0%EC%8A%A4%ED%8A%B8%EC%9B%A8%EC%9D%B4%ED%8A%B8%EB%9E%9C%EC%8A%A4%ED%8F%AC%ED%8A%B8(%EC%A3%BC)" TargetMode="External"/><Relationship Id="rId1022" Type="http://schemas.openxmlformats.org/officeDocument/2006/relationships/hyperlink" Target="http://www.kiffa.or.kr/sub02/sub03_view.php?mem_id=%EC%84%9C%EC%A0%95%EC%9D%B8%ED%84%B0%EB%82%B4%EC%85%94%EB%82%A0" TargetMode="External"/><Relationship Id="rId1467" Type="http://schemas.openxmlformats.org/officeDocument/2006/relationships/hyperlink" Target="http://www.kiffa.or.kr/sub02/sub03_view.php?mem_id=%EC%97%90%EC%8A%A4%EC%A0%9C%EC%9D%B4%EB%A1%9C%EC%A7%80%EC%8A%A4%ED%8B%B1%EC%8A%A4" TargetMode="External"/><Relationship Id="rId1674" Type="http://schemas.openxmlformats.org/officeDocument/2006/relationships/hyperlink" Target="http://www.kiffa.or.kr/sub02/sub03_view.php?mem_id=%EC%97%98%EC%95%A4%EC%BC%80%EC%9D%B4%EB%A1%9C%EC%A7%80%EC%8A%A4%ED%8B%B1%EC%8A%A4" TargetMode="External"/><Relationship Id="rId1881" Type="http://schemas.openxmlformats.org/officeDocument/2006/relationships/hyperlink" Target="http://www.kiffa.or.kr/sub02/sub03_view.php?mem_id=%EC%9B%94%EB%93%9C%EB%B2%A0%EC%8A%A4%ED%8A%B8%EB%A1%9C%EC%A7%80%EC%8A%A4%ED%8B%B1%EC%8A%A4" TargetMode="External"/><Relationship Id="rId2518" Type="http://schemas.openxmlformats.org/officeDocument/2006/relationships/hyperlink" Target="http://www.kiffa.or.kr/sub02/sub03_view.php?mem_id=%EC%BC%80%EC%9D%B4%EC%94%A8%EC%97%90%EC%9D%B4%EC%B7%A8%EA%B5%AD%EC%A0%9C%EC%86%8D%EC%B2%B4(%EC%A3%BC)" TargetMode="External"/><Relationship Id="rId2725" Type="http://schemas.openxmlformats.org/officeDocument/2006/relationships/hyperlink" Target="http://www.kiffa.or.kr/sub02/sub03_view.php?mem_id=%ED%8A%B8%EB%9F%AC%EC%8A%A4%ED%8A%B8%EC%94%A8%EC%95%A4%EC%97%90%EC%96%B4(%EC%A3%BC)" TargetMode="External"/><Relationship Id="rId2932" Type="http://schemas.openxmlformats.org/officeDocument/2006/relationships/hyperlink" Target="http://www.kiffa.or.kr/sub02/sub03_view.php?mem_id=%ED%95%98%EB%82%98%EB%A1%9C%ED%8B%B0%EC%95%A4%EC%97%90%EC%8A%A4" TargetMode="External"/><Relationship Id="rId904" Type="http://schemas.openxmlformats.org/officeDocument/2006/relationships/hyperlink" Target="http://www.kiffa.or.kr/sub02/sub03_view.php?mem_id=%EB%B9%84%EC%95%84%EC%9D%B4%EB%94%94%EC%94%A8(%EC%A3%BC)" TargetMode="External"/><Relationship Id="rId1327" Type="http://schemas.openxmlformats.org/officeDocument/2006/relationships/hyperlink" Target="http://www.kiffa.or.kr/sub02/sub03_view.php?mem_id=%EC%95%84%EC%8B%9C%EC%95%84%EB%AC%BC%EB%A5%98" TargetMode="External"/><Relationship Id="rId1534" Type="http://schemas.openxmlformats.org/officeDocument/2006/relationships/hyperlink" Target="http://www.kiffa.or.kr/sub02/sub03_view.php?mem_id=%EC%97%90%EC%9D%B4%EC%95%A4%EB%B9%84%EA%B8%80%EB%A1%9C%EB%B2%8C%EB%A1%9C%EC%A7%80%EC%8A%A4" TargetMode="External"/><Relationship Id="rId1741" Type="http://schemas.openxmlformats.org/officeDocument/2006/relationships/hyperlink" Target="http://www.kiffa.or.kr/sub02/sub03_view.php?mem_id=%EC%98%81%EC%B2%9C%ED%95%AD%EC%9A%B4(%EC%A3%BC)" TargetMode="External"/><Relationship Id="rId1979" Type="http://schemas.openxmlformats.org/officeDocument/2006/relationships/hyperlink" Target="http://www.kiffa.or.kr/sub02/sub03_view.php?mem_id=%EC%9C%A0%ED%86%A0%ED%94%84%EB%A0%88%EC%9D%B4%ED%8A%B8(%EC%A3%BC)" TargetMode="External"/><Relationship Id="rId33" Type="http://schemas.openxmlformats.org/officeDocument/2006/relationships/hyperlink" Target="http://www.kiffa.or.kr/sub02/sub03_view.php?mem_id=(%EC%A3%BC)%EC%BC%80%EC%9D%B4%EB%A1%9C%EC%A7%80%EC%8A%A4%ED%8B%B1%EC%8A%A4" TargetMode="External"/><Relationship Id="rId1601" Type="http://schemas.openxmlformats.org/officeDocument/2006/relationships/hyperlink" Target="http://www.kiffa.or.kr/sub02/sub03_view.php?mem_id=%EC%97%90%EC%9D%B4%EC%B9%98%EC%95%A4%ED%94%BC%EB%A1%9C%EC%A7%80%EC%8A%A4" TargetMode="External"/><Relationship Id="rId1839" Type="http://schemas.openxmlformats.org/officeDocument/2006/relationships/hyperlink" Target="http://www.kiffa.or.kr/sub02/sub03_view.php?mem_id=%EC%9A%B0%EC%84%B1%ED%95%B4%EC%9A%B4(%EC%A3%BC)" TargetMode="External"/><Relationship Id="rId3054" Type="http://schemas.openxmlformats.org/officeDocument/2006/relationships/hyperlink" Target="http://www.kiffa.or.kr/sub02/sub03_view.php?mem_id=%ED%97%A4%EB%B0%94%EB%A1%9C%EC%A7%80%EC%8A%A4" TargetMode="External"/><Relationship Id="rId182" Type="http://schemas.openxmlformats.org/officeDocument/2006/relationships/hyperlink" Target="mailto:helio@ggl.co.kr,%20tommy@ggl.co.kr" TargetMode="External"/><Relationship Id="rId1906" Type="http://schemas.openxmlformats.org/officeDocument/2006/relationships/hyperlink" Target="http://www.kiffa.or.kr/sub02/sub03_view.php?mem_id=%EC%9C%84%ED%94%84%EB%A0%88%EC%9D%B4%ED%8A%B8%EC%89%AC%ED%95%91%EC%95%A4%EB%A1%9C%EC%A7%80%EC%8A%A4%ED%8B%B1%EC%8A%A4" TargetMode="External"/><Relationship Id="rId487" Type="http://schemas.openxmlformats.org/officeDocument/2006/relationships/hyperlink" Target="http://www.kiffa.or.kr/sub02/sub03_view.php?mem_id=%EB%8F%99%EC%84%B1%ED%95%AD%EC%9A%B4" TargetMode="External"/><Relationship Id="rId694" Type="http://schemas.openxmlformats.org/officeDocument/2006/relationships/hyperlink" Target="http://www.kiffa.or.kr/sub02/sub03_view.php?mem_id=%EB%A1%9C%EC%BB%A4%EC%8A%A4%EB%A1%9C%EC%A7%80%EC%8A%A4%ED%8B%B1%EC%8A%A4" TargetMode="External"/><Relationship Id="rId2070" Type="http://schemas.openxmlformats.org/officeDocument/2006/relationships/hyperlink" Target="http://www.kiffa.or.kr/sub02/sub03_view.php?mem_id=%EC%9D%B8%ED%84%B0%EB%B8%94%EB%A3%A8%EC%97%90%EC%96%B4%EC%97%94%EC%94%A8" TargetMode="External"/><Relationship Id="rId2168" Type="http://schemas.openxmlformats.org/officeDocument/2006/relationships/hyperlink" Target="http://www.kiffa.or.kr/sub02/sub03_view.php?mem_id=%EC%A0%9C%EB%8B%88%EC%8A%A4%ED%95%B4%EC%9A%B4%ED%95%AD%EA%B3%B5(%EC%A3%BC)" TargetMode="External"/><Relationship Id="rId2375" Type="http://schemas.openxmlformats.org/officeDocument/2006/relationships/hyperlink" Target="http://www.kiffa.or.kr/sub02/sub03_view.php?mem_id=%EC%A7%80%EC%A1%B4%EB%A1%9C%EC%A7%80%EC%8A%A4(%EC%A3%BC)" TargetMode="External"/><Relationship Id="rId3121" Type="http://schemas.openxmlformats.org/officeDocument/2006/relationships/hyperlink" Target="http://www.kiffa.or.kr/sub02/sub03_view.php?mem_id=%ED%9C%B4%EB%A7%A5%EC%8A%A4%ED%95%B4%EC%9A%B4%ED%95%AD%EA%B3%B5(%EC%A3%BC)" TargetMode="External"/><Relationship Id="rId347" Type="http://schemas.openxmlformats.org/officeDocument/2006/relationships/hyperlink" Target="http://www.kiffa.or.kr/sub02/sub03_view.php?mem_id=%EB%8C%80%EC%95%84%ED%8A%B8%EB%9E%9C%EC%8A%A4" TargetMode="External"/><Relationship Id="rId999" Type="http://schemas.openxmlformats.org/officeDocument/2006/relationships/hyperlink" Target="http://www.kiffa.or.kr/sub02/sub03_view.php?mem_id=%EC%82%BC%ED%86%B5(%EC%A3%BC)" TargetMode="External"/><Relationship Id="rId1184" Type="http://schemas.openxmlformats.org/officeDocument/2006/relationships/hyperlink" Target="http://www.kiffa.or.kr/sub02/sub03_view.php?mem_id=%EC%8B%9C%EB%85%B8%ED%8A%B8%EB%9E%80%EC%8A%A4%EC%BD%94%EB%A6%AC%EC%95%84%EC%89%AC%ED%95%91(%EC%A3%BC)" TargetMode="External"/><Relationship Id="rId2028" Type="http://schemas.openxmlformats.org/officeDocument/2006/relationships/hyperlink" Target="http://www.kiffa.or.kr/sub02/sub03_view.php?mem_id=%EC%9D%B4%EC%97%90%EC%8A%A4%EB%A1%9C%EC%A7%80%EC%8A%A4" TargetMode="External"/><Relationship Id="rId2582" Type="http://schemas.openxmlformats.org/officeDocument/2006/relationships/hyperlink" Target="http://www.kiffa.or.kr/sub02/sub03_view.php?mem_id=%EC%BD%94%EB%9E%8D%EA%B8%80%EB%A1%9C%EB%B2%8C" TargetMode="External"/><Relationship Id="rId2887" Type="http://schemas.openxmlformats.org/officeDocument/2006/relationships/hyperlink" Target="http://www.kiffa.or.kr/sub02/sub03_view.php?mem_id=%ED%94%8C%EB%9E%9C%EB%B9%84%EB%A1%9C%EC%A7%80%EC%8A%A4%ED%8B%B1" TargetMode="External"/><Relationship Id="rId554" Type="http://schemas.openxmlformats.org/officeDocument/2006/relationships/hyperlink" Target="http://www.kiffa.or.kr/sub02/sub03_view.php?mem_id=%EB%8F%99%EC%A3%BC%ED%95%B4%EC%83%81(%EC%A3%BC)" TargetMode="External"/><Relationship Id="rId761" Type="http://schemas.openxmlformats.org/officeDocument/2006/relationships/hyperlink" Target="http://www.kiffa.or.kr/sub02/sub03_view.php?mem_id=%EB%AA%A8%EB%9D%BD%EC%8A%A4" TargetMode="External"/><Relationship Id="rId859" Type="http://schemas.openxmlformats.org/officeDocument/2006/relationships/hyperlink" Target="http://www.kiffa.or.kr/sub02/sub03_view.php?mem_id=%EB%B3%B4%EB%A6%BC%ED%8B%B0%EC%97%94%EC%97%98" TargetMode="External"/><Relationship Id="rId1391" Type="http://schemas.openxmlformats.org/officeDocument/2006/relationships/hyperlink" Target="http://www.kiffa.or.kr/sub02/sub03_view.php?mem_id=%EC%95%84%ED%8A%B8%EC%9C%88%EB%A1%9C%EC%A7%80%EC%8A%A4%ED%8B%B1%EC%8A%A4" TargetMode="External"/><Relationship Id="rId1489" Type="http://schemas.openxmlformats.org/officeDocument/2006/relationships/hyperlink" Target="http://www.kiffa.or.kr/sub02/sub03_view.php?mem_id=%EC%97%90%EC%96%B4%EB%B9%84%EC%A6%88%EB%8B%88%EC%8A%A4(%EC%A3%BC)" TargetMode="External"/><Relationship Id="rId1696" Type="http://schemas.openxmlformats.org/officeDocument/2006/relationships/hyperlink" Target="http://www.kiffa.or.kr/sub02/sub03_view.php?mem_id=%EC%97%98%EC%BC%80%EC%9D%B4%EC%97%98%EC%BD%94%EB%A6%AC%EC%95%84" TargetMode="External"/><Relationship Id="rId2235" Type="http://schemas.openxmlformats.org/officeDocument/2006/relationships/hyperlink" Target="http://www.kiffa.or.kr/sub02/sub03_view.php?mem_id=%EC%A0%9C%EC%9D%B4%ED%8B%B0%EC%97%90%EC%8A%A4%EC%89%AC%ED%95%91" TargetMode="External"/><Relationship Id="rId2442" Type="http://schemas.openxmlformats.org/officeDocument/2006/relationships/hyperlink" Target="http://www.kiffa.or.kr/sub02/sub03_view.php?mem_id=%EC%B9%B4%EA%B3%A0%EA%B2%8C%EC%9D%B4%ED%8A%B8" TargetMode="External"/><Relationship Id="rId207" Type="http://schemas.openxmlformats.org/officeDocument/2006/relationships/hyperlink" Target="http://www.kiffa.or.kr/sub02/sub03_view.php?mem_id=%EA%B8%88%EC%B2%9C%ED%95%B4%EC%9A%B4(%EC%A3%BC)" TargetMode="External"/><Relationship Id="rId414" Type="http://schemas.openxmlformats.org/officeDocument/2006/relationships/hyperlink" Target="http://www.kiffa.or.kr/sub02/sub03_view.php?mem_id=%EB%8D%B8%EB%A1%9C%EB%A1%9C%EC%A7%80%EC%8A%A4%ED%8B%B1%EC%8A%A4%EC%84%9C%EC%9A%B8%20%EC%9C%A0%ED%95%9C%ED%9A%8C%EC%82%AC" TargetMode="External"/><Relationship Id="rId621" Type="http://schemas.openxmlformats.org/officeDocument/2006/relationships/hyperlink" Target="http://www.kiffa.or.kr/sub02/sub03_view.php?mem_id=%EB%94%94%ED%8B%B0%EC%94%A8" TargetMode="External"/><Relationship Id="rId1044" Type="http://schemas.openxmlformats.org/officeDocument/2006/relationships/hyperlink" Target="http://www.kiffa.or.kr/sub02/sub03_view.php?mem_id=%EC%84%B1%EA%B0%95%EB%A1%9C%EC%A7%80%EC%8A%A4%ED%8B%B1%EC%8A%A4" TargetMode="External"/><Relationship Id="rId1251" Type="http://schemas.openxmlformats.org/officeDocument/2006/relationships/hyperlink" Target="http://www.kiffa.or.kr/sub02/sub03_view.php?mem_id=%EC%94%A8%EB%A7%81%ED%81%AC%EC%9D%B5%EC%8A%A4%ED%94%84%EB%A0%88%EC%8A%A4" TargetMode="External"/><Relationship Id="rId1349" Type="http://schemas.openxmlformats.org/officeDocument/2006/relationships/hyperlink" Target="http://www.kiffa.or.kr/sub02/sub03_view.php?mem_id=%EC%95%84%EC%9D%B4%EB%A7%A5%EC%8A%A4%EC%97%90%ED%94%84%EC%94%A8" TargetMode="External"/><Relationship Id="rId2302" Type="http://schemas.openxmlformats.org/officeDocument/2006/relationships/hyperlink" Target="http://www.kiffa.or.kr/sub02/sub03_view.php?mem_id=%EC%A3%BC%EC%8B%9D%ED%9A%8C%EC%82%AC%20%EC%B9%B4%EA%B3%A0%ED%94%84%EB%A0%8C%EC%A6%88" TargetMode="External"/><Relationship Id="rId2747" Type="http://schemas.openxmlformats.org/officeDocument/2006/relationships/hyperlink" Target="http://www.kiffa.or.kr/sub02/sub03_view.php?mem_id=%ED%8B%B0%EC%95%A4%EC%95%8C%EC%9D%B8%ED%84%B0%EB%82%B4%EC%85%94%EB%82%A0(%EC%A3%BC)" TargetMode="External"/><Relationship Id="rId2954" Type="http://schemas.openxmlformats.org/officeDocument/2006/relationships/hyperlink" Target="http://www.kiffa.or.kr/sub02/sub03_view.php?mem_id=%ED%95%9C%EA%B5%AD%EB%A1%9C%EC%A7%80%EC%8A%A4%ED%8B%B0%EB%93%9C%20%EC%A3%BC%EC%8B%9D%ED%9A%8C%EC%82%AC" TargetMode="External"/><Relationship Id="rId719" Type="http://schemas.openxmlformats.org/officeDocument/2006/relationships/hyperlink" Target="http://www.kiffa.or.kr/sub02/sub03_view.php?mem_id=%EB%A7%88%EB%A0%88%EC%BD%98%EC%86%94%EB%A6%AC%EB%8D%B0%EC%9D%B4%EC%85%98" TargetMode="External"/><Relationship Id="rId926" Type="http://schemas.openxmlformats.org/officeDocument/2006/relationships/hyperlink" Target="http://www.kiffa.or.kr/sub02/sub03_view.php?mem_id=%EB%B9%84%EC%A0%84%ED%95%B4%EC%9A%B4(%EC%A3%BC)" TargetMode="External"/><Relationship Id="rId1111" Type="http://schemas.openxmlformats.org/officeDocument/2006/relationships/hyperlink" Target="http://www.kiffa.or.kr/sub02/sub03_view.php?mem_id=%EC%84%B8%EC%A3%BC%EC%9D%B8%ED%84%B0%EB%82%B4%EC%85%94%EB%82%A0%20%EC%9C%A0%ED%95%9C%EC%B1%85%EC%9E%84%ED%9A%8C%EC%82%AC" TargetMode="External"/><Relationship Id="rId1556" Type="http://schemas.openxmlformats.org/officeDocument/2006/relationships/hyperlink" Target="http://www.kiffa.or.kr/sub02/sub03_view.php?mem_id=%EC%97%90%EC%9D%B4%EC%97%98%EB%A1%9C%EC%A7%80%EC%8A%A4%ED%8B%B1%EC%8A%A4" TargetMode="External"/><Relationship Id="rId1763" Type="http://schemas.openxmlformats.org/officeDocument/2006/relationships/hyperlink" Target="http://www.kiffa.or.kr/sub02/sub03_view.php?mem_id=%EC%98%A4%EC%84%B1%EA%B8%80%EB%A1%9C%EB%B2%8C%EB%A1%9C%EC%A7%80%EC%8A%A4%ED%8B%B1%EC%8A%A4" TargetMode="External"/><Relationship Id="rId1970" Type="http://schemas.openxmlformats.org/officeDocument/2006/relationships/hyperlink" Target="http://www.kiffa.or.kr/sub02/sub03_view.php?mem_id=%EC%9C%A0%EC%9D%BC%ED%95%B4%EC%9A%B4%ED%95%AD%EA%B3%B5" TargetMode="External"/><Relationship Id="rId2607" Type="http://schemas.openxmlformats.org/officeDocument/2006/relationships/hyperlink" Target="http://www.kiffa.or.kr/sub02/sub03_view.php?mem_id=%EC%BD%94%EB%A6%AC%EC%95%84%EC%A7%80%EC%97%98%EC%97%90%EC%8A%A4(%EC%A3%BC)" TargetMode="External"/><Relationship Id="rId2814" Type="http://schemas.openxmlformats.org/officeDocument/2006/relationships/hyperlink" Target="http://www.kiffa.or.kr/sub02/sub03_view.php?mem_id=%ED%8C%8D%ED%8A%B8%EB%9D%BC%EC%9D%B8%ED%84%B0%EB%82%B4%EC%85%94%EB%84%90" TargetMode="External"/><Relationship Id="rId55" Type="http://schemas.openxmlformats.org/officeDocument/2006/relationships/hyperlink" Target="http://www.kiffa.or.kr/sub02/sub03_view.php?mem_id=%EA%B0%80%EB%A7%88%EB%AC%BC%EB%A5%98(%EC%A3%BC)" TargetMode="External"/><Relationship Id="rId1209" Type="http://schemas.openxmlformats.org/officeDocument/2006/relationships/hyperlink" Target="http://www.kiffa.or.kr/sub02/sub03_view.php?mem_id=%EC%8B%A0%ED%95%9C%EC%A2%85%ED%95%A9%EB%AC%BC%EB%A5%98(%EC%A3%BC)" TargetMode="External"/><Relationship Id="rId1416" Type="http://schemas.openxmlformats.org/officeDocument/2006/relationships/hyperlink" Target="http://www.kiffa.or.kr/sub02/sub03_view.php?mem_id=%EC%95%8C%ED%94%BC%EC%BD%94%EB%A6%AC%EC%95%84" TargetMode="External"/><Relationship Id="rId1623" Type="http://schemas.openxmlformats.org/officeDocument/2006/relationships/hyperlink" Target="http://www.kiffa.or.kr/sub02/sub03_view.php?mem_id=%EC%97%90%EC%9D%B4%ED%8B%B0%EC%97%90%EC%8A%A4%EB%A1%9C%EC%A7%80%EC%8A%A4%ED%8B%B1" TargetMode="External"/><Relationship Id="rId1830" Type="http://schemas.openxmlformats.org/officeDocument/2006/relationships/hyperlink" Target="http://www.kiffa.or.kr/sub02/sub03_view.php?mem_id=%EC%9A%B0%EC%84%B1%EC%97%90%ED%94%84%EC%95%84%EC%9D%B4" TargetMode="External"/><Relationship Id="rId3076" Type="http://schemas.openxmlformats.org/officeDocument/2006/relationships/hyperlink" Target="http://www.kiffa.or.kr/sub02/sub03_view.php?mem_id=%ED%98%84%EB%8C%80%EA%B8%80%EB%A1%9C%EB%B9%8C" TargetMode="External"/><Relationship Id="rId1928" Type="http://schemas.openxmlformats.org/officeDocument/2006/relationships/hyperlink" Target="http://www.kiffa.or.kr/sub02/sub03_view.php?mem_id=%EC%9C%A0%EB%8B%88%EC%9B%94%EB%93%9C%ED%8A%B8%EB%9E%9C%EC%8A%A4" TargetMode="External"/><Relationship Id="rId2092" Type="http://schemas.openxmlformats.org/officeDocument/2006/relationships/hyperlink" Target="http://www.kiffa.or.kr/sub02/sub03_view.php?mem_id=%EC%9D%BC%EC%84%B1%ED%95%B4%EC%9A%B4" TargetMode="External"/><Relationship Id="rId271" Type="http://schemas.openxmlformats.org/officeDocument/2006/relationships/hyperlink" Target="http://www.kiffa.or.kr/sub02/sub03_view.php?mem_id=%EB%89%B4%EC%9B%94%EB%93%9C%EC%89%AC%ED%95%91(%EC%A3%BC)" TargetMode="External"/><Relationship Id="rId2397" Type="http://schemas.openxmlformats.org/officeDocument/2006/relationships/hyperlink" Target="http://www.kiffa.or.kr/sub02/sub03_view.php?mem_id=%EC%A7%80%ED%8B%B0%EC%9D%B4%EB%85%B8%EB%B2%A0%EC%9D%B4%EC%85%98" TargetMode="External"/><Relationship Id="rId3003" Type="http://schemas.openxmlformats.org/officeDocument/2006/relationships/hyperlink" Target="http://www.kiffa.or.kr/sub02/sub03_view.php?mem_id=%ED%95%9C%EC%98%81%ED%8A%B8%EB%9E%9C%EC%8A%A4" TargetMode="External"/><Relationship Id="rId131" Type="http://schemas.openxmlformats.org/officeDocument/2006/relationships/hyperlink" Target="http://www.kiffa.or.kr/sub02/sub03_view.php?mem_id=%EA%B4%91%EB%AA%85%EB%AC%BC%EB%A5%98%20%EC%A3%BC%EC%8B%9D%ED%9A%8C%EC%82%AC" TargetMode="External"/><Relationship Id="rId369" Type="http://schemas.openxmlformats.org/officeDocument/2006/relationships/hyperlink" Target="mailto:daewonshpg@hanmail.net" TargetMode="External"/><Relationship Id="rId576" Type="http://schemas.openxmlformats.org/officeDocument/2006/relationships/hyperlink" Target="mailto:acct@doora.co.kr" TargetMode="External"/><Relationship Id="rId783" Type="http://schemas.openxmlformats.org/officeDocument/2006/relationships/hyperlink" Target="http://www.kiffa.or.kr/sub02/sub03_view.php?mem_id=%EB%AF%B8%EB%9E%98%EA%B8%80%EB%A1%9C%EB%84%B7%EC%A3%BC%EC%8B%9D%ED%9A%8C%EC%82%AC" TargetMode="External"/><Relationship Id="rId990" Type="http://schemas.openxmlformats.org/officeDocument/2006/relationships/hyperlink" Target="http://www.kiffa.or.kr/sub02/sub03_view.php?mem_id=%EC%82%BC%EC%9D%BC%EA%B5%AD%EC%A0%9C%EB%AC%BC%EB%A5%98" TargetMode="External"/><Relationship Id="rId2257" Type="http://schemas.openxmlformats.org/officeDocument/2006/relationships/hyperlink" Target="http://www.kiffa.or.kr/sub02/sub03_view.php?mem_id=%EC%A1%B0%ED%9D%A5%ED%86%B5%EC%9A%B4(%EC%A3%BC)" TargetMode="External"/><Relationship Id="rId2464" Type="http://schemas.openxmlformats.org/officeDocument/2006/relationships/hyperlink" Target="http://www.kiffa.or.kr/sub02/sub03_view.php?mem_id=%EC%B9%B4%EA%B3%A0%EC%86%94%EB%A3%A8%EC%85%98" TargetMode="External"/><Relationship Id="rId2671" Type="http://schemas.openxmlformats.org/officeDocument/2006/relationships/hyperlink" Target="http://www.kiffa.or.kr/sub02/sub03_view.php?mem_id=%ED%83%9C%EC%9B%85%EA%B8%80%EB%A1%9C%EB%B2%8C(%EC%A3%BC)" TargetMode="External"/><Relationship Id="rId229" Type="http://schemas.openxmlformats.org/officeDocument/2006/relationships/hyperlink" Target="http://www.kiffa.or.kr/sub02/sub03_view.php?mem_id=%EB%82%98%EC%9A%B0%EB%A6%AC%ED%95%B4%EC%9A%B4%ED%95%AD%EA%B3%B5" TargetMode="External"/><Relationship Id="rId436" Type="http://schemas.openxmlformats.org/officeDocument/2006/relationships/hyperlink" Target="http://www.kiffa.or.kr/sub02/sub03_view.php?mem_id=%EB%8F%99%EB%B0%A9" TargetMode="External"/><Relationship Id="rId643" Type="http://schemas.openxmlformats.org/officeDocument/2006/relationships/hyperlink" Target="http://www.kiffa.or.kr/sub02/sub03_view.php?mem_id=%EB%A0%88%EC%83%A4%EC%BD%94%EC%BD%94%EB%A6%AC%EC%95%84(%EC%A3%BC)" TargetMode="External"/><Relationship Id="rId1066" Type="http://schemas.openxmlformats.org/officeDocument/2006/relationships/hyperlink" Target="http://www.kiffa.or.kr/sub02/sub03_view.php?mem_id=%EC%84%B8%EA%B3%84%EC%A2%85%ED%95%A9%ED%95%AD%EA%B3%B5%ED%95%B4%EC%9A%B4(%EC%A3%BC)" TargetMode="External"/><Relationship Id="rId1273" Type="http://schemas.openxmlformats.org/officeDocument/2006/relationships/hyperlink" Target="http://www.kiffa.or.kr/sub02/sub03_view.php?mem_id=%EC%94%A8%EC%97%94%EB%A1%9C%EC%A7%80%EC%8A%A4%ED%8B%B1%EC%8A%A4%EC%BD%94%EB%A6%AC%EC%95%84" TargetMode="External"/><Relationship Id="rId1480" Type="http://schemas.openxmlformats.org/officeDocument/2006/relationships/hyperlink" Target="http://www.kiffa.or.kr/sub02/sub03_view.php?mem_id=%EC%97%90%EC%8A%A4%ED%8B%B0%EC%97%91%EC%8A%A4%EA%B7%B8%EB%A6%B0%EB%A1%9C%EC%A7%80%EC%8A%A4" TargetMode="External"/><Relationship Id="rId2117" Type="http://schemas.openxmlformats.org/officeDocument/2006/relationships/hyperlink" Target="http://www.kiffa.or.kr/sub02/sub03_view.php?mem_id=%EC%9D%BC%EC%A7%84%EA%B8%B0%EC%97%85(%EC%A3%BC)" TargetMode="External"/><Relationship Id="rId2324" Type="http://schemas.openxmlformats.org/officeDocument/2006/relationships/hyperlink" Target="http://www.kiffa.or.kr/sub02/sub03_view.php?mem_id=%EC%A3%BC%EC%8B%9D%ED%9A%8C%EC%82%AC%20%ED%95%B4%EC%9A%B0%EC%89%AC%ED%95%91" TargetMode="External"/><Relationship Id="rId2769" Type="http://schemas.openxmlformats.org/officeDocument/2006/relationships/hyperlink" Target="http://www.kiffa.or.kr/sub02/sub03_view.php?mem_id=%ED%8B%B0%EC%97%A0%EC%95%84%EC%9D%B4%EB%AC%BC%EB%A5%98(%EC%A3%BC)" TargetMode="External"/><Relationship Id="rId2976" Type="http://schemas.openxmlformats.org/officeDocument/2006/relationships/hyperlink" Target="http://www.kiffa.or.kr/sub02/sub03_view.php?mem_id=%ED%95%9C%EA%B5%AD%EC%B2%A0%EB%8F%84%EA%B3%B5%EC%82%AC" TargetMode="External"/><Relationship Id="rId850" Type="http://schemas.openxmlformats.org/officeDocument/2006/relationships/hyperlink" Target="http://www.kiffa.or.kr/sub02/sub03_view.php?mem_id=%EB%B3%B4%EA%B7%B8%ED%95%AD%EA%B3%B5%ED%95%B4%EC%9A%B4%EC%9A%B4%EC%86%A1(%EC%A3%BC)" TargetMode="External"/><Relationship Id="rId948" Type="http://schemas.openxmlformats.org/officeDocument/2006/relationships/hyperlink" Target="http://www.kiffa.or.kr/sub02/sub03_view.php?mem_id=%EB%B9%85%ED%8A%B8%EB%9E%9C%EC%8A%A4" TargetMode="External"/><Relationship Id="rId1133" Type="http://schemas.openxmlformats.org/officeDocument/2006/relationships/hyperlink" Target="http://www.kiffa.or.kr/sub02/sub03_view.php?mem_id=%EC%88%98%EC%84%B1%ED%8A%B9%EC%9E%A5%20%EC%A3%BC%EC%8B%9D%ED%9A%8C%EC%82%AC" TargetMode="External"/><Relationship Id="rId1578" Type="http://schemas.openxmlformats.org/officeDocument/2006/relationships/hyperlink" Target="http://www.kiffa.or.kr/sub02/sub03_view.php?mem_id=%EC%97%90%EC%9D%B4%EC%A7%80%EC%97%98%EC%BD%94%EB%A6%AC%EC%95%84" TargetMode="External"/><Relationship Id="rId1785" Type="http://schemas.openxmlformats.org/officeDocument/2006/relationships/hyperlink" Target="http://www.kiffa.or.kr/sub02/sub03_view.php?mem_id=%EC%98%A4%EC%9D%B4%EC%94%A8%ED%94%84%EB%A0%88%EC%9D%B4%ED%8A%B8%EC%BD%94%EB%A6%AC%EC%95%84(%EC%A3%BC)" TargetMode="External"/><Relationship Id="rId1992" Type="http://schemas.openxmlformats.org/officeDocument/2006/relationships/hyperlink" Target="http://www.kiffa.or.kr/sub02/sub03_view.php?mem_id=%EC%9C%A0%ED%95%9C%ED%9A%8C%EC%82%AC%ED%88%AC%EB%B9%84" TargetMode="External"/><Relationship Id="rId2531" Type="http://schemas.openxmlformats.org/officeDocument/2006/relationships/hyperlink" Target="http://www.kiffa.or.kr/sub02/sub03_view.php?mem_id=%EC%BC%80%EC%9D%B4%EC%94%A8%ED%94%BC%EC%97%98" TargetMode="External"/><Relationship Id="rId2629" Type="http://schemas.openxmlformats.org/officeDocument/2006/relationships/hyperlink" Target="http://www.kiffa.or.kr/sub02/sub03_view.php?mem_id=%EC%BD%98%ED%85%8C%EC%9D%B4%EB%84%88%EB%9D%BC%EC%9D%B8(%EC%A3%BC)" TargetMode="External"/><Relationship Id="rId2836" Type="http://schemas.openxmlformats.org/officeDocument/2006/relationships/hyperlink" Target="http://www.kiffa.or.kr/sub02/sub03_view.php?mem_id=%ED%8D%BC%EC%8B%9C%ED%94%BD%EC%9D%B5%EC%8A%A4%ED%94%84%EB%A0%88%EC%8A%A4%EB%9D%BC%EC%9D%B8" TargetMode="External"/><Relationship Id="rId77" Type="http://schemas.openxmlformats.org/officeDocument/2006/relationships/hyperlink" Target="http://www.kiffa.or.kr/sub02/sub03_view.php?mem_id=%EA%B2%BD%EB%8F%99%EC%9D%B4%EC%95%A4%EC%97%90%EC%8A%A4" TargetMode="External"/><Relationship Id="rId503" Type="http://schemas.openxmlformats.org/officeDocument/2006/relationships/hyperlink" Target="mailto:swan@dssna.com" TargetMode="External"/><Relationship Id="rId710" Type="http://schemas.openxmlformats.org/officeDocument/2006/relationships/hyperlink" Target="http://www.kiffa.or.kr/sub02/sub03_view.php?mem_id=%EB%A1%AF%EB%8D%B0%EA%B8%80%EB%A1%9C%EB%B2%8C%EB%A1%9C%EC%A7%80%EC%8A%A4(%EC%A3%BC)" TargetMode="External"/><Relationship Id="rId808" Type="http://schemas.openxmlformats.org/officeDocument/2006/relationships/hyperlink" Target="http://www.kiffa.or.kr/sub02/sub03_view.php?mem_id=%EB%B0%B8%EB%9F%AC%EC%8A%A4%ED%95%B4%EC%9A%B4%ED%95%AD%EA%B3%B5(%EC%A3%BC)" TargetMode="External"/><Relationship Id="rId1340" Type="http://schemas.openxmlformats.org/officeDocument/2006/relationships/hyperlink" Target="http://www.kiffa.or.kr/sub02/sub03_view.php?mem_id=%EC%95%84%EC%9D%B4%EB%94%94%EC%95%8C%EB%A1%9C%EC%A7%81%EC%8A%A4" TargetMode="External"/><Relationship Id="rId1438" Type="http://schemas.openxmlformats.org/officeDocument/2006/relationships/hyperlink" Target="http://www.kiffa.or.kr/sub02/sub03_view.php?mem_id=%EC%97%90%EC%8A%A4%EB%8D%94%EB%B8%94%EC%9C%A0%EA%B8%80%EB%A1%9C%EB%B2%8C" TargetMode="External"/><Relationship Id="rId1645" Type="http://schemas.openxmlformats.org/officeDocument/2006/relationships/hyperlink" Target="http://www.kiffa.or.kr/sub02/sub03_view.php?mem_id=%EC%97%91%EC%8A%A4%ED%8F%AC%EB%A1%9C%EC%A7%80%EC%8A%A4" TargetMode="External"/><Relationship Id="rId3098" Type="http://schemas.openxmlformats.org/officeDocument/2006/relationships/hyperlink" Target="http://www.kiffa.or.kr/sub02/sub03_view.php?mem_id=%ED%98%B8%EC%84%B1%EA%B5%AD%EC%A0%9C%EC%9A%B4%EC%86%A1" TargetMode="External"/><Relationship Id="rId1200" Type="http://schemas.openxmlformats.org/officeDocument/2006/relationships/hyperlink" Target="http://www.kiffa.or.kr/sub02/sub03_view.php?mem_id=%EC%8B%A0%EC%A1%B0%EB%A1%9C%EC%A7%80%ED%85%8D(%EC%A3%BC)" TargetMode="External"/><Relationship Id="rId1852" Type="http://schemas.openxmlformats.org/officeDocument/2006/relationships/hyperlink" Target="http://www.kiffa.or.kr/sub02/sub03_view.php?mem_id=%EC%9A%B0%EC%A0%95%ED%95%AD%EA%B3%B5" TargetMode="External"/><Relationship Id="rId2903" Type="http://schemas.openxmlformats.org/officeDocument/2006/relationships/hyperlink" Target="http://www.kiffa.or.kr/sub02/sub03_view.php?mem_id=%ED%94%BC%EC%94%A8%EC%97%98%EC%BD%94%ED%8D%BC%EB%A0%88%EC%9D%B4%EC%85%98" TargetMode="External"/><Relationship Id="rId1505" Type="http://schemas.openxmlformats.org/officeDocument/2006/relationships/hyperlink" Target="http://www.kiffa.or.kr/sub02/sub03_view.php?mem_id=%EC%97%90%EC%9D%B4%EB%94%94%EC%94%A8%ED%95%AD%EC%9A%B4" TargetMode="External"/><Relationship Id="rId1712" Type="http://schemas.openxmlformats.org/officeDocument/2006/relationships/hyperlink" Target="http://www.kiffa.or.kr/sub02/sub03_view.php?mem_id=%EC%97%A0%EC%97%98%EC%97%90%EC%8A%A4%ED%94%BC" TargetMode="External"/><Relationship Id="rId293" Type="http://schemas.openxmlformats.org/officeDocument/2006/relationships/hyperlink" Target="http://www.kiffa.or.kr/sub02/sub03_view.php?mem_id=%EB%8B%A4%EC%84%B1%ED%95%B4%EC%9A%B4(%EC%A3%BC)" TargetMode="External"/><Relationship Id="rId2181" Type="http://schemas.openxmlformats.org/officeDocument/2006/relationships/hyperlink" Target="http://www.kiffa.or.kr/sub02/sub03_view.php?mem_id=%EC%A0%9C%EC%9B%90%EB%A7%88%EB%A6%B0(%EC%A3%BC)" TargetMode="External"/><Relationship Id="rId3025" Type="http://schemas.openxmlformats.org/officeDocument/2006/relationships/hyperlink" Target="http://www.kiffa.or.kr/sub02/sub03_view.php?mem_id=%ED%95%9C%EC%A7%84" TargetMode="External"/><Relationship Id="rId153" Type="http://schemas.openxmlformats.org/officeDocument/2006/relationships/hyperlink" Target="http://www.kiffa.or.kr/sub02/sub03_view.php?mem_id=%EA%B5%AD%EB%B3%B4%ED%95%B4%EC%9A%B4(%EC%A3%BC)" TargetMode="External"/><Relationship Id="rId360" Type="http://schemas.openxmlformats.org/officeDocument/2006/relationships/hyperlink" Target="http://www.kiffa.or.kr/sub02/sub03_view.php?mem_id=%EB%8C%80%EC%9B%90%EB%A1%9C%EC%A7%80%ED%94%BC%EC%95%84" TargetMode="External"/><Relationship Id="rId598" Type="http://schemas.openxmlformats.org/officeDocument/2006/relationships/hyperlink" Target="http://www.kiffa.or.kr/sub02/sub03_view.php?mem_id=%EB%94%94%EC%97%90%EC%8A%A4%EB%B8%8C%EC%9D%B4%EC%97%90%EC%96%B4%EC%95%A4%EC%94%A8" TargetMode="External"/><Relationship Id="rId2041" Type="http://schemas.openxmlformats.org/officeDocument/2006/relationships/hyperlink" Target="http://www.kiffa.or.kr/sub02/sub03_view.php?mem_id=%EC%9D%B4%EC%97%A0%EA%B8%80%EB%A1%9C%EB%B2%8C(%EC%A3%BC)" TargetMode="External"/><Relationship Id="rId2279" Type="http://schemas.openxmlformats.org/officeDocument/2006/relationships/hyperlink" Target="http://www.kiffa.or.kr/sub02/sub03_view.php?mem_id=%EC%A3%BC%EC%8B%9D%ED%9A%8C%EC%82%AC%20%EC%94%A8%EC%BD%98" TargetMode="External"/><Relationship Id="rId2486" Type="http://schemas.openxmlformats.org/officeDocument/2006/relationships/hyperlink" Target="http://www.kiffa.or.kr/sub02/sub03_view.php?mem_id=%EC%BA%90%EB%AF%B8%EB%A6%AC" TargetMode="External"/><Relationship Id="rId2693" Type="http://schemas.openxmlformats.org/officeDocument/2006/relationships/hyperlink" Target="http://www.kiffa.or.kr/sub02/sub03_view.php?mem_id=%ED%83%9C%ED%99%94%EC%97%98%EC%95%A4%EC%94%A8(%EC%A3%BC)" TargetMode="External"/><Relationship Id="rId220" Type="http://schemas.openxmlformats.org/officeDocument/2006/relationships/hyperlink" Target="mailto:sw-jung@naruintl.co.kr" TargetMode="External"/><Relationship Id="rId458" Type="http://schemas.openxmlformats.org/officeDocument/2006/relationships/hyperlink" Target="http://www.kiffa.or.kr/sub02/sub03_view.php?mem_id=%EB%8F%99%EB%B3%B4%EB%A1%9C%EC%A7%81%EC%8A%A4" TargetMode="External"/><Relationship Id="rId665" Type="http://schemas.openxmlformats.org/officeDocument/2006/relationships/hyperlink" Target="http://www.kiffa.or.kr/sub02/sub03_view.php?mem_id=%EB%A1%9C%EB%A6%AD%EC%BD%94%EB%A6%AC%EC%95%84(%EC%A3%BC)" TargetMode="External"/><Relationship Id="rId872" Type="http://schemas.openxmlformats.org/officeDocument/2006/relationships/hyperlink" Target="http://www.kiffa.or.kr/sub02/sub03_view.php?mem_id=%EB%B8%8C%EB%A1%9C%EC%8A%A4%EC%B9%B4%EA%B3%A0%EC%9D%B8%ED%84%B0%EB%82%B4%EC%85%94%EB%84%90" TargetMode="External"/><Relationship Id="rId1088" Type="http://schemas.openxmlformats.org/officeDocument/2006/relationships/hyperlink" Target="http://www.kiffa.or.kr/sub02/sub03_view.php?mem_id=%EC%84%B8%EB%B0%A9%EC%9D%B5%EC%8A%A4%ED%94%84%EB%A0%88%EC%8A%A4(%EC%A3%BC)" TargetMode="External"/><Relationship Id="rId1295" Type="http://schemas.openxmlformats.org/officeDocument/2006/relationships/hyperlink" Target="http://www.kiffa.or.kr/sub02/sub03_view.php?mem_id=%EC%94%A8%EC%A0%9C%EC%9D%B4%EB%8C%80%ED%95%9C%ED%86%B5%EC%9A%B4(%EC%A3%BC)" TargetMode="External"/><Relationship Id="rId2139" Type="http://schemas.openxmlformats.org/officeDocument/2006/relationships/hyperlink" Target="http://www.kiffa.or.kr/sub02/sub03_view.php?mem_id=%EC%9E%90%EC%9D%B4%EC%96%B8%ED%8A%B8%EC%8A%A4%ED%83%80%EC%9D%B5%EC%8A%A4%ED%94%84%EB%A0%88%EC%8A%A4" TargetMode="External"/><Relationship Id="rId2346" Type="http://schemas.openxmlformats.org/officeDocument/2006/relationships/hyperlink" Target="http://www.kiffa.or.kr/sub02/sub03_view.php?mem_id=%EC%A4%91%EC%9B%90%ED%8F%AC%EC%9B%8C%EB%94%A9" TargetMode="External"/><Relationship Id="rId2553" Type="http://schemas.openxmlformats.org/officeDocument/2006/relationships/hyperlink" Target="http://www.kiffa.or.kr/sub02/sub03_view.php?mem_id=%EC%BC%80%EC%9D%B4%EC%98%A4%ED%8B%B0" TargetMode="External"/><Relationship Id="rId2760" Type="http://schemas.openxmlformats.org/officeDocument/2006/relationships/hyperlink" Target="http://www.kiffa.or.kr/sub02/sub03_view.php?mem_id=%ED%8B%B0%EC%97%94%EB%A1%9C%EC%A7%80%EC%8A%A4%ED%8B%B1%EC%8A%A4(%EC%A3%BC)" TargetMode="External"/><Relationship Id="rId2998" Type="http://schemas.openxmlformats.org/officeDocument/2006/relationships/hyperlink" Target="http://www.kiffa.or.kr/sub02/sub03_view.php?mem_id=%ED%95%9C%EC%96%91%EA%B5%AD%EC%A0%9C%EC%9A%B4%EC%86%A1" TargetMode="External"/><Relationship Id="rId318" Type="http://schemas.openxmlformats.org/officeDocument/2006/relationships/hyperlink" Target="http://www.kiffa.or.kr/sub02/sub03_view.php?mem_id=%EB%8C%80%EB%A5%99%ED%95%AD%EA%B3%B5%ED%95%B4%EC%9A%B4(%EC%A3%BC)" TargetMode="External"/><Relationship Id="rId525" Type="http://schemas.openxmlformats.org/officeDocument/2006/relationships/hyperlink" Target="http://www.kiffa.or.kr/sub02/sub03_view.php?mem_id=%EB%8F%99%EC%98%81%ED%95%B4%EC%9A%B4(%EC%A3%BC)" TargetMode="External"/><Relationship Id="rId732" Type="http://schemas.openxmlformats.org/officeDocument/2006/relationships/hyperlink" Target="http://www.kiffa.or.kr/sub02/sub03_view.php?mem_id=%EB%A7%88%EC%8A%A4%ED%83%80%ED%95%AD%EC%9A%B4" TargetMode="External"/><Relationship Id="rId1155" Type="http://schemas.openxmlformats.org/officeDocument/2006/relationships/hyperlink" Target="http://www.kiffa.or.kr/sub02/sub03_view.php?mem_id=%EC%8A%A4%EC%B9%B4%EC%9D%B4%EC%89%AC%ED%95%91%E3%88%9C" TargetMode="External"/><Relationship Id="rId1362" Type="http://schemas.openxmlformats.org/officeDocument/2006/relationships/hyperlink" Target="http://www.kiffa.or.kr/sub02/sub03_view.php?mem_id=%EC%95%84%EC%9D%B4%EC%97%90%EC%8A%A4%EC%97%90%EC%9D%B4%EC%94%A8(%EC%A3%BC)" TargetMode="External"/><Relationship Id="rId2206" Type="http://schemas.openxmlformats.org/officeDocument/2006/relationships/hyperlink" Target="http://www.kiffa.or.kr/sub02/sub03_view.php?mem_id=%EC%A0%9C%EC%9D%B4%EC%95%A4%EC%A7%80%EC%97%98%EC%97%90%EC%8A%A4(%EC%A3%BC)" TargetMode="External"/><Relationship Id="rId2413" Type="http://schemas.openxmlformats.org/officeDocument/2006/relationships/hyperlink" Target="http://www.kiffa.or.kr/sub02/sub03_view.php?mem_id=%EC%B0%BD%EC%84%B1%EA%B5%AD%EC%A0%9C%EC%9A%B4%EC%86%A1(%EC%A3%BC)" TargetMode="External"/><Relationship Id="rId2620" Type="http://schemas.openxmlformats.org/officeDocument/2006/relationships/hyperlink" Target="http://www.kiffa.or.kr/sub02/sub03_view.php?mem_id=%EC%BD%94%EC%8A%A4%EB%AA%A8%ED%95%AD%EC%9A%B4(%EC%A3%BC)" TargetMode="External"/><Relationship Id="rId2858" Type="http://schemas.openxmlformats.org/officeDocument/2006/relationships/hyperlink" Target="http://www.kiffa.or.kr/sub02/sub03_view.php?mem_id=%ED%8F%B4%EC%8A%A4%ED%83%80%20%EC%A3%BC%EC%8B%9D%ED%9A%8C%EC%82%AC" TargetMode="External"/><Relationship Id="rId99" Type="http://schemas.openxmlformats.org/officeDocument/2006/relationships/hyperlink" Target="http://www.kiffa.or.kr/sub02/sub03_view.php?mem_id=%EA%B3%A0%EB%A0%A4%EC%A2%85%ED%95%A9%EA%B5%AD%EC%A0%9C%EC%9A%B4%EC%86%A1(%EC%A3%BC)" TargetMode="External"/><Relationship Id="rId1015" Type="http://schemas.openxmlformats.org/officeDocument/2006/relationships/hyperlink" Target="http://www.kiffa.or.kr/sub02/sub03_view.php?mem_id=%EC%84%9C%EB%8F%84%EC%83%81%EC%84%A0(%EC%A3%BC)" TargetMode="External"/><Relationship Id="rId1222" Type="http://schemas.openxmlformats.org/officeDocument/2006/relationships/hyperlink" Target="http://www.kiffa.or.kr/sub02/sub03_view.php?mem_id=%EC%8D%AC%EC%95%A4%EB%AC%B8%EB%A1%9C%EC%A7%80%EC%8A%A4%ED%8B%B1%EC%8A%A4" TargetMode="External"/><Relationship Id="rId1667" Type="http://schemas.openxmlformats.org/officeDocument/2006/relationships/hyperlink" Target="http://www.kiffa.or.kr/sub02/sub03_view.php?mem_id=%EC%97%94%ED%8B%B0%EC%95%84%EC%9D%B4%EA%B5%AD%EC%A0%9C%EC%9A%B4%EC%86%A1" TargetMode="External"/><Relationship Id="rId1874" Type="http://schemas.openxmlformats.org/officeDocument/2006/relationships/hyperlink" Target="http://www.kiffa.or.kr/sub02/sub03_view.php?mem_id=%EC%9B%94%EB%93%9C%EB%A1%9C%EB%93%9C%ED%95%AD%EA%B3%B5%ED%95%B4%EC%9A%B4(%EC%A3%BC)" TargetMode="External"/><Relationship Id="rId2718" Type="http://schemas.openxmlformats.org/officeDocument/2006/relationships/hyperlink" Target="http://www.kiffa.or.kr/sub02/sub03_view.php?mem_id=%ED%8A%B8%EB%9E%9C%EC%8A%A4%EC%9B%94%EB%93%9C%EC%9D%B5%EC%8A%A4%ED%94%84%EB%A0%88%EC%8A%A4(%EC%A3%BC)" TargetMode="External"/><Relationship Id="rId2925" Type="http://schemas.openxmlformats.org/officeDocument/2006/relationships/hyperlink" Target="http://www.kiffa.or.kr/sub02/sub03_view.php?mem_id=%ED%94%BC%EC%A7%80%EC%97%A0%EC%94%A8%EB%A1%9C%EC%A7%80%EC%8A%A4%ED%8B%B1%EC%8A%A4" TargetMode="External"/><Relationship Id="rId1527" Type="http://schemas.openxmlformats.org/officeDocument/2006/relationships/hyperlink" Target="http://www.kiffa.or.kr/sub02/sub03_view.php?mem_id=%EC%97%90%EC%9D%B4%EC%94%A8%EC%97%90%EC%8A%A4%ED%95%B4%EC%9A%B4%ED%95%AD%EA%B3%B5(%EC%A3%BC)" TargetMode="External"/><Relationship Id="rId1734" Type="http://schemas.openxmlformats.org/officeDocument/2006/relationships/hyperlink" Target="http://www.kiffa.or.kr/sub02/sub03_view.php?mem_id=%EC%98%81%EC%A7%84%EC%A7%80%EC%97%98%EC%97%90%EC%8A%A4" TargetMode="External"/><Relationship Id="rId1941" Type="http://schemas.openxmlformats.org/officeDocument/2006/relationships/hyperlink" Target="http://www.kiffa.or.kr/sub02/sub03_view.php?mem_id=%EC%9C%A0%EB%9D%BC%EC%8B%9C%EC%95%84%EC%BB%A8%ED%85%8C%EC%9D%B4%EB%84%88%EB%9D%BC%EC%9D%B8" TargetMode="External"/><Relationship Id="rId26" Type="http://schemas.openxmlformats.org/officeDocument/2006/relationships/hyperlink" Target="http://www.kiffa.or.kr/sub02/sub03_view.php?mem_id=(%EC%A3%BC)%EC%9C%8C%EB%A1%9C%EC%A7%80%EC%BD%94" TargetMode="External"/><Relationship Id="rId3047" Type="http://schemas.openxmlformats.org/officeDocument/2006/relationships/hyperlink" Target="http://www.kiffa.or.kr/sub02/sub03_view.php?mem_id=%ED%95%B4%EC%99%B8%ED%95%AD%EA%B3%B5%ED%99%94%EB%AC%BC(%EC%A3%BC)" TargetMode="External"/><Relationship Id="rId175" Type="http://schemas.openxmlformats.org/officeDocument/2006/relationships/hyperlink" Target="http://www.kiffa.or.kr/sub02/sub03_view.php?mem_id=%EA%B7%B8%EB%A1%9C%EB%B0%9C%EC%8A%A4%ED%83%80%EB%A1%9C%EC%A7%80%EC%8A%A4%ED%8B%B1%EC%8A%A4(%EC%A3%BC)" TargetMode="External"/><Relationship Id="rId1801" Type="http://schemas.openxmlformats.org/officeDocument/2006/relationships/hyperlink" Target="http://www.kiffa.or.kr/sub02/sub03_view.php?mem_id=%EC%98%A8%ED%83%80%EC%9E%84%EC%9B%94%EB%93%9C%EC%99%80%EC%9D%B4%EB%93%9C" TargetMode="External"/><Relationship Id="rId382" Type="http://schemas.openxmlformats.org/officeDocument/2006/relationships/hyperlink" Target="http://www.kiffa.or.kr/sub02/sub03_view.php?mem_id=%EB%8C%80%ED%95%9C%EA%B5%AD%EC%A0%9C%EB%AC%BC%EB%A5%98" TargetMode="External"/><Relationship Id="rId687" Type="http://schemas.openxmlformats.org/officeDocument/2006/relationships/hyperlink" Target="http://www.kiffa.or.kr/sub02/sub03_view.php?mem_id=%EB%A1%9C%EC%A7%80%EC%8A%A4%ED%83%80" TargetMode="External"/><Relationship Id="rId2063" Type="http://schemas.openxmlformats.org/officeDocument/2006/relationships/hyperlink" Target="http://www.kiffa.or.kr/sub02/sub03_view.php?mem_id=%EC%9D%B5%EC%8A%A4%ED%94%BC%EB%8B%A4%EC%9D%B4%ED%84%B0%EC%8A%A4%EC%BD%94%EB%A6%AC%EC%95%84" TargetMode="External"/><Relationship Id="rId2270" Type="http://schemas.openxmlformats.org/officeDocument/2006/relationships/hyperlink" Target="http://www.kiffa.or.kr/sub02/sub03_view.php?mem_id=%EC%A3%BC%EC%8B%9D%ED%9A%8C%EC%82%AC%20%EB%94%94%EC%99%80%EC%9D%B4%EC%9C%A0%EC%97%98%EC%94%A8" TargetMode="External"/><Relationship Id="rId2368" Type="http://schemas.openxmlformats.org/officeDocument/2006/relationships/hyperlink" Target="http://www.kiffa.or.kr/sub02/sub03_view.php?mem_id=%EC%A7%80%EC%97%98%EB%A1%9C%EC%A7%80%EC%8A%A4" TargetMode="External"/><Relationship Id="rId3114" Type="http://schemas.openxmlformats.org/officeDocument/2006/relationships/hyperlink" Target="http://www.kiffa.or.kr/sub02/sub03_view.php?mem_id=%ED%9C%98%EB%8B%89%EC%8A%A4%EC%97%90%EC%96%B4%EB%A1%9C%EC%94%A8" TargetMode="External"/><Relationship Id="rId242" Type="http://schemas.openxmlformats.org/officeDocument/2006/relationships/hyperlink" Target="http://www.kiffa.or.kr/sub02/sub03_view.php?mem_id=%EB%84%A4%EC%98%A4%EC%BD%94%ED%8A%B8%EB%9E%9C%EC%8A%A4" TargetMode="External"/><Relationship Id="rId894" Type="http://schemas.openxmlformats.org/officeDocument/2006/relationships/hyperlink" Target="http://www.kiffa.or.kr/sub02/sub03_view.php?mem_id=%EB%B9%84%EB%94%94%ED%94%BC%EB%A1%9C%EC%A7%80%EC%8A%A4%ED%8B%B1%EC%8A%A4%EC%BD%94%EB%A6%AC%EC%95%84(%EC%9C%A0)" TargetMode="External"/><Relationship Id="rId1177" Type="http://schemas.openxmlformats.org/officeDocument/2006/relationships/hyperlink" Target="http://www.kiffa.or.kr/sub02/sub03_view.php?mem_id=%EC%8A%A4%ED%83%80%EA%B5%AD%EC%A0%9C%EC%A2%85%ED%95%A9%EB%AC%BC%EB%A5%98" TargetMode="External"/><Relationship Id="rId2130" Type="http://schemas.openxmlformats.org/officeDocument/2006/relationships/hyperlink" Target="http://www.kiffa.or.kr/sub02/sub03_view.php?mem_id=%EC%9E%90%EC%9C%A0%EB%A1%9C%ED%95%B4%EC%9A%B4%ED%95%AD%EA%B3%B5(%EC%A3%BC)" TargetMode="External"/><Relationship Id="rId2575" Type="http://schemas.openxmlformats.org/officeDocument/2006/relationships/hyperlink" Target="http://www.kiffa.or.kr/sub02/sub03_view.php?mem_id=%EC%BC%80%EC%9D%B4%ED%8B%B0%EB%A1%9C%EC%A7%80%EC%8A%A4%ED%8B%B1%EC%8A%A4" TargetMode="External"/><Relationship Id="rId2782" Type="http://schemas.openxmlformats.org/officeDocument/2006/relationships/hyperlink" Target="http://www.kiffa.or.kr/sub02/sub03_view.php?mem_id=%ED%8C%80%EB%B2%84%EB%9D%BC%EC%9D%B8" TargetMode="External"/><Relationship Id="rId102" Type="http://schemas.openxmlformats.org/officeDocument/2006/relationships/hyperlink" Target="http://www.kiffa.or.kr/sub02/sub03_view.php?mem_id=%EA%B3%A0%EB%A0%A4%EC%A2%85%ED%95%A9%EA%B5%AD%EC%A0%9C%EC%9A%B4%EC%86%A1(%EC%A3%BC)" TargetMode="External"/><Relationship Id="rId547" Type="http://schemas.openxmlformats.org/officeDocument/2006/relationships/hyperlink" Target="http://www.kiffa.or.kr/sub02/sub03_view.php?mem_id=%EB%8F%99%EC%A3%BC%EB%A7%88%EB%A6%AC%ED%83%80%EC%9E%84%EC%A3%BC%EC%8B%9D%ED%9A%8C%EC%82%AC" TargetMode="External"/><Relationship Id="rId754" Type="http://schemas.openxmlformats.org/officeDocument/2006/relationships/hyperlink" Target="http://www.kiffa.or.kr/sub02/sub03_view.php?mem_id=%EB%AA%85%EC%A7%84%EC%A2%85%ED%95%A9%EB%AC%BC%EB%A5%98(%EC%A3%BC)" TargetMode="External"/><Relationship Id="rId961" Type="http://schemas.openxmlformats.org/officeDocument/2006/relationships/hyperlink" Target="http://www.kiffa.or.kr/sub02/sub03_view.php?mem_id=%EC%82%BC%EB%AF%B8%EC%A7%80%EC%97%98%EC%97%90%EC%8A%A4" TargetMode="External"/><Relationship Id="rId1384" Type="http://schemas.openxmlformats.org/officeDocument/2006/relationships/hyperlink" Target="http://www.kiffa.or.kr/sub02/sub03_view.php?mem_id=%EC%95%84%EC%A7%84%ED%8A%B8%EB%9E%9C%EC%8A%A4" TargetMode="External"/><Relationship Id="rId1591" Type="http://schemas.openxmlformats.org/officeDocument/2006/relationships/hyperlink" Target="http://www.kiffa.or.kr/sub02/sub03_view.php?mem_id=%EC%97%90%EC%9D%B4%EC%B9%98%EC%95%A4%EC%97%A0%EB%A9%94%ED%83%88%EC%9B%A8%EC%96%B4%ED%95%98%EC%9A%B0%EC%A7%95%EC%BD%94%EB%A6%AC%EC%95%84(%EC%A3%BC)" TargetMode="External"/><Relationship Id="rId1689" Type="http://schemas.openxmlformats.org/officeDocument/2006/relationships/hyperlink" Target="http://www.kiffa.or.kr/sub02/sub03_view.php?mem_id=%EC%97%98%EC%99%80%EC%9D%B4%EC%A7%80%ED%95%B4%EC%9A%B4%ED%95%AD%EA%B3%B5" TargetMode="External"/><Relationship Id="rId2228" Type="http://schemas.openxmlformats.org/officeDocument/2006/relationships/hyperlink" Target="http://www.kiffa.or.kr/sub02/sub03_view.php?mem_id=%EC%A0%9C%EC%9D%B4%EC%A0%9C%EC%9D%B4%EC%A2%85%ED%95%A9%EB%AC%BC%EB%A5%98(%EC%A3%BC)" TargetMode="External"/><Relationship Id="rId2435" Type="http://schemas.openxmlformats.org/officeDocument/2006/relationships/hyperlink" Target="http://www.kiffa.or.kr/sub02/sub03_view.php?mem_id=%EC%B2%9C%EC%A7%80%ED%95%B4%EC%9A%B4(%EC%A3%BC)" TargetMode="External"/><Relationship Id="rId2642" Type="http://schemas.openxmlformats.org/officeDocument/2006/relationships/hyperlink" Target="http://www.kiffa.or.kr/sub02/sub03_view.php?mem_id=%ED%81%AC%EB%A6%AC%EC%8A%A4%ED%83%88%EC%89%AC%ED%95%91" TargetMode="External"/><Relationship Id="rId90" Type="http://schemas.openxmlformats.org/officeDocument/2006/relationships/hyperlink" Target="http://www.kiffa.or.kr/sub02/sub03_view.php?mem_id=%EA%B3%A0%EB%A0%A4%EA%B5%AD%EC%A0%9C%EC%9A%B4%EC%86%A1" TargetMode="External"/><Relationship Id="rId407" Type="http://schemas.openxmlformats.org/officeDocument/2006/relationships/hyperlink" Target="http://www.kiffa.or.kr/sub02/sub03_view.php?mem_id=%EB%8D%94%EC%BC%80%EC%9D%B4%EB%A1%9C%EC%A7%80%EC%8A%A4%ED%8B%B1%EC%8A%A4" TargetMode="External"/><Relationship Id="rId614" Type="http://schemas.openxmlformats.org/officeDocument/2006/relationships/hyperlink" Target="mailto:djt@dj-trans.com" TargetMode="External"/><Relationship Id="rId821" Type="http://schemas.openxmlformats.org/officeDocument/2006/relationships/hyperlink" Target="http://www.kiffa.or.kr/sub02/sub03_view.php?mem_id=%EB%B2%94%EC%95%84%ED%95%B4%EC%9A%B4(%EC%A3%BC)" TargetMode="External"/><Relationship Id="rId1037" Type="http://schemas.openxmlformats.org/officeDocument/2006/relationships/hyperlink" Target="http://www.kiffa.or.kr/sub02/sub03_view.php?mem_id=%EC%84%A0%EC%96%91%EC%A2%85%ED%95%A9%EB%AC%BC%EB%A5%98(%EC%A3%BC)" TargetMode="External"/><Relationship Id="rId1244" Type="http://schemas.openxmlformats.org/officeDocument/2006/relationships/hyperlink" Target="http://www.kiffa.or.kr/sub02/sub03_view.php?mem_id=%EC%94%A8%EB%A0%88%EC%9D%BC%EC%BD%94%EB%A6%AC%EC%95%84(%EC%A3%BC)" TargetMode="External"/><Relationship Id="rId1451" Type="http://schemas.openxmlformats.org/officeDocument/2006/relationships/hyperlink" Target="http://www.kiffa.or.kr/sub02/sub03_view.php?mem_id=%EC%97%90%EC%8A%A4%EC%95%A4%EC%BC%80%EC%9D%B4%EB%A1%9C%EC%A7%80%EC%8A%A4%ED%8B%B1%EC%8A%A4" TargetMode="External"/><Relationship Id="rId1896" Type="http://schemas.openxmlformats.org/officeDocument/2006/relationships/hyperlink" Target="http://www.kiffa.or.kr/sub02/sub03_view.php?mem_id=%EC%9C%84%EB%84%88%EC%8A%A4%EB%A1%9C%EC%A7%81%EC%8A%A4" TargetMode="External"/><Relationship Id="rId2502" Type="http://schemas.openxmlformats.org/officeDocument/2006/relationships/hyperlink" Target="http://www.kiffa.or.kr/sub02/sub03_view.php?mem_id=%EC%BC%80%EB%A6%AC%ED%95%AD%EC%9A%B4(%EC%A3%BC)" TargetMode="External"/><Relationship Id="rId2947" Type="http://schemas.openxmlformats.org/officeDocument/2006/relationships/hyperlink" Target="http://www.kiffa.or.kr/sub02/sub03_view.php?mem_id=%ED%95%9C%EA%B0%95%EC%83%81%EC%84%A0(%EC%A3%BC)" TargetMode="External"/><Relationship Id="rId919" Type="http://schemas.openxmlformats.org/officeDocument/2006/relationships/hyperlink" Target="http://www.kiffa.or.kr/sub02/sub03_view.php?mem_id=%EB%B9%84%EC%97%98%EC%95%84%EC%9D%B4%EC%97%90%EC%8A%A4" TargetMode="External"/><Relationship Id="rId1104" Type="http://schemas.openxmlformats.org/officeDocument/2006/relationships/hyperlink" Target="http://www.kiffa.or.kr/sub02/sub03_view.php?mem_id=%EC%84%B8%EC%9D%BC%ED%95%B4%EC%9A%B4(%EC%A3%BC)" TargetMode="External"/><Relationship Id="rId1311" Type="http://schemas.openxmlformats.org/officeDocument/2006/relationships/hyperlink" Target="http://www.kiffa.or.kr/sub02/sub03_view.php?mem_id=%EC%95%84%EB%A6%BC%ED%95%AD%EA%B3%B5%ED%95%B4%EC%9A%B4" TargetMode="External"/><Relationship Id="rId1549" Type="http://schemas.openxmlformats.org/officeDocument/2006/relationships/hyperlink" Target="http://www.kiffa.or.kr/sub02/sub03_view.php?mem_id=%EC%97%90%EC%9D%B4%EC%97%94%EC%94%A8%EC%9D%B8%ED%84%B0%EB%82%B4%EC%85%94%EB%82%A0" TargetMode="External"/><Relationship Id="rId1756" Type="http://schemas.openxmlformats.org/officeDocument/2006/relationships/hyperlink" Target="http://www.kiffa.or.kr/sub02/sub03_view.php?mem_id=%EC%98%A4%EB%A6%AC%EC%97%94%ED%8A%B8%EC%8A%A4%ED%83%80%EB%A1%9C%EC%A7%81%EC%8A%A4" TargetMode="External"/><Relationship Id="rId1963" Type="http://schemas.openxmlformats.org/officeDocument/2006/relationships/hyperlink" Target="http://www.kiffa.or.kr/sub02/sub03_view.php?mem_id=%EC%9C%A0%EC%97%90%EC%9D%B4%EC%95%A4%EC%BD%94%EB%A6%AC%EC%95%84(%EC%A3%BC)" TargetMode="External"/><Relationship Id="rId2807" Type="http://schemas.openxmlformats.org/officeDocument/2006/relationships/hyperlink" Target="http://www.kiffa.or.kr/sub02/sub03_view.php?mem_id=%ED%8C%8C%ED%81%AC%EC%9D%B8%ED%84%B0%EB%82%B4%EC%87%BC%EB%82%A0" TargetMode="External"/><Relationship Id="rId48" Type="http://schemas.openxmlformats.org/officeDocument/2006/relationships/hyperlink" Target="http://www.kiffa.or.kr/sub02/sub03_view.php?mem_id=(%EC%A3%BC)%ED%8F%AC%ED%8A%B8%EB%9D%BC%EC%A7%80%EC%97%98%EC%97%90%EC%8A%A4" TargetMode="External"/><Relationship Id="rId1409" Type="http://schemas.openxmlformats.org/officeDocument/2006/relationships/hyperlink" Target="http://www.kiffa.or.kr/sub02/sub03_view.php?mem_id=%EC%95%8C%ED%8C%8C%ED%8F%AC%EC%9B%8C%EB%94%A9" TargetMode="External"/><Relationship Id="rId1616" Type="http://schemas.openxmlformats.org/officeDocument/2006/relationships/hyperlink" Target="http://www.kiffa.or.kr/sub02/sub03_view.php?mem_id=%EC%97%90%EC%9D%B4%EC%B9%98%ED%88%AC%EB%A1%9C%EC%A7%80%EC%8A%A4%ED%8B%B1%EC%8A%A4" TargetMode="External"/><Relationship Id="rId1823" Type="http://schemas.openxmlformats.org/officeDocument/2006/relationships/hyperlink" Target="http://www.kiffa.or.kr/sub02/sub03_view.php?mem_id=%EC%9A%A9%EC%84%B1%EC%94%A8%EC%97%94%EC%97%90%EC%96%B4(%EC%A3%BC)" TargetMode="External"/><Relationship Id="rId3069" Type="http://schemas.openxmlformats.org/officeDocument/2006/relationships/hyperlink" Target="http://www.kiffa.or.kr/sub02/sub03_view.php?mem_id=%ED%98%84%EB%8C%80%EA%B8%80%EB%A1%9C%EB%B2%8C%EB%A1%9C%EC%A7%81%EC%8A%A4%EC%97%90%EC%8A%A4%EC%97%A0" TargetMode="External"/><Relationship Id="rId197" Type="http://schemas.openxmlformats.org/officeDocument/2006/relationships/hyperlink" Target="http://www.kiffa.or.kr/sub02/sub03_view.php?mem_id=%EA%B8%80%EB%A1%9C%ED%85%8D" TargetMode="External"/><Relationship Id="rId2085" Type="http://schemas.openxmlformats.org/officeDocument/2006/relationships/hyperlink" Target="http://www.kiffa.or.kr/sub02/sub03_view.php?mem_id=%EC%9D%B8%ED%8B%B0%EA%B7%B8%EB%A1%9C" TargetMode="External"/><Relationship Id="rId2292" Type="http://schemas.openxmlformats.org/officeDocument/2006/relationships/hyperlink" Target="http://www.kiffa.or.kr/sub02/sub03_view.php?mem_id=%EC%A3%BC%EC%8B%9D%ED%9A%8C%EC%82%AC%20%EC%A0%9C%EB%84%A4%EB%9E%91" TargetMode="External"/><Relationship Id="rId264" Type="http://schemas.openxmlformats.org/officeDocument/2006/relationships/hyperlink" Target="mailto:nonstopsel@nonstopexpress.com" TargetMode="External"/><Relationship Id="rId471" Type="http://schemas.openxmlformats.org/officeDocument/2006/relationships/hyperlink" Target="http://www.kiffa.or.kr/sub02/sub03_view.php?mem_id=%EB%8F%99%EC%84%9C%EC%BD%98%EC%86%94(%EC%A3%BC)" TargetMode="External"/><Relationship Id="rId2152" Type="http://schemas.openxmlformats.org/officeDocument/2006/relationships/hyperlink" Target="http://www.kiffa.or.kr/sub02/sub03_view.php?mem_id=%EC%A0%95%EC%88%98%EC%9C%A0%ED%86%B5(%EC%A3%BC)" TargetMode="External"/><Relationship Id="rId2597" Type="http://schemas.openxmlformats.org/officeDocument/2006/relationships/hyperlink" Target="http://www.kiffa.or.kr/sub02/sub03_view.php?mem_id=%EC%BD%94%EB%A6%AC%EC%95%84%EB%82%98%ED%8A%B8%EB%9E%9C%EC%8A%A4%ED%8F%AC%ED%8A%B8" TargetMode="External"/><Relationship Id="rId124" Type="http://schemas.openxmlformats.org/officeDocument/2006/relationships/hyperlink" Target="http://www.kiffa.or.kr/sub02/sub03_view.php?mem_id=%EA%B3%B5%EC%84%B1%EC%A7%80%EC%97%98%EC%97%90%EC%8A%A4" TargetMode="External"/><Relationship Id="rId569" Type="http://schemas.openxmlformats.org/officeDocument/2006/relationships/hyperlink" Target="http://www.kiffa.or.kr/sub02/sub03_view.php?mem_id=%EB%91%90%EA%B8%B0%ED%95%B4%EC%9A%B4(%EC%A3%BC)" TargetMode="External"/><Relationship Id="rId776" Type="http://schemas.openxmlformats.org/officeDocument/2006/relationships/hyperlink" Target="http://www.kiffa.or.kr/sub02/sub03_view.php?mem_id=%EB%AC%B4%EB%B8%8C%EB%A7%A5%EC%8A%A4%EC%8B%9C%EC%8A%A4%ED%85%9C(%EC%A3%BC)" TargetMode="External"/><Relationship Id="rId983" Type="http://schemas.openxmlformats.org/officeDocument/2006/relationships/hyperlink" Target="http://www.kiffa.or.kr/sub02/sub03_view.php?mem_id=%EC%82%BC%EC%98%81%EC%9D%B5%EC%8A%A4%ED%94%84%EB%A0%88%EC%8A%A4" TargetMode="External"/><Relationship Id="rId1199" Type="http://schemas.openxmlformats.org/officeDocument/2006/relationships/hyperlink" Target="http://www.kiffa.or.kr/sub02/sub03_view.php?mem_id=%EC%8B%A0%EC%A1%B0%EB%A1%9C%EC%A7%80%ED%85%8D(%EC%A3%BC)" TargetMode="External"/><Relationship Id="rId2457" Type="http://schemas.openxmlformats.org/officeDocument/2006/relationships/hyperlink" Target="http://www.kiffa.or.kr/sub02/sub03_view.php?mem_id=%EC%B9%B4%EA%B3%A0%EB%9F%AC%EC%89%AC" TargetMode="External"/><Relationship Id="rId2664" Type="http://schemas.openxmlformats.org/officeDocument/2006/relationships/hyperlink" Target="http://www.kiffa.or.kr/sub02/sub03_view.php?mem_id=%ED%83%9C%EC%84%B1%ED%95%B4%EC%9A%B4%ED%95%AD%EA%B3%B5(%EC%A3%BC)" TargetMode="External"/><Relationship Id="rId331" Type="http://schemas.openxmlformats.org/officeDocument/2006/relationships/hyperlink" Target="http://www.kiffa.or.kr/sub02/sub03_view.php?mem_id=%EB%8C%80%EC%84%B1%EB%A1%9C%EC%A7%80%EC%8A%A4%ED%8B%B1%EC%8A%A4(%EC%A3%BC)" TargetMode="External"/><Relationship Id="rId429" Type="http://schemas.openxmlformats.org/officeDocument/2006/relationships/hyperlink" Target="http://www.kiffa.or.kr/sub02/sub03_view.php?mem_id=%EB%8F%99%EB%82%A8%EC%9D%B5%EC%8A%A4%ED%94%84%EB%A0%88%EC%8A%A4" TargetMode="External"/><Relationship Id="rId636" Type="http://schemas.openxmlformats.org/officeDocument/2006/relationships/hyperlink" Target="http://www.kiffa.or.kr/sub02/sub03_view.php?mem_id=%EB%A0%88%EB%88%84%EC%8A%A4%EB%A1%9C%EC%A7%80%EC%8A%A4%ED%8B%B1%EC%8A%A4%EC%BD%94%EB%A6%AC%EC%95%84%EC%9C%A0%ED%95%9C%ED%9A%8C%EC%82%AC" TargetMode="External"/><Relationship Id="rId1059" Type="http://schemas.openxmlformats.org/officeDocument/2006/relationships/hyperlink" Target="http://www.kiffa.or.kr/sub02/sub03_view.php?mem_id=%EC%84%B1%EC%A7%84%ED%86%B5%EC%83%81(%EC%A3%BC)" TargetMode="External"/><Relationship Id="rId1266" Type="http://schemas.openxmlformats.org/officeDocument/2006/relationships/hyperlink" Target="http://www.kiffa.or.kr/sub02/sub03_view.php?mem_id=%EC%94%A8%EC%97%90%EC%9D%B4%EC%B9%98%EB%A1%9C%EB%B9%88%EC%8A%A8%EC%BD%94%EB%A6%AC%EC%95%84(%EC%A3%BC)" TargetMode="External"/><Relationship Id="rId1473" Type="http://schemas.openxmlformats.org/officeDocument/2006/relationships/hyperlink" Target="http://www.kiffa.or.kr/sub02/sub03_view.php?mem_id=%EC%97%90%EC%8A%A4%EC%A7%80%EC%97%94%EC%A7%80" TargetMode="External"/><Relationship Id="rId2012" Type="http://schemas.openxmlformats.org/officeDocument/2006/relationships/hyperlink" Target="http://www.kiffa.or.kr/sub02/sub03_view.php?mem_id=%EC%9D%B4%EC%88%98%EC%8A%A4%ED%8E%98%EC%85%9C%ED%8B%B0%EC%BC%80%EB%AF%B8%EC%BB%AC" TargetMode="External"/><Relationship Id="rId2317" Type="http://schemas.openxmlformats.org/officeDocument/2006/relationships/hyperlink" Target="http://www.kiffa.or.kr/sub02/sub03_view.php?mem_id=%EC%A3%BC%EC%8B%9D%ED%9A%8C%EC%82%AC%20%ED%94%BC%ED%8B%B0%EC%97%98" TargetMode="External"/><Relationship Id="rId2871" Type="http://schemas.openxmlformats.org/officeDocument/2006/relationships/hyperlink" Target="http://www.kiffa.or.kr/sub02/sub03_view.php?mem_id=%ED%93%A8%EB%A9%95%EC%8A%A4" TargetMode="External"/><Relationship Id="rId2969" Type="http://schemas.openxmlformats.org/officeDocument/2006/relationships/hyperlink" Target="http://www.kiffa.or.kr/sub02/sub03_view.php?mem_id=%ED%95%9C%EA%B5%AD%EC%9D%BC%EB%B3%B8%ED%86%B5%EC%9A%B4(%EC%A3%BC)" TargetMode="External"/><Relationship Id="rId843" Type="http://schemas.openxmlformats.org/officeDocument/2006/relationships/hyperlink" Target="http://www.kiffa.or.kr/sub02/sub03_view.php?mem_id=%EB%B2%A1%EC%8A%A4%EB%A1%9C%EC%A7%81%EC%8A%A4" TargetMode="External"/><Relationship Id="rId1126" Type="http://schemas.openxmlformats.org/officeDocument/2006/relationships/hyperlink" Target="http://www.kiffa.or.kr/sub02/sub03_view.php?mem_id=%EC%87%BC%EC%B9%B4%EA%B3%A0%EB%A1%9C%EC%A7%80%EC%8A%A4%ED%8B%B1%EC%8A%A4" TargetMode="External"/><Relationship Id="rId1680" Type="http://schemas.openxmlformats.org/officeDocument/2006/relationships/hyperlink" Target="http://www.kiffa.or.kr/sub02/sub03_view.php?mem_id=%EC%97%98%EC%97%91%EC%8A%A4%ED%8C%90%ED%86%A0%EC%8A%A4" TargetMode="External"/><Relationship Id="rId1778" Type="http://schemas.openxmlformats.org/officeDocument/2006/relationships/hyperlink" Target="http://www.kiffa.or.kr/sub02/sub03_view.php?mem_id=%EC%98%A4%EC%9A%B0%EB%9D%BC%EB%A7%81%ED%81%AC%EC%9D%B5%EC%8A%A4%ED%94%84%EB%A0%88%EC%8A%A4(%EC%A3%BC)" TargetMode="External"/><Relationship Id="rId1985" Type="http://schemas.openxmlformats.org/officeDocument/2006/relationships/hyperlink" Target="http://www.kiffa.or.kr/sub02/sub03_view.php?mem_id=%EC%9C%A0%ED%94%84%EB%A0%88%EC%9D%B4%ED%8A%B8%EC%BD%94%EB%A6%AC%EC%95%84(%EC%A3%BC)" TargetMode="External"/><Relationship Id="rId2524" Type="http://schemas.openxmlformats.org/officeDocument/2006/relationships/hyperlink" Target="http://www.kiffa.or.kr/sub02/sub03_view.php?mem_id=%EC%BC%80%EC%9D%B4%EC%94%A8%EC%97%A0%EB%A1%9C%EC%A7%80%EC%8A%A4%ED%8B%B1%EC%8A%A4" TargetMode="External"/><Relationship Id="rId2731" Type="http://schemas.openxmlformats.org/officeDocument/2006/relationships/hyperlink" Target="http://www.kiffa.or.kr/sub02/sub03_view.php?mem_id=%ED%8A%B8%EB%A1%9C%ED%94%BC%ED%95%B4%EC%9A%B4%ED%95%AD%EA%B3%B5" TargetMode="External"/><Relationship Id="rId2829" Type="http://schemas.openxmlformats.org/officeDocument/2006/relationships/hyperlink" Target="http://www.kiffa.or.kr/sub02/sub03_view.php?mem_id=%ED%8D%BC%EC%8A%A4%ED%8A%B8%ED%81%B4%EB%9E%98%EC%8A%A4" TargetMode="External"/><Relationship Id="rId703" Type="http://schemas.openxmlformats.org/officeDocument/2006/relationships/hyperlink" Target="http://www.kiffa.or.kr/sub02/sub03_view.php?mem_id=%EB%A1%AF%EB%8D%B0%EA%B4%80%EA%B4%91%20%ED%95%AD%EA%B3%B5%ED%95%B4%EC%9A%B4%EC%82%AC%EC%97%85%EB%B3%B8%EB%B6%80" TargetMode="External"/><Relationship Id="rId910" Type="http://schemas.openxmlformats.org/officeDocument/2006/relationships/hyperlink" Target="http://www.kiffa.or.kr/sub02/sub03_view.php?mem_id=%EB%B9%84%EC%97%90%ED%94%84%EC%97%98%EC%A3%BC%EC%8B%9D%ED%9A%8C%EC%82%AC" TargetMode="External"/><Relationship Id="rId1333" Type="http://schemas.openxmlformats.org/officeDocument/2006/relationships/hyperlink" Target="http://www.kiffa.or.kr/sub02/sub03_view.php?mem_id=%EC%95%84%EC%8B%9C%EC%95%88%EB%A7%81%ED%81%AC%ED%95%9C%EA%B5%AD(%EC%A3%BC)" TargetMode="External"/><Relationship Id="rId1540" Type="http://schemas.openxmlformats.org/officeDocument/2006/relationships/hyperlink" Target="http://www.kiffa.or.kr/sub02/sub03_view.php?mem_id=%EC%97%90%EC%9D%B4%EC%97%90%EC%8A%A4%EC%97%90%EC%9D%B4%ED%95%B4%EC%9A%B4%ED%95%AD%EA%B3%B5" TargetMode="External"/><Relationship Id="rId1638" Type="http://schemas.openxmlformats.org/officeDocument/2006/relationships/hyperlink" Target="http://www.kiffa.or.kr/sub02/sub03_view.php?mem_id=%EC%97%90%ED%94%84%EC%97%90%EC%8A%A4%EC%BC%80%EC%9D%B4%EC%97%98%EC%95%A4%EC%97%90%EC%8A%A4(%EC%A3%BC)" TargetMode="External"/><Relationship Id="rId1400" Type="http://schemas.openxmlformats.org/officeDocument/2006/relationships/hyperlink" Target="http://www.kiffa.or.kr/sub02/sub03_view.php?mem_id=%EC%95%8C%EC%97%90%EC%8A%A4%EC%97%90%EC%8A%A4%EC%97%90%EC%9D%B4%20%EC%A3%BC%EC%8B%9D%ED%9A%8C%EC%82%AC" TargetMode="External"/><Relationship Id="rId1845" Type="http://schemas.openxmlformats.org/officeDocument/2006/relationships/hyperlink" Target="http://www.kiffa.or.kr/sub02/sub03_view.php?mem_id=%EC%9A%B0%EC%98%81%EC%A2%85%ED%95%A9%EB%AC%BC%EB%A5%98" TargetMode="External"/><Relationship Id="rId3060" Type="http://schemas.openxmlformats.org/officeDocument/2006/relationships/hyperlink" Target="http://www.kiffa.or.kr/sub02/sub03_view.php?mem_id=%ED%97%AC%EB%A6%AC%EC%8A%A4%ED%83%80%ED%95%AD%EA%B3%B5" TargetMode="External"/><Relationship Id="rId1705" Type="http://schemas.openxmlformats.org/officeDocument/2006/relationships/hyperlink" Target="http://www.kiffa.or.kr/sub02/sub03_view.php?mem_id=%EC%97%A0%EC%94%A8%EA%B8%80%EB%A1%9C%EB%B2%8C" TargetMode="External"/><Relationship Id="rId1912" Type="http://schemas.openxmlformats.org/officeDocument/2006/relationships/hyperlink" Target="http://www.kiffa.or.kr/sub02/sub03_view.php?mem_id=%EC%9C%88%EC%9C%88%EA%B8%80%EB%A1%9C%EB%B2%8C%EB%A1%9C%EC%A7%80%EC%8A%A4%ED%8B%B1%EC%8A%A4" TargetMode="External"/><Relationship Id="rId286" Type="http://schemas.openxmlformats.org/officeDocument/2006/relationships/hyperlink" Target="http://www.kiffa.or.kr/sub02/sub03_view.php?mem_id=%EB%89%B4%ED%8F%AC%ED%8A%B8%ED%83%B1%ED%81%AC%EC%BB%A8%ED%85%8C%EC%9D%B4%EB%84%88%EC%8A%A4%EC%BD%94%EB%A6%AC%EC%95%84" TargetMode="External"/><Relationship Id="rId493" Type="http://schemas.openxmlformats.org/officeDocument/2006/relationships/hyperlink" Target="http://www.kiffa.or.kr/sub02/sub03_view.php?mem_id=%EB%8F%99%EC%8B%A0%EA%B8%80%EB%A1%9C%EB%B2%8C%EB%A7%88%EB%A6%AC%ED%83%80%EC%9E%84(%EC%A3%BC)" TargetMode="External"/><Relationship Id="rId2174" Type="http://schemas.openxmlformats.org/officeDocument/2006/relationships/hyperlink" Target="http://www.kiffa.or.kr/sub02/sub03_view.php?mem_id=%EC%A0%9C%EC%97%B0%EC%A7%80%EC%97%98%EC%97%90%EC%8A%A4" TargetMode="External"/><Relationship Id="rId2381" Type="http://schemas.openxmlformats.org/officeDocument/2006/relationships/hyperlink" Target="http://www.kiffa.or.kr/sub02/sub03_view.php?mem_id=%EC%A7%80%ED%8B%B0%EB%A1%9C%EC%A7%80%EC%8A%A4%ED%8B%B1" TargetMode="External"/><Relationship Id="rId3018" Type="http://schemas.openxmlformats.org/officeDocument/2006/relationships/hyperlink" Target="http://www.kiffa.or.kr/sub02/sub03_view.php?mem_id=%ED%95%9C%EC%A4%91%ED%9B%BC%EB%A6%AC" TargetMode="External"/><Relationship Id="rId146" Type="http://schemas.openxmlformats.org/officeDocument/2006/relationships/hyperlink" Target="http://www.kiffa.or.kr/sub02/sub03_view.php?mem_id=%EA%B4%91%EC%A7%84%ED%8B%B0%EC%97%98%EC%97%90%EC%8A%A4" TargetMode="External"/><Relationship Id="rId353" Type="http://schemas.openxmlformats.org/officeDocument/2006/relationships/hyperlink" Target="http://www.kiffa.or.kr/sub02/sub03_view.php?mem_id=%EB%8C%80%EC%98%81%EB%AC%BC%EB%A5%98%EC%9A%B4%EC%86%A1" TargetMode="External"/><Relationship Id="rId560" Type="http://schemas.openxmlformats.org/officeDocument/2006/relationships/hyperlink" Target="http://www.kiffa.or.kr/sub02/sub03_view.php?mem_id=%EB%8F%99%EC%A7%84%EA%B8%80%EB%A1%9C%EB%B2%8C%EB%A1%9C%EC%A7%80%EC%8A%A4%ED%8B%B1%EC%8A%A4" TargetMode="External"/><Relationship Id="rId798" Type="http://schemas.openxmlformats.org/officeDocument/2006/relationships/hyperlink" Target="http://www.kiffa.or.kr/sub02/sub03_view.php?mem_id=%EB%B0%94%EC%9D%B4%ED%8E%99%EC%8A%A4" TargetMode="External"/><Relationship Id="rId1190" Type="http://schemas.openxmlformats.org/officeDocument/2006/relationships/hyperlink" Target="http://www.kiffa.or.kr/sub02/sub03_view.php?mem_id=%EC%8B%A0%EC%84%B8%EA%B3%84%EC%95%84%EC%9D%B4%ED%8B%B0%EC%97%90%EC%8A%A4" TargetMode="External"/><Relationship Id="rId2034" Type="http://schemas.openxmlformats.org/officeDocument/2006/relationships/hyperlink" Target="http://www.kiffa.or.kr/sub02/sub03_view.php?mem_id=%EC%9D%B4%EC%97%94%EC%95%8C%ED%95%B4%EC%9A%B4%ED%95%AD%EA%B3%B5(%EC%A3%BC)" TargetMode="External"/><Relationship Id="rId2241" Type="http://schemas.openxmlformats.org/officeDocument/2006/relationships/hyperlink" Target="http://www.kiffa.or.kr/sub02/sub03_view.php?mem_id=%EC%A0%9C%EC%9D%BC%ED%95%AD%EC%97%AD(%EC%A3%BC)" TargetMode="External"/><Relationship Id="rId2479" Type="http://schemas.openxmlformats.org/officeDocument/2006/relationships/hyperlink" Target="http://www.kiffa.or.kr/sub02/sub03_view.php?mem_id=%EC%B9%B4%EC%8A%A4%ED%95%B4%EC%9A%B4(%EC%A3%BC)" TargetMode="External"/><Relationship Id="rId2686" Type="http://schemas.openxmlformats.org/officeDocument/2006/relationships/hyperlink" Target="http://www.kiffa.or.kr/sub02/sub03_view.php?mem_id=%ED%83%9C%ED%99%94%EA%B5%AD%EC%A0%9C%EB%AC%BC%EB%A5%98(%EC%A3%BC)" TargetMode="External"/><Relationship Id="rId2893" Type="http://schemas.openxmlformats.org/officeDocument/2006/relationships/hyperlink" Target="http://www.kiffa.or.kr/sub02/sub03_view.php?mem_id=%ED%94%8C%EB%A0%89%EC%8A%A4%ED%95%B4%EC%9A%B4%ED%95%AD%EA%B3%B5(%EC%A3%BC)" TargetMode="External"/><Relationship Id="rId213" Type="http://schemas.openxmlformats.org/officeDocument/2006/relationships/hyperlink" Target="http://www.kiffa.or.kr/sub02/sub03_view.php?mem_id=%EB%82%98%EB%82%98%EC%8D%A8%EB%B9%84%EC%8A%A4" TargetMode="External"/><Relationship Id="rId420" Type="http://schemas.openxmlformats.org/officeDocument/2006/relationships/hyperlink" Target="http://www.kiffa.or.kr/sub02/sub03_view.php?mem_id=%EB%8F%84%EC%95%94%EA%B8%80%EB%A1%9C%EB%B2%8C%ED%95%B4%EC%9A%B4(%EC%A3%BC)" TargetMode="External"/><Relationship Id="rId658" Type="http://schemas.openxmlformats.org/officeDocument/2006/relationships/hyperlink" Target="http://www.kiffa.or.kr/sub02/sub03_view.php?mem_id=%EB%A0%89%EC%8A%A4%EA%B5%AD%EC%A0%9C%EC%9A%B4%EC%86%A1" TargetMode="External"/><Relationship Id="rId865" Type="http://schemas.openxmlformats.org/officeDocument/2006/relationships/hyperlink" Target="http://www.kiffa.or.kr/sub02/sub03_view.php?mem_id=%EB%B3%B4%EB%AA%85%ED%95%B4%EC%9A%B4%ED%95%AD%EA%B3%B5(%EC%A3%BC)" TargetMode="External"/><Relationship Id="rId1050" Type="http://schemas.openxmlformats.org/officeDocument/2006/relationships/hyperlink" Target="http://www.kiffa.or.kr/sub02/sub03_view.php?mem_id=%EC%84%B1%EB%AF%BC%EA%B8%80%EB%A1%9C%EB%B2%8C%EB%A1%9C%EC%A7%80%EC%8A%A4(%EC%A3%BC)" TargetMode="External"/><Relationship Id="rId1288" Type="http://schemas.openxmlformats.org/officeDocument/2006/relationships/hyperlink" Target="http://www.kiffa.or.kr/sub02/sub03_view.php?mem_id=%EC%94%A8%EC%97%A0%EC%97%90%EC%8A%A4%EB%A1%9C%EC%A7%80%EC%8A%A4%ED%8B%B1%EC%8A%A4%EA%B7%B8%EB%A3%B9%EC%BD%94%EB%A6%AC%EC%95%84" TargetMode="External"/><Relationship Id="rId1495" Type="http://schemas.openxmlformats.org/officeDocument/2006/relationships/hyperlink" Target="http://www.kiffa.or.kr/sub02/sub03_view.php?mem_id=%EC%97%90%EC%96%B4%EC%9B%A8%EC%9D%B4%EC%9D%B5%EC%8A%A4%ED%94%84%EB%A0%88%EC%8A%A4" TargetMode="External"/><Relationship Id="rId2101" Type="http://schemas.openxmlformats.org/officeDocument/2006/relationships/hyperlink" Target="http://www.kiffa.or.kr/sub02/sub03_view.php?mem_id=%EC%9D%BC%EC%8B%AC%EB%A1%9C%EC%A7%80%EC%8A%A4%ED%83%80" TargetMode="External"/><Relationship Id="rId2339" Type="http://schemas.openxmlformats.org/officeDocument/2006/relationships/hyperlink" Target="http://www.kiffa.or.kr/sub02/sub03_view.php?mem_id=%EC%A4%91%EC%95%99%EA%B5%AD%EC%A0%9C%EC%9A%B4%EC%86%A1(%EC%A3%BC)" TargetMode="External"/><Relationship Id="rId2546" Type="http://schemas.openxmlformats.org/officeDocument/2006/relationships/hyperlink" Target="http://www.kiffa.or.kr/sub02/sub03_view.php?mem_id=%EC%BC%80%EC%9D%B4%EC%97%A0%ED%8B%B0%EC%94%A8%EB%A1%9C%EC%A7%80%EC%8A%A4%ED%8B%B1%EC%8A%A4(%EC%A3%BC)" TargetMode="External"/><Relationship Id="rId2753" Type="http://schemas.openxmlformats.org/officeDocument/2006/relationships/hyperlink" Target="http://www.kiffa.or.kr/sub02/sub03_view.php?mem_id=%ED%8B%B0%EC%97%90%EC%8A%A4%EC%97%98%EB%A1%9C%EC%A7%80%EC%8A%A4%ED%8B%B1%EC%8A%A4" TargetMode="External"/><Relationship Id="rId2960" Type="http://schemas.openxmlformats.org/officeDocument/2006/relationships/hyperlink" Target="http://www.kiffa.or.kr/sub02/sub03_view.php?mem_id=%ED%95%9C%EA%B5%AD%EB%A1%9C%EC%A7%80%EC%8A%A4%ED%92%80" TargetMode="External"/><Relationship Id="rId518" Type="http://schemas.openxmlformats.org/officeDocument/2006/relationships/hyperlink" Target="mailto:otssel@otskorea.co.kr" TargetMode="External"/><Relationship Id="rId725" Type="http://schemas.openxmlformats.org/officeDocument/2006/relationships/hyperlink" Target="http://www.kiffa.or.kr/sub02/sub03_view.php?mem_id=%EB%A7%88%EB%A6%B0%EC%95%84%EC%9D%B4%EB%8B%B7%EC%BB%B4" TargetMode="External"/><Relationship Id="rId932" Type="http://schemas.openxmlformats.org/officeDocument/2006/relationships/hyperlink" Target="http://www.kiffa.or.kr/sub02/sub03_view.php?mem_id=%EB%B9%84%EC%A0%9C%EC%9D%B4%ED%95%AD%EC%9A%B4(%EC%A3%BC)" TargetMode="External"/><Relationship Id="rId1148" Type="http://schemas.openxmlformats.org/officeDocument/2006/relationships/hyperlink" Target="http://www.kiffa.or.kr/sub02/sub03_view.php?mem_id=%EC%8A%A4%EC%B9%B4%EC%9D%B4%EB%A1%9C%EB%93%9C" TargetMode="External"/><Relationship Id="rId1355" Type="http://schemas.openxmlformats.org/officeDocument/2006/relationships/hyperlink" Target="http://www.kiffa.or.kr/sub02/sub03_view.php?mem_id=%EC%95%84%EC%9D%B4%EC%97%90%EC%8A%A4%EC%94%A8%EC%97%94%EC%97%90%EC%96%B4" TargetMode="External"/><Relationship Id="rId1562" Type="http://schemas.openxmlformats.org/officeDocument/2006/relationships/hyperlink" Target="http://www.kiffa.or.kr/sub02/sub03_view.php?mem_id=%EC%97%90%EC%9D%B4%EC%9B%90%EB%A1%9C%EC%A7%80%EC%8A%A4%ED%8B%B1" TargetMode="External"/><Relationship Id="rId2406" Type="http://schemas.openxmlformats.org/officeDocument/2006/relationships/hyperlink" Target="http://www.kiffa.or.kr/sub02/sub03_view.php?mem_id=%EC%A7%84%EC%84%B1%ED%95%B4%EC%9A%B4" TargetMode="External"/><Relationship Id="rId2613" Type="http://schemas.openxmlformats.org/officeDocument/2006/relationships/hyperlink" Target="http://www.kiffa.or.kr/sub02/sub03_view.php?mem_id=%EC%BD%94%EB%A6%AC%EC%95%84%ED%94%84%EB%A0%88%EC%9D%B4%ED%8A%B8%EC%84%9C%EB%B9%84%EC%8A%A4(%EC%A3%BC)" TargetMode="External"/><Relationship Id="rId1008" Type="http://schemas.openxmlformats.org/officeDocument/2006/relationships/hyperlink" Target="http://www.kiffa.or.kr/sub02/sub03_view.php?mem_id=%EC%83%A4%EC%9D%B4%EB%8B%9D%EC%8A%A4%ED%83%80%EC%94%A8%EC%97%94%EC%97%90%EC%96%B4%EC%BD%94%EB%A6%AC%EC%95%84" TargetMode="External"/><Relationship Id="rId1215" Type="http://schemas.openxmlformats.org/officeDocument/2006/relationships/hyperlink" Target="http://www.kiffa.or.kr/sub02/sub03_view.php?mem_id=%EC%8B%A4%ED%81%AC%EA%B2%8C%EC%9D%B4%ED%8A%B8%EC%9D%B8%ED%84%B0%EB%82%B4%EC%85%94%EB%82%A0" TargetMode="External"/><Relationship Id="rId1422" Type="http://schemas.openxmlformats.org/officeDocument/2006/relationships/hyperlink" Target="http://www.kiffa.or.kr/sub02/sub03_view.php?mem_id=%EC%95%A1%ED%8B%B0%EB%B8%8C%ED%95%AD%EA%B3%B5%ED%95%B4%EC%9A%B4" TargetMode="External"/><Relationship Id="rId1867" Type="http://schemas.openxmlformats.org/officeDocument/2006/relationships/hyperlink" Target="http://www.kiffa.or.kr/sub02/sub03_view.php?mem_id=%EC%9A%B4%EB%8B%AC%EC%9D%B5%EC%8A%A4%ED%94%84%EB%A0%88%EC%8A%A4(%EC%A3%BC)" TargetMode="External"/><Relationship Id="rId2820" Type="http://schemas.openxmlformats.org/officeDocument/2006/relationships/hyperlink" Target="http://www.kiffa.or.kr/sub02/sub03_view.php?mem_id=%ED%8C%AC%EB%B8%8C%EB%A6%BF%EC%A7%80" TargetMode="External"/><Relationship Id="rId2918" Type="http://schemas.openxmlformats.org/officeDocument/2006/relationships/hyperlink" Target="http://www.kiffa.or.kr/sub02/sub03_view.php?mem_id=%ED%94%BC%EC%97%A0%EC%97%98" TargetMode="External"/><Relationship Id="rId61" Type="http://schemas.openxmlformats.org/officeDocument/2006/relationships/hyperlink" Target="http://www.kiffa.or.kr/sub02/sub03_view.php?mem_id=%EA%B0%80%EC%95%BC%EC%89%AC%ED%95%91" TargetMode="External"/><Relationship Id="rId1727" Type="http://schemas.openxmlformats.org/officeDocument/2006/relationships/hyperlink" Target="http://www.kiffa.or.kr/sub02/sub03_view.php?mem_id=%EC%98%81%EC%9B%90%ED%95%B4%EC%83%81" TargetMode="External"/><Relationship Id="rId1934" Type="http://schemas.openxmlformats.org/officeDocument/2006/relationships/hyperlink" Target="http://www.kiffa.or.kr/sub02/sub03_view.php?mem_id=%EC%9C%A0%EB%8B%88%ED%8A%B8%EB%9E%80%EC%8A%A4" TargetMode="External"/><Relationship Id="rId3082" Type="http://schemas.openxmlformats.org/officeDocument/2006/relationships/hyperlink" Target="http://www.kiffa.or.kr/sub02/sub03_view.php?mem_id=%ED%98%84%EB%8C%80%ED%95%B4%EC%9A%B4" TargetMode="External"/><Relationship Id="rId19" Type="http://schemas.openxmlformats.org/officeDocument/2006/relationships/hyperlink" Target="http://www.kiffa.or.kr/sub02/sub03_view.php?mem_id=(%EC%A3%BC)%EC%8D%AC%EC%83%A4%EC%9D%B8%EB%A1%9C%EC%A7%81%EC%8A%A4" TargetMode="External"/><Relationship Id="rId2196" Type="http://schemas.openxmlformats.org/officeDocument/2006/relationships/hyperlink" Target="http://www.kiffa.or.kr/sub02/sub03_view.php?mem_id=%EC%A0%9C%EC%9D%B4%EB%A3%A8%EC%82%AC%ED%95%B4%EC%9A%B4%ED%95%AD%EA%B3%B5(%EC%A3%BC)" TargetMode="External"/><Relationship Id="rId168" Type="http://schemas.openxmlformats.org/officeDocument/2006/relationships/hyperlink" Target="http://www.kiffa.or.kr/sub02/sub03_view.php?mem_id=%EA%B5%BF%EB%A7%A8%EC%A7%80%EC%97%98%EC%97%90%EC%8A%A4(%EC%A3%BC)" TargetMode="External"/><Relationship Id="rId375" Type="http://schemas.openxmlformats.org/officeDocument/2006/relationships/hyperlink" Target="http://www.kiffa.or.kr/sub02/sub03_view.php?mem_id=%EB%8C%80%EC%B2%AD%ED%95%B4%EC%9A%B4(%EC%A3%BC)" TargetMode="External"/><Relationship Id="rId582" Type="http://schemas.openxmlformats.org/officeDocument/2006/relationships/hyperlink" Target="http://www.kiffa.or.kr/sub02/sub03_view.php?mem_id=%EB%91%90%EC%9D%B8%EB%A1%9C%EC%A7%80%EC%8A%A4%ED%8B%B1%EC%8A%A4(%EC%A3%BC)" TargetMode="External"/><Relationship Id="rId2056" Type="http://schemas.openxmlformats.org/officeDocument/2006/relationships/hyperlink" Target="http://www.kiffa.or.kr/sub02/sub03_view.php?mem_id=%EC%9D%B4%ED%8E%99%ED%8A%B8%ED%95%B4%EC%9A%B4%EB%AC%B4%EC%97%AD(%EC%A3%BC)" TargetMode="External"/><Relationship Id="rId2263" Type="http://schemas.openxmlformats.org/officeDocument/2006/relationships/hyperlink" Target="http://www.kiffa.or.kr/sub02/sub03_view.php?mem_id=%EC%A3%BC%EC%8B%9D%ED%9A%8C%EC%82%AC%20%EA%B5%90%EB%B2%94%ED%95%B4%EC%9A%B4%ED%95%AD%EA%B3%B5" TargetMode="External"/><Relationship Id="rId2470" Type="http://schemas.openxmlformats.org/officeDocument/2006/relationships/hyperlink" Target="http://www.kiffa.or.kr/sub02/sub03_view.php?mem_id=%EC%B9%B4%EA%B3%A0%ED%8C%8C%ED%8A%B8%EB%84%88%EC%BD%94%EB%A6%AC%EC%95%84" TargetMode="External"/><Relationship Id="rId3107" Type="http://schemas.openxmlformats.org/officeDocument/2006/relationships/hyperlink" Target="http://www.kiffa.or.kr/sub02/sub03_view.php?mem_id=%ED%99%98%ED%9D%AC%EC%97%94%ED%84%B0%ED%94%84%EB%9D%BC%EC%9D%B4%EC%A6%88(%EC%A3%BC)" TargetMode="External"/><Relationship Id="rId3" Type="http://schemas.openxmlformats.org/officeDocument/2006/relationships/hyperlink" Target="http://www.kiffa.or.kr/sub02/sub03_view.php?mem_id=%20%EC%84%B8%EC%A4%91%EB%A1%9C%EC%A7%80%EC%8A%A4%ED%8B%B1%EC%8A%A4" TargetMode="External"/><Relationship Id="rId235" Type="http://schemas.openxmlformats.org/officeDocument/2006/relationships/hyperlink" Target="http://www.kiffa.or.kr/sub02/sub03_view.php?mem_id=%EB%84%A4%EC%8A%88%EB%9D%BC%ED%95%AD%EC%9A%B4" TargetMode="External"/><Relationship Id="rId442" Type="http://schemas.openxmlformats.org/officeDocument/2006/relationships/hyperlink" Target="http://www.kiffa.or.kr/sub02/sub03_view.php?mem_id=%EB%8F%99%EB%B0%A9%EA%B8%B0%EC%97%85(%EC%A3%BC)" TargetMode="External"/><Relationship Id="rId887" Type="http://schemas.openxmlformats.org/officeDocument/2006/relationships/hyperlink" Target="http://www.kiffa.or.kr/sub02/sub03_view.php?mem_id=%EB%B8%94%EB%A3%A8%ED%95%98%EB%A1%9C%EC%A7%80%EC%8A%A4%ED%8B%B1" TargetMode="External"/><Relationship Id="rId1072" Type="http://schemas.openxmlformats.org/officeDocument/2006/relationships/hyperlink" Target="http://www.kiffa.or.kr/sub02/sub03_view.php?mem_id=%EC%84%B8%EA%B3%84%ED%98%BC%EC%9E%AC%ED%95%AD%EA%B3%B5%ED%99%94%EB%AC%BC(%EC%A3%BC)" TargetMode="External"/><Relationship Id="rId2123" Type="http://schemas.openxmlformats.org/officeDocument/2006/relationships/hyperlink" Target="http://www.kiffa.or.kr/sub02/sub03_view.php?mem_id=%EC%9E%84%ED%8C%A9%EC%8A%A4" TargetMode="External"/><Relationship Id="rId2330" Type="http://schemas.openxmlformats.org/officeDocument/2006/relationships/hyperlink" Target="http://www.kiffa.or.kr/sub02/sub03_view.php?mem_id=%EC%A4%91%EA%B5%AD%ED%95%AD%EA%B3%B5%EC%97%AC%ED%96%89%EC%82%AC" TargetMode="External"/><Relationship Id="rId2568" Type="http://schemas.openxmlformats.org/officeDocument/2006/relationships/hyperlink" Target="http://www.kiffa.or.kr/sub02/sub03_view.php?mem_id=%EC%BC%80%EC%9D%B4%EC%A7%80%EC%97%91%EC%8A%A4" TargetMode="External"/><Relationship Id="rId2775" Type="http://schemas.openxmlformats.org/officeDocument/2006/relationships/hyperlink" Target="http://www.kiffa.or.kr/sub02/sub03_view.php?mem_id=%ED%8B%B0%EC%99%80%EC%9D%B4%EC%86%94%EB%A3%A8%EC%85%98" TargetMode="External"/><Relationship Id="rId2982" Type="http://schemas.openxmlformats.org/officeDocument/2006/relationships/hyperlink" Target="http://www.kiffa.or.kr/sub02/sub03_view.php?mem_id=%ED%95%9C%EC%83%9D%ED%95%B4%EC%9A%B4%ED%95%AD%EA%B3%B5(%EC%A3%BC)" TargetMode="External"/><Relationship Id="rId302" Type="http://schemas.openxmlformats.org/officeDocument/2006/relationships/hyperlink" Target="http://www.kiffa.or.kr/sub02/sub03_view.php?mem_id=%EB%8B%A5%ED%84%B0%EB%AC%BC%EB%A5%98(%EC%A3%BC)" TargetMode="External"/><Relationship Id="rId747" Type="http://schemas.openxmlformats.org/officeDocument/2006/relationships/hyperlink" Target="http://www.kiffa.or.kr/sub02/sub03_view.php?mem_id=%EB%A9%94%EC%9D%B8%ED%94%84%EB%A0%88%EC%9D%B4%ED%8A%B8%EC%BD%94%EB%A6%AC%EC%95%84" TargetMode="External"/><Relationship Id="rId954" Type="http://schemas.openxmlformats.org/officeDocument/2006/relationships/hyperlink" Target="http://www.kiffa.or.kr/sub02/sub03_view.php?mem_id=%EC%82%BC%EB%8F%84%ED%95%B4%EC%9A%B4(%EC%A3%BC)" TargetMode="External"/><Relationship Id="rId1377" Type="http://schemas.openxmlformats.org/officeDocument/2006/relationships/hyperlink" Target="http://www.kiffa.or.kr/sub02/sub03_view.php?mem_id=%EC%95%84%EC%9D%B4%ED%8B%B0%EC%97%98" TargetMode="External"/><Relationship Id="rId1584" Type="http://schemas.openxmlformats.org/officeDocument/2006/relationships/hyperlink" Target="http://www.kiffa.or.kr/sub02/sub03_view.php?mem_id=%EC%97%90%EC%9D%B4%EC%B9%98%EB%A1%9C%EC%A7%80%EC%8A%A4%ED%8B%B1%EC%8A%A4(%EC%A3%BC)" TargetMode="External"/><Relationship Id="rId1791" Type="http://schemas.openxmlformats.org/officeDocument/2006/relationships/hyperlink" Target="http://www.kiffa.or.kr/sub02/sub03_view.php?mem_id=%EC%98%A4%EC%BC%80%EC%9D%B4%EB%AC%BC%EB%A5%98%EC%A3%BC%EC%8B%9D%ED%9A%8C%EC%82%AC" TargetMode="External"/><Relationship Id="rId2428" Type="http://schemas.openxmlformats.org/officeDocument/2006/relationships/hyperlink" Target="http://www.kiffa.or.kr/sub02/sub03_view.php?mem_id=%EC%B2%9C%EC%9D%BC%EC%A0%95%EA%B8%B0%ED%99%94%EB%AC%BC%EC%9E%90%EB%8F%99%EC%B0%A8(%EC%A3%BC)" TargetMode="External"/><Relationship Id="rId2635" Type="http://schemas.openxmlformats.org/officeDocument/2006/relationships/hyperlink" Target="http://www.kiffa.or.kr/sub02/sub03_view.php?mem_id=%ED%80%B4%EB%84%A4%EC%95%A4%EB%93%9C%EB%82%98%EA%B2%94(%EC%A3%BC)" TargetMode="External"/><Relationship Id="rId2842" Type="http://schemas.openxmlformats.org/officeDocument/2006/relationships/hyperlink" Target="http://www.kiffa.or.kr/sub02/sub03_view.php?mem_id=%ED%8E%9C%ED%83%80%EA%B3%A4%ED%94%84%EB%A0%88%EC%9D%B4%ED%8A%B8%EC%84%9C%EB%B9%84%EC%8A%A4%EC%BD%94%EB%A6%AC%EC%95%84(%EC%A3%BC)" TargetMode="External"/><Relationship Id="rId83" Type="http://schemas.openxmlformats.org/officeDocument/2006/relationships/hyperlink" Target="http://www.kiffa.or.kr/sub02/sub03_view.php?mem_id=%EA%B2%BD%EC%84%B1%EC%95%84%EC%9D%B4%EC%97%94%ED%8B%B0%EC%97%98" TargetMode="External"/><Relationship Id="rId607" Type="http://schemas.openxmlformats.org/officeDocument/2006/relationships/hyperlink" Target="http://www.kiffa.or.kr/sub02/sub03_view.php?mem_id=%EB%94%94%EC%99%80%EC%9D%B4%EB%94%94%ED%95%B4%EC%9A%B4%ED%95%AD%EA%B3%B5(%EC%A3%BC)" TargetMode="External"/><Relationship Id="rId814" Type="http://schemas.openxmlformats.org/officeDocument/2006/relationships/hyperlink" Target="http://www.kiffa.or.kr/sub02/sub03_view.php?mem_id=%EB%B1%85%EC%BD%94%ED%95%B4%EC%9A%B4%ED%95%AD%EA%B3%B5" TargetMode="External"/><Relationship Id="rId1237" Type="http://schemas.openxmlformats.org/officeDocument/2006/relationships/hyperlink" Target="http://www.kiffa.or.kr/sub02/sub03_view.php?mem_id=%EC%8E%88%ED%8A%B8%EB%9E%80%EC%8A%A4%EC%9D%B8%ED%84%B0%EB%82%B4%EC%85%94%EB%82%A0" TargetMode="External"/><Relationship Id="rId1444" Type="http://schemas.openxmlformats.org/officeDocument/2006/relationships/hyperlink" Target="http://www.kiffa.or.kr/sub02/sub03_view.php?mem_id=%EC%97%90%EC%8A%A4%EC%95%84%EC%9D%B4%EC%94%A8" TargetMode="External"/><Relationship Id="rId1651" Type="http://schemas.openxmlformats.org/officeDocument/2006/relationships/hyperlink" Target="http://www.kiffa.or.kr/sub02/sub03_view.php?mem_id=%EC%97%94%EB%A1%9C%EC%A7%81%EC%8A%A4" TargetMode="External"/><Relationship Id="rId1889" Type="http://schemas.openxmlformats.org/officeDocument/2006/relationships/hyperlink" Target="http://www.kiffa.or.kr/sub02/sub03_view.php?mem_id=%EC%9B%94%EB%93%9C%EC%BD%94" TargetMode="External"/><Relationship Id="rId2702" Type="http://schemas.openxmlformats.org/officeDocument/2006/relationships/hyperlink" Target="http://www.kiffa.or.kr/sub02/sub03_view.php?mem_id=%ED%86%A8%EA%B8%80%EB%A1%9C%EB%B2%8C%EB%A1%9C%EC%A7%80%EC%8A%A4%ED%8B%B1%EC%8A%A4%EC%BD%94%EB%A6%AC%EC%95%84(%EC%A3%BC)" TargetMode="External"/><Relationship Id="rId1304" Type="http://schemas.openxmlformats.org/officeDocument/2006/relationships/hyperlink" Target="http://www.kiffa.or.kr/sub02/sub03_view.php?mem_id=%EC%94%A8%EC%BC%80%EC%9D%B4%ED%8C%AC%EC%95%84%EC%8B%9C%EC%95%84%EC%94%A8%EC%97%90%ED%94%84%EC%94%A8" TargetMode="External"/><Relationship Id="rId1511" Type="http://schemas.openxmlformats.org/officeDocument/2006/relationships/hyperlink" Target="http://www.kiffa.or.kr/sub02/sub03_view.php?mem_id=%EC%97%90%EC%9D%B4%EB%B8%94%ED%95%B4%EC%9A%B4%ED%95%AD%EA%B3%B5" TargetMode="External"/><Relationship Id="rId1749" Type="http://schemas.openxmlformats.org/officeDocument/2006/relationships/hyperlink" Target="http://www.kiffa.or.kr/sub02/sub03_view.php?mem_id=%EC%98%88%EC%9D%BC%ED%95%B4%EC%9A%B4%ED%95%AD%EA%B3%B5" TargetMode="External"/><Relationship Id="rId1956" Type="http://schemas.openxmlformats.org/officeDocument/2006/relationships/hyperlink" Target="http://www.kiffa.or.kr/sub02/sub03_view.php?mem_id=%EC%9C%A0%EC%88%98%EB%A1%9C%EC%A7%80%EC%8A%A4%ED%8B%B1%EC%8A%A4" TargetMode="External"/><Relationship Id="rId1609" Type="http://schemas.openxmlformats.org/officeDocument/2006/relationships/hyperlink" Target="http://www.kiffa.or.kr/sub02/sub03_view.php?mem_id=%EC%97%90%EC%9D%B4%EC%B9%98%EC%A0%9C%EC%9D%B4%EC%89%AC%ED%95%91%20%EC%A3%BC%EC%8B%9D%ED%9A%8C%EC%82%AC" TargetMode="External"/><Relationship Id="rId1816" Type="http://schemas.openxmlformats.org/officeDocument/2006/relationships/hyperlink" Target="http://www.kiffa.or.kr/sub02/sub03_view.php?mem_id=%EC%99%80%EC%9D%B4%EC%A7%80%EC%97%98" TargetMode="External"/><Relationship Id="rId10" Type="http://schemas.openxmlformats.org/officeDocument/2006/relationships/hyperlink" Target="mailto:eklee@gwline.co.kr" TargetMode="External"/><Relationship Id="rId397" Type="http://schemas.openxmlformats.org/officeDocument/2006/relationships/hyperlink" Target="mailto:account@wblkorea.com" TargetMode="External"/><Relationship Id="rId2078" Type="http://schemas.openxmlformats.org/officeDocument/2006/relationships/hyperlink" Target="http://www.kiffa.or.kr/sub02/sub03_view.php?mem_id=%EC%9D%B8%ED%8A%B8%EB%A0%88%EC%9D%B4%EB%94%A9" TargetMode="External"/><Relationship Id="rId2285" Type="http://schemas.openxmlformats.org/officeDocument/2006/relationships/hyperlink" Target="http://www.kiffa.or.kr/sub02/sub03_view.php?mem_id=%EC%A3%BC%EC%8B%9D%ED%9A%8C%EC%82%AC%20%EC%95%84%EC%A3%BC%ED%95%B4%EC%9A%B4%ED%95%AD%EA%B3%B5" TargetMode="External"/><Relationship Id="rId2492" Type="http://schemas.openxmlformats.org/officeDocument/2006/relationships/hyperlink" Target="http://www.kiffa.or.kr/sub02/sub03_view.php?mem_id=%EC%BC%80%EB%84%A5%EC%8A%A4%EC%9D%B8%ED%84%B0%EB%82%B4%EC%85%94%EB%82%A0(%EC%A3%BC)" TargetMode="External"/><Relationship Id="rId3031" Type="http://schemas.openxmlformats.org/officeDocument/2006/relationships/hyperlink" Target="http://www.kiffa.or.kr/sub02/sub03_view.php?mem_id=%ED%95%B4%EB%83%84%ED%86%B5%EC%9A%B4" TargetMode="External"/><Relationship Id="rId3129" Type="http://schemas.openxmlformats.org/officeDocument/2006/relationships/hyperlink" Target="http://www.kiffa.or.kr/sub02/sub03_view.php?mem_id=%ED%9D%A5%EC%95%84%EB%A1%9C%EC%A7%80%EC%8A%A4%ED%8B%B1%EC%8A%A4" TargetMode="External"/><Relationship Id="rId257" Type="http://schemas.openxmlformats.org/officeDocument/2006/relationships/hyperlink" Target="http://www.kiffa.or.kr/sub02/sub03_view.php?mem_id=%EB%85%B8%EB%A3%A8%EB%A1%9C%EC%A7%80%EB%84%B7" TargetMode="External"/><Relationship Id="rId464" Type="http://schemas.openxmlformats.org/officeDocument/2006/relationships/hyperlink" Target="http://www.kiffa.or.kr/sub02/sub03_view.php?mem_id=%EB%8F%99%EC%84%9C%EB%A1%9C%EC%A7%80%EC%8A%A4%ED%8B%B1%EC%8A%A4" TargetMode="External"/><Relationship Id="rId1094" Type="http://schemas.openxmlformats.org/officeDocument/2006/relationships/hyperlink" Target="http://www.kiffa.or.kr/sub02/sub03_view.php?mem_id=%EC%84%B8%EC%9A%B4%ED%95%B4%EC%83%81%ED%95%AD%ED%99%94(%EC%A3%BC)" TargetMode="External"/><Relationship Id="rId2145" Type="http://schemas.openxmlformats.org/officeDocument/2006/relationships/hyperlink" Target="http://www.kiffa.or.kr/sub02/sub03_view.php?mem_id=%EC%9E%90%EC%9D%B4%EC%96%B8%ED%8A%B8%EC%9D%B8%ED%84%B0%EB%82%B4%EC%85%94%EB%82%A0%20%EC%A3%BC%EC%8B%9D%ED%9A%8C%EC%82%AC" TargetMode="External"/><Relationship Id="rId2797" Type="http://schemas.openxmlformats.org/officeDocument/2006/relationships/hyperlink" Target="http://www.kiffa.or.kr/sub02/sub03_view.php?mem_id=%ED%8C%8C%EB%A9%95%EC%8A%A4%ED%95%B4%EC%9A%B4%ED%95%AD%EA%B3%B5" TargetMode="External"/><Relationship Id="rId117" Type="http://schemas.openxmlformats.org/officeDocument/2006/relationships/hyperlink" Target="http://www.kiffa.or.kr/sub02/sub03_view.php?mem_id=%EA%B3%A8%EB%93%9C%EC%9B%A8%EC%9D%B4" TargetMode="External"/><Relationship Id="rId671" Type="http://schemas.openxmlformats.org/officeDocument/2006/relationships/hyperlink" Target="http://www.kiffa.or.kr/sub02/sub03_view.php?mem_id=%EB%A1%9C%EC%96%84%EB%94%94%EC%97%94%EC%97%98" TargetMode="External"/><Relationship Id="rId769" Type="http://schemas.openxmlformats.org/officeDocument/2006/relationships/hyperlink" Target="http://www.kiffa.or.kr/sub02/sub03_view.php?mem_id=%EB%AA%A8%EC%95%84%EA%B5%AD%EC%A0%9C%EB%AC%BC%EB%A5%98(%EC%A3%BC)" TargetMode="External"/><Relationship Id="rId976" Type="http://schemas.openxmlformats.org/officeDocument/2006/relationships/hyperlink" Target="http://www.kiffa.or.kr/sub02/sub03_view.php?mem_id=%EC%82%BC%EC%96%91%EB%A1%9C%EC%A7%80%EC%8A%A4%ED%8B%B1%EC%8A%A4(%EC%A3%BC)" TargetMode="External"/><Relationship Id="rId1399" Type="http://schemas.openxmlformats.org/officeDocument/2006/relationships/hyperlink" Target="http://www.kiffa.or.kr/sub02/sub03_view.php?mem_id=%EC%95%8C%EC%97%90%EC%8A%A4%EC%97%90%EC%8A%A4%EC%97%90%EC%9D%B4%20%EC%A3%BC%EC%8B%9D%ED%9A%8C%EC%82%AC" TargetMode="External"/><Relationship Id="rId2352" Type="http://schemas.openxmlformats.org/officeDocument/2006/relationships/hyperlink" Target="http://www.kiffa.or.kr/sub02/sub03_view.php?mem_id=%EC%A5%AC%ED%94%BC%ED%84%B0%EC%9D%B5%EC%8A%A4%ED%94%84%EB%A0%88%EC%8A%A4" TargetMode="External"/><Relationship Id="rId2657" Type="http://schemas.openxmlformats.org/officeDocument/2006/relationships/hyperlink" Target="http://www.kiffa.or.kr/sub02/sub03_view.php?mem_id=%ED%83%9C%EA%B2%BD%ED%95%B4%EC%9A%B4%ED%95%AD%EA%B3%B5(%EC%A3%BC)" TargetMode="External"/><Relationship Id="rId324" Type="http://schemas.openxmlformats.org/officeDocument/2006/relationships/hyperlink" Target="http://www.kiffa.or.kr/sub02/sub03_view.php?mem_id=%EB%8C%80%EB%A6%BC" TargetMode="External"/><Relationship Id="rId531" Type="http://schemas.openxmlformats.org/officeDocument/2006/relationships/hyperlink" Target="http://www.kiffa.or.kr/sub02/sub03_view.php?mem_id=%EB%8F%99%EC%9A%B0%EA%B5%AD%EC%A0%9C" TargetMode="External"/><Relationship Id="rId629" Type="http://schemas.openxmlformats.org/officeDocument/2006/relationships/hyperlink" Target="mailto:hjlee@dtintl.co.kr" TargetMode="External"/><Relationship Id="rId1161" Type="http://schemas.openxmlformats.org/officeDocument/2006/relationships/hyperlink" Target="http://www.kiffa.or.kr/sub02/sub03_view.php?mem_id=%EC%8A%A4%EC%B9%B4%EC%9D%B4%EC%9B%A8%EC%9D%B4%EC%9D%B5%EC%8A%A4%ED%94%84%EB%A0%88%EC%8A%A4" TargetMode="External"/><Relationship Id="rId1259" Type="http://schemas.openxmlformats.org/officeDocument/2006/relationships/hyperlink" Target="http://www.kiffa.or.kr/sub02/sub03_view.php?mem_id=%EC%94%A8%EC%95%A4%EB%93%9C%EC%95%A4%EA%B5%AD%EC%A0%9C%EC%9A%B4%EC%86%A1" TargetMode="External"/><Relationship Id="rId1466" Type="http://schemas.openxmlformats.org/officeDocument/2006/relationships/hyperlink" Target="http://www.kiffa.or.kr/sub02/sub03_view.php?mem_id=%EC%97%90%EC%8A%A4%EC%A0%9C%EC%9D%B4%EB%A1%9C%EC%A7%80%EC%8A%A4%ED%8B%B1%EC%8A%A4" TargetMode="External"/><Relationship Id="rId2005" Type="http://schemas.openxmlformats.org/officeDocument/2006/relationships/hyperlink" Target="http://www.kiffa.or.kr/sub02/sub03_view.php?mem_id=%EC%9D%B4%EB%84%A5%EC%8A%A4%ED%95%B4%EC%9A%B4%ED%95%AD%EA%B3%B5" TargetMode="External"/><Relationship Id="rId2212" Type="http://schemas.openxmlformats.org/officeDocument/2006/relationships/hyperlink" Target="http://www.kiffa.or.kr/sub02/sub03_view.php?mem_id=%EC%A0%9C%EC%9D%B4%EC%97%90%EC%8A%A4%EB%A1%9C%EC%A7%80%EC%8A%A4%ED%8B%B1" TargetMode="External"/><Relationship Id="rId2864" Type="http://schemas.openxmlformats.org/officeDocument/2006/relationships/hyperlink" Target="http://www.kiffa.or.kr/sub02/sub03_view.php?mem_id=%ED%8F%B4%EC%8A%A4%ED%83%80%EB%A1%9C%EC%A7%80%EC%8A%A4%ED%8B%B1(%EC%A3%BC)" TargetMode="External"/><Relationship Id="rId836" Type="http://schemas.openxmlformats.org/officeDocument/2006/relationships/hyperlink" Target="http://www.kiffa.or.kr/sub02/sub03_view.php?mem_id=%EB%B2%A0%EC%8A%A4%ED%8A%B8%EC%9B%A8%EC%9D%B4%ED%8A%B8%EB%9E%9C%EC%8A%A4%ED%8F%AC%ED%8A%B8(%EC%A3%BC)" TargetMode="External"/><Relationship Id="rId1021" Type="http://schemas.openxmlformats.org/officeDocument/2006/relationships/hyperlink" Target="http://www.kiffa.or.kr/sub02/sub03_view.php?mem_id=%EC%84%9C%EC%9A%B8%ED%95%AD%EA%B3%B5%ED%99%94%EB%AC%BC(%EC%A3%BC)" TargetMode="External"/><Relationship Id="rId1119" Type="http://schemas.openxmlformats.org/officeDocument/2006/relationships/hyperlink" Target="http://www.kiffa.or.kr/sub02/sub03_view.php?mem_id=%EC%84%BC%EC%8A%A4%EB%A1%9C%EC%A7%80%EC%8A%A4%ED%8B%B1%20%EC%A3%BC%EC%8B%9D%ED%9A%8C%EC%82%AC" TargetMode="External"/><Relationship Id="rId1673" Type="http://schemas.openxmlformats.org/officeDocument/2006/relationships/hyperlink" Target="http://www.kiffa.or.kr/sub02/sub03_view.php?mem_id=%EC%97%94%ED%8B%B0%EC%97%98%EB%82%98%EC%9D%B4%EA%B0%80%EC%9D%B4%ED%8A%B8%EB%9E%9C%EC%8A%A4%EB%9D%BC%EC%9D%B8%EC%BD%94%EB%A6%AC%EC%95%84(%EC%A3%BC)" TargetMode="External"/><Relationship Id="rId1880" Type="http://schemas.openxmlformats.org/officeDocument/2006/relationships/hyperlink" Target="http://www.kiffa.or.kr/sub02/sub03_view.php?mem_id=%EC%9B%94%EB%93%9C%EB%B2%A0%EC%8A%A4%ED%8A%B8%EB%A1%9C%EC%A7%80%EC%8A%A4%ED%8B%B1%EC%8A%A4" TargetMode="External"/><Relationship Id="rId1978" Type="http://schemas.openxmlformats.org/officeDocument/2006/relationships/hyperlink" Target="http://www.kiffa.or.kr/sub02/sub03_view.php?mem_id=%EC%9C%A0%ED%86%A0%ED%94%84%EB%A0%88%EC%9D%B4%ED%8A%B8(%EC%A3%BC)" TargetMode="External"/><Relationship Id="rId2517" Type="http://schemas.openxmlformats.org/officeDocument/2006/relationships/hyperlink" Target="http://www.kiffa.or.kr/sub02/sub03_view.php?mem_id=%EC%BC%80%EC%9D%B4%EB%B9%84%EA%B3%B5%ED%95%AD%EB%AC%BC%EB%A5%98" TargetMode="External"/><Relationship Id="rId2724" Type="http://schemas.openxmlformats.org/officeDocument/2006/relationships/hyperlink" Target="http://www.kiffa.or.kr/sub02/sub03_view.php?mem_id=%ED%8A%B8%EB%9F%AC%EC%8A%A4%ED%8A%B8%EC%94%A8%EC%95%A4%EC%97%90%EC%96%B4(%EC%A3%BC)" TargetMode="External"/><Relationship Id="rId2931" Type="http://schemas.openxmlformats.org/officeDocument/2006/relationships/hyperlink" Target="http://www.kiffa.or.kr/sub02/sub03_view.php?mem_id=%ED%95%98%EB%82%98%EB%A1%9C%ED%8B%B0%EC%95%A4%EC%97%90%EC%8A%A4" TargetMode="External"/><Relationship Id="rId903" Type="http://schemas.openxmlformats.org/officeDocument/2006/relationships/hyperlink" Target="http://www.kiffa.or.kr/sub02/sub03_view.php?mem_id=%EB%B9%84%EC%95%84%EC%9D%B4%EB%94%94%EC%94%A8(%EC%A3%BC)" TargetMode="External"/><Relationship Id="rId1326" Type="http://schemas.openxmlformats.org/officeDocument/2006/relationships/hyperlink" Target="http://www.kiffa.or.kr/sub02/sub03_view.php?mem_id=%EC%95%84%EC%8B%9C%EC%95%84%EB%AC%BC%EB%A5%98" TargetMode="External"/><Relationship Id="rId1533" Type="http://schemas.openxmlformats.org/officeDocument/2006/relationships/hyperlink" Target="http://www.kiffa.or.kr/sub02/sub03_view.php?mem_id=%EC%97%90%EC%9D%B4%EC%94%A8%EC%9D%B4%EC%9D%B5%EC%8A%A4%ED%94%84%EB%A0%88%EC%8A%A4" TargetMode="External"/><Relationship Id="rId1740" Type="http://schemas.openxmlformats.org/officeDocument/2006/relationships/hyperlink" Target="http://www.kiffa.or.kr/sub02/sub03_view.php?mem_id=%EC%98%81%EC%B2%9C%ED%95%AD%EC%9A%B4(%EC%A3%BC)" TargetMode="External"/><Relationship Id="rId32" Type="http://schemas.openxmlformats.org/officeDocument/2006/relationships/hyperlink" Target="http://www.kiffa.or.kr/sub02/sub03_view.php?mem_id=(%EC%A3%BC)%EC%BC%80%EC%9D%B4%EB%A1%9C%EC%A7%80%EC%8A%A4%ED%8B%B1%EC%8A%A4" TargetMode="External"/><Relationship Id="rId1600" Type="http://schemas.openxmlformats.org/officeDocument/2006/relationships/hyperlink" Target="http://www.kiffa.or.kr/sub02/sub03_view.php?mem_id=%EC%97%90%EC%9D%B4%EC%B9%98%EC%95%A4%ED%94%BC%EB%A1%9C%EC%A7%80%EC%8A%A4" TargetMode="External"/><Relationship Id="rId1838" Type="http://schemas.openxmlformats.org/officeDocument/2006/relationships/hyperlink" Target="http://www.kiffa.or.kr/sub02/sub03_view.php?mem_id=%EC%9A%B0%EC%84%B1%ED%95%B4%EC%9A%B4(%EC%A3%BC)" TargetMode="External"/><Relationship Id="rId3053" Type="http://schemas.openxmlformats.org/officeDocument/2006/relationships/hyperlink" Target="http://www.kiffa.or.kr/sub02/sub03_view.php?mem_id=%ED%95%B4%EC%9A%B0%EC%A7%80%EC%97%98%EC%97%90%EC%8A%A4" TargetMode="External"/><Relationship Id="rId181" Type="http://schemas.openxmlformats.org/officeDocument/2006/relationships/hyperlink" Target="http://www.kiffa.or.kr/sub02/sub03_view.php?mem_id=%EA%B7%B8%EB%A6%B0%EA%B8%80%EB%A1%9C%EB%B8%8C%EB%9D%BC%EC%9D%B8" TargetMode="External"/><Relationship Id="rId1905" Type="http://schemas.openxmlformats.org/officeDocument/2006/relationships/hyperlink" Target="http://www.kiffa.or.kr/sub02/sub03_view.php?mem_id=%EC%9C%84%EB%8D%94%EC%8A%A4%EC%B9%B4%EA%B3%A0(%EC%A3%BC)" TargetMode="External"/><Relationship Id="rId3120" Type="http://schemas.openxmlformats.org/officeDocument/2006/relationships/hyperlink" Target="http://www.kiffa.or.kr/sub02/sub03_view.php?mem_id=%ED%9C%B4%EB%A7%A5%EC%8A%A4%ED%95%B4%EC%9A%B4%ED%95%AD%EA%B3%B5(%EC%A3%BC)" TargetMode="External"/><Relationship Id="rId279" Type="http://schemas.openxmlformats.org/officeDocument/2006/relationships/hyperlink" Target="http://www.kiffa.or.kr/sub02/sub03_view.php?mem_id=%EB%89%B4%ED%8F%AC%ED%8A%B8%EC%9D%B8%ED%84%B0%EB%82%B4%EC%85%94%EB%82%A0" TargetMode="External"/><Relationship Id="rId486" Type="http://schemas.openxmlformats.org/officeDocument/2006/relationships/hyperlink" Target="http://www.kiffa.or.kr/sub02/sub03_view.php?mem_id=%EB%8F%99%EC%84%B1%ED%95%AD%EC%9A%B4" TargetMode="External"/><Relationship Id="rId693" Type="http://schemas.openxmlformats.org/officeDocument/2006/relationships/hyperlink" Target="http://www.kiffa.or.kr/sub02/sub03_view.php?mem_id=%EB%A1%9C%EC%BB%A4%EC%8A%A4%EB%A1%9C%EC%A7%80%EC%8A%A4%ED%8B%B1%EC%8A%A4" TargetMode="External"/><Relationship Id="rId2167" Type="http://schemas.openxmlformats.org/officeDocument/2006/relationships/hyperlink" Target="http://www.kiffa.or.kr/sub02/sub03_view.php?mem_id=%EC%A0%9C%EB%8B%88%EC%8A%A4%ED%95%B4%EC%9A%B4%ED%95%AD%EA%B3%B5(%EC%A3%BC)" TargetMode="External"/><Relationship Id="rId2374" Type="http://schemas.openxmlformats.org/officeDocument/2006/relationships/hyperlink" Target="http://www.kiffa.or.kr/sub02/sub03_view.php?mem_id=%EC%A7%80%EC%A1%B4%EB%A1%9C%EC%A7%80%EC%8A%A4(%EC%A3%BC)" TargetMode="External"/><Relationship Id="rId2581" Type="http://schemas.openxmlformats.org/officeDocument/2006/relationships/hyperlink" Target="http://www.kiffa.or.kr/sub02/sub03_view.php?mem_id=%EC%BC%80%EC%9D%B4%ED%94%BC%EC%95%84%EC%9D%B4%EC%94%A8%EC%BD%94%ED%8F%AC%EB%A0%88%EC%9D%B4%EC%85%98" TargetMode="External"/><Relationship Id="rId139" Type="http://schemas.openxmlformats.org/officeDocument/2006/relationships/hyperlink" Target="http://www.kiffa.or.kr/sub02/sub03_view.php?mem_id=%EA%B4%91%EC%A7%84%EA%B8%80%EB%A1%9C%EB%B2%8C" TargetMode="External"/><Relationship Id="rId346" Type="http://schemas.openxmlformats.org/officeDocument/2006/relationships/hyperlink" Target="http://www.kiffa.or.kr/sub02/sub03_view.php?mem_id=%EB%8C%80%EC%95%84%ED%8A%B8%EB%9E%9C%EC%8A%A4" TargetMode="External"/><Relationship Id="rId553" Type="http://schemas.openxmlformats.org/officeDocument/2006/relationships/hyperlink" Target="http://www.kiffa.or.kr/sub02/sub03_view.php?mem_id=%EB%8F%99%EC%A3%BC%ED%95%B4%EC%83%81(%EC%A3%BC)" TargetMode="External"/><Relationship Id="rId760" Type="http://schemas.openxmlformats.org/officeDocument/2006/relationships/hyperlink" Target="http://www.kiffa.or.kr/sub02/sub03_view.php?mem_id=%EB%AA%A8%EB%9D%BD%EC%8A%A4" TargetMode="External"/><Relationship Id="rId998" Type="http://schemas.openxmlformats.org/officeDocument/2006/relationships/hyperlink" Target="http://www.kiffa.or.kr/sub02/sub03_view.php?mem_id=%EC%82%BC%ED%86%B5(%EC%A3%BC)" TargetMode="External"/><Relationship Id="rId1183" Type="http://schemas.openxmlformats.org/officeDocument/2006/relationships/hyperlink" Target="http://www.kiffa.or.kr/sub02/sub03_view.php?mem_id=%EC%8B%9C%EB%85%B8%ED%8A%B8%EB%9E%80%EC%8A%A4%EC%BD%94%EB%A6%AC%EC%95%84%EC%89%AC%ED%95%91(%EC%A3%BC)" TargetMode="External"/><Relationship Id="rId1390" Type="http://schemas.openxmlformats.org/officeDocument/2006/relationships/hyperlink" Target="http://www.kiffa.or.kr/sub02/sub03_view.php?mem_id=%EC%95%84%ED%8A%B8%EC%9C%88%EB%A1%9C%EC%A7%80%EC%8A%A4%ED%8B%B1%EC%8A%A4" TargetMode="External"/><Relationship Id="rId2027" Type="http://schemas.openxmlformats.org/officeDocument/2006/relationships/hyperlink" Target="http://www.kiffa.or.kr/sub02/sub03_view.php?mem_id=%EC%9D%B4%EC%97%90%EC%8A%A4%EB%A1%9C%EC%A7%80%EC%8A%A4" TargetMode="External"/><Relationship Id="rId2234" Type="http://schemas.openxmlformats.org/officeDocument/2006/relationships/hyperlink" Target="http://www.kiffa.or.kr/sub02/sub03_view.php?mem_id=%EC%A0%9C%EC%9D%B4%ED%8B%B0%EC%97%90%EC%8A%A4%EC%89%AC%ED%95%91" TargetMode="External"/><Relationship Id="rId2441" Type="http://schemas.openxmlformats.org/officeDocument/2006/relationships/hyperlink" Target="http://www.kiffa.or.kr/sub02/sub03_view.php?mem_id=%EC%B2%AD%EC%A1%B0%ED%95%B4%EC%9A%B4%ED%95%AD%EA%B3%B5" TargetMode="External"/><Relationship Id="rId2679" Type="http://schemas.openxmlformats.org/officeDocument/2006/relationships/hyperlink" Target="http://www.kiffa.or.kr/sub02/sub03_view.php?mem_id=%ED%83%9C%EC%9B%90%EA%B5%AD%EC%A0%9C%EC%9A%B4%EC%86%A1" TargetMode="External"/><Relationship Id="rId2886" Type="http://schemas.openxmlformats.org/officeDocument/2006/relationships/hyperlink" Target="http://www.kiffa.or.kr/sub02/sub03_view.php?mem_id=%ED%94%8C%EB%9E%9C%EB%B9%84%EB%A1%9C%EC%A7%80%EC%8A%A4%ED%8B%B1" TargetMode="External"/><Relationship Id="rId206" Type="http://schemas.openxmlformats.org/officeDocument/2006/relationships/hyperlink" Target="mailto:keumkangtrans@naver.com" TargetMode="External"/><Relationship Id="rId413" Type="http://schemas.openxmlformats.org/officeDocument/2006/relationships/hyperlink" Target="http://www.kiffa.or.kr/sub02/sub03_view.php?mem_id=%EB%8D%B8%EB%A1%9C%EB%A1%9C%EC%A7%80%EC%8A%A4%ED%8B%B1%EC%8A%A4%EC%84%9C%EC%9A%B8%20%EC%9C%A0%ED%95%9C%ED%9A%8C%EC%82%AC" TargetMode="External"/><Relationship Id="rId858" Type="http://schemas.openxmlformats.org/officeDocument/2006/relationships/hyperlink" Target="http://www.kiffa.or.kr/sub02/sub03_view.php?mem_id=%EB%B3%B4%EB%A6%BC%ED%8B%B0%EC%97%94%EC%97%98" TargetMode="External"/><Relationship Id="rId1043" Type="http://schemas.openxmlformats.org/officeDocument/2006/relationships/hyperlink" Target="http://www.kiffa.or.kr/sub02/sub03_view.php?mem_id=%EC%84%B1%EA%B0%95%EB%A1%9C%EC%A7%80%EC%8A%A4%ED%8B%B1%EC%8A%A4" TargetMode="External"/><Relationship Id="rId1488" Type="http://schemas.openxmlformats.org/officeDocument/2006/relationships/hyperlink" Target="http://www.kiffa.or.kr/sub02/sub03_view.php?mem_id=%EC%97%90%EC%96%B4%EB%B9%84%EC%A6%88%EB%8B%88%EC%8A%A4(%EC%A3%BC)" TargetMode="External"/><Relationship Id="rId1695" Type="http://schemas.openxmlformats.org/officeDocument/2006/relationships/hyperlink" Target="http://www.kiffa.or.kr/sub02/sub03_view.php?mem_id=%EC%97%98%EC%BC%80%EC%9D%B4%EC%97%98%EC%BD%94%EB%A6%AC%EC%95%84" TargetMode="External"/><Relationship Id="rId2539" Type="http://schemas.openxmlformats.org/officeDocument/2006/relationships/hyperlink" Target="http://www.kiffa.or.kr/sub02/sub03_view.php?mem_id=%EC%BC%80%EC%9D%B4%EC%97%90%EC%9D%B4%EC%B9%98%EB%A1%9C%EC%A7%80%EC%8A%A4" TargetMode="External"/><Relationship Id="rId2746" Type="http://schemas.openxmlformats.org/officeDocument/2006/relationships/hyperlink" Target="http://www.kiffa.or.kr/sub02/sub03_view.php?mem_id=%ED%8B%B0%EC%95%A4%EC%95%8C%EC%9D%B8%ED%84%B0%EB%82%B4%EC%85%94%EB%82%A0(%EC%A3%BC)" TargetMode="External"/><Relationship Id="rId2953" Type="http://schemas.openxmlformats.org/officeDocument/2006/relationships/hyperlink" Target="http://www.kiffa.or.kr/sub02/sub03_view.php?mem_id=%ED%95%9C%EA%B5%AD%EB%8F%84%EC%8B%AC%EA%B3%B5%ED%95%AD(%EC%A3%BC)" TargetMode="External"/><Relationship Id="rId620" Type="http://schemas.openxmlformats.org/officeDocument/2006/relationships/hyperlink" Target="http://www.kiffa.or.kr/sub02/sub03_view.php?mem_id=%EB%94%94%ED%8B%B0%EC%94%A8" TargetMode="External"/><Relationship Id="rId718" Type="http://schemas.openxmlformats.org/officeDocument/2006/relationships/hyperlink" Target="http://www.kiffa.or.kr/sub02/sub03_view.php?mem_id=%EB%A7%88%EB%A0%88%EC%BD%98%EC%86%94%EB%A6%AC%EB%8D%B0%EC%9D%B4%EC%85%98" TargetMode="External"/><Relationship Id="rId925" Type="http://schemas.openxmlformats.org/officeDocument/2006/relationships/hyperlink" Target="http://www.kiffa.or.kr/sub02/sub03_view.php?mem_id=%EB%B9%84%EC%97%98%EC%97%90%EC%8A%A4" TargetMode="External"/><Relationship Id="rId1250" Type="http://schemas.openxmlformats.org/officeDocument/2006/relationships/hyperlink" Target="http://www.kiffa.or.kr/sub02/sub03_view.php?mem_id=%EC%94%A8%EB%A7%81%ED%81%AC%EC%9D%B5%EC%8A%A4%ED%94%84%EB%A0%88%EC%8A%A4" TargetMode="External"/><Relationship Id="rId1348" Type="http://schemas.openxmlformats.org/officeDocument/2006/relationships/hyperlink" Target="http://www.kiffa.or.kr/sub02/sub03_view.php?mem_id=%EC%95%84%EC%9D%B4%EB%A7%A5%EC%8A%A4%EC%97%90%ED%94%84%EC%94%A8" TargetMode="External"/><Relationship Id="rId1555" Type="http://schemas.openxmlformats.org/officeDocument/2006/relationships/hyperlink" Target="http://www.kiffa.or.kr/sub02/sub03_view.php?mem_id=%EC%97%90%EC%9D%B4%EC%97%98%EB%A1%9C%EC%A7%80%EC%8A%A4%ED%8B%B1%EC%8A%A4" TargetMode="External"/><Relationship Id="rId1762" Type="http://schemas.openxmlformats.org/officeDocument/2006/relationships/hyperlink" Target="http://www.kiffa.or.kr/sub02/sub03_view.php?mem_id=%EC%98%A4%EC%84%B1%EA%B8%80%EB%A1%9C%EB%B2%8C%EB%A1%9C%EC%A7%80%EC%8A%A4%ED%8B%B1%EC%8A%A4" TargetMode="External"/><Relationship Id="rId2301" Type="http://schemas.openxmlformats.org/officeDocument/2006/relationships/hyperlink" Target="http://www.kiffa.or.kr/sub02/sub03_view.php?mem_id=%EC%A3%BC%EC%8B%9D%ED%9A%8C%EC%82%AC%20%EC%A7%80%EB%B9%84%ED%8B%B0%EC%97%90%EC%8A%A4" TargetMode="External"/><Relationship Id="rId2606" Type="http://schemas.openxmlformats.org/officeDocument/2006/relationships/hyperlink" Target="http://www.kiffa.or.kr/sub02/sub03_view.php?mem_id=%EC%BD%94%EB%A6%AC%EC%95%84%EC%A7%80%EC%97%98%EC%97%90%EC%8A%A4(%EC%A3%BC)" TargetMode="External"/><Relationship Id="rId1110" Type="http://schemas.openxmlformats.org/officeDocument/2006/relationships/hyperlink" Target="http://www.kiffa.or.kr/sub02/sub03_view.php?mem_id=%EC%84%B8%EC%A3%BC%EC%9D%B8%ED%84%B0%EB%82%B4%EC%85%94%EB%82%A0%20%EC%9C%A0%ED%95%9C%EC%B1%85%EC%9E%84%ED%9A%8C%EC%82%AC" TargetMode="External"/><Relationship Id="rId1208" Type="http://schemas.openxmlformats.org/officeDocument/2006/relationships/hyperlink" Target="http://www.kiffa.or.kr/sub02/sub03_view.php?mem_id=%EC%8B%A0%ED%95%9C%EC%A2%85%ED%95%A9%EB%AC%BC%EB%A5%98(%EC%A3%BC)" TargetMode="External"/><Relationship Id="rId1415" Type="http://schemas.openxmlformats.org/officeDocument/2006/relationships/hyperlink" Target="http://www.kiffa.or.kr/sub02/sub03_view.php?mem_id=%EC%95%8C%ED%94%BC%EC%BD%94%EB%A6%AC%EC%95%84" TargetMode="External"/><Relationship Id="rId2813" Type="http://schemas.openxmlformats.org/officeDocument/2006/relationships/hyperlink" Target="http://www.kiffa.or.kr/sub02/sub03_view.php?mem_id=%ED%8C%8D%EC%8A%A4%EC%86%94%EB%A3%A8%EC%85%98" TargetMode="External"/><Relationship Id="rId54" Type="http://schemas.openxmlformats.org/officeDocument/2006/relationships/hyperlink" Target="http://www.kiffa.or.kr/sub02/sub03_view.php?mem_id=%EA%B0%80%EB%82%98%ED%95%B4%EC%9A%B4" TargetMode="External"/><Relationship Id="rId1622" Type="http://schemas.openxmlformats.org/officeDocument/2006/relationships/hyperlink" Target="http://www.kiffa.or.kr/sub02/sub03_view.php?mem_id=%EC%97%90%EC%9D%B4%ED%8B%B0%EC%97%90%EC%8A%A4%EB%A1%9C%EC%A7%80%EC%8A%A4%ED%8B%B1" TargetMode="External"/><Relationship Id="rId1927" Type="http://schemas.openxmlformats.org/officeDocument/2006/relationships/hyperlink" Target="http://www.kiffa.or.kr/sub02/sub03_view.php?mem_id=%EC%9C%A0%EB%8B%88%EC%9B%94%EB%93%9C%ED%8A%B8%EB%9E%9C%EC%8A%A4" TargetMode="External"/><Relationship Id="rId3075" Type="http://schemas.openxmlformats.org/officeDocument/2006/relationships/hyperlink" Target="http://www.kiffa.or.kr/sub02/sub03_view.php?mem_id=%ED%98%84%EB%8C%80%EA%B8%80%EB%A1%9C%EB%B9%8C" TargetMode="External"/><Relationship Id="rId2091" Type="http://schemas.openxmlformats.org/officeDocument/2006/relationships/hyperlink" Target="http://www.kiffa.or.kr/sub02/sub03_view.php?mem_id=%EC%9D%BC%EC%84%B1%ED%95%B4%EC%9A%B4" TargetMode="External"/><Relationship Id="rId2189" Type="http://schemas.openxmlformats.org/officeDocument/2006/relationships/hyperlink" Target="http://www.kiffa.or.kr/sub02/sub03_view.php?mem_id=%EC%A0%9C%EC%9D%B4%EB%94%94%EC%89%AC%ED%95%91%EB%9D%BC%EC%9D%B8" TargetMode="External"/><Relationship Id="rId270" Type="http://schemas.openxmlformats.org/officeDocument/2006/relationships/hyperlink" Target="http://www.kiffa.or.kr/sub02/sub03_view.php?mem_id=%EB%89%B4%EC%9B%94%EB%93%9C%EC%89%AC%ED%95%91(%EC%A3%BC)" TargetMode="External"/><Relationship Id="rId2396" Type="http://schemas.openxmlformats.org/officeDocument/2006/relationships/hyperlink" Target="http://www.kiffa.or.kr/sub02/sub03_view.php?mem_id=%EC%A7%80%ED%8B%B0%EC%9D%B4%EB%85%B8%EB%B2%A0%EC%9D%B4%EC%85%98" TargetMode="External"/><Relationship Id="rId3002" Type="http://schemas.openxmlformats.org/officeDocument/2006/relationships/hyperlink" Target="http://www.kiffa.or.kr/sub02/sub03_view.php?mem_id=%ED%95%9C%EC%98%81%ED%8A%B8%EB%9E%9C%EC%8A%A4" TargetMode="External"/><Relationship Id="rId130" Type="http://schemas.openxmlformats.org/officeDocument/2006/relationships/hyperlink" Target="http://www.kiffa.or.kr/sub02/sub03_view.php?mem_id=%EA%B4%91%EB%AA%85%EB%AC%BC%EB%A5%98%20%EC%A3%BC%EC%8B%9D%ED%9A%8C%EC%82%AC" TargetMode="External"/><Relationship Id="rId368" Type="http://schemas.openxmlformats.org/officeDocument/2006/relationships/hyperlink" Target="http://www.kiffa.or.kr/sub02/sub03_view.php?mem_id=%EB%8C%80%EC%9B%90%EC%97%90%EC%8A%A4%EC%95%A4%ED%8B%B0(%EC%A3%BC)" TargetMode="External"/><Relationship Id="rId575" Type="http://schemas.openxmlformats.org/officeDocument/2006/relationships/hyperlink" Target="http://www.kiffa.or.kr/sub02/sub03_view.php?mem_id=%EB%91%90%EB%9D%BC%EB%A1%9C%EC%A7%80%EC%8A%A4%ED%8B%B1%EC%8A%A4" TargetMode="External"/><Relationship Id="rId782" Type="http://schemas.openxmlformats.org/officeDocument/2006/relationships/hyperlink" Target="http://www.kiffa.or.kr/sub02/sub03_view.php?mem_id=%EB%AF%B8%EB%9E%98%EA%B8%80%EB%A1%9C%EB%84%B7%EC%A3%BC%EC%8B%9D%ED%9A%8C%EC%82%AC" TargetMode="External"/><Relationship Id="rId2049" Type="http://schemas.openxmlformats.org/officeDocument/2006/relationships/hyperlink" Target="http://www.kiffa.or.kr/sub02/sub03_view.php?mem_id=%EC%9D%B4%EC%B9%B4%EA%B3%A0%ED%94%84%EB%A0%88%EC%9D%B4%ED%8A%B8" TargetMode="External"/><Relationship Id="rId2256" Type="http://schemas.openxmlformats.org/officeDocument/2006/relationships/hyperlink" Target="http://www.kiffa.or.kr/sub02/sub03_view.php?mem_id=%EC%A1%B0%ED%9D%A5%ED%86%B5%EC%9A%B4(%EC%A3%BC)" TargetMode="External"/><Relationship Id="rId2463" Type="http://schemas.openxmlformats.org/officeDocument/2006/relationships/hyperlink" Target="http://www.kiffa.or.kr/sub02/sub03_view.php?mem_id=%EC%B9%B4%EA%B3%A0%EC%86%94%EB%A3%A8%EC%85%98" TargetMode="External"/><Relationship Id="rId2670" Type="http://schemas.openxmlformats.org/officeDocument/2006/relationships/hyperlink" Target="http://www.kiffa.or.kr/sub02/sub03_view.php?mem_id=%ED%83%9C%EC%9B%85%EA%B8%80%EB%A1%9C%EB%B2%8C(%EC%A3%BC)" TargetMode="External"/><Relationship Id="rId228" Type="http://schemas.openxmlformats.org/officeDocument/2006/relationships/hyperlink" Target="http://www.kiffa.or.kr/sub02/sub03_view.php?mem_id=%EB%82%98%EC%9A%B0%EB%A6%AC%ED%95%B4%EC%9A%B4%ED%95%AD%EA%B3%B5" TargetMode="External"/><Relationship Id="rId435" Type="http://schemas.openxmlformats.org/officeDocument/2006/relationships/hyperlink" Target="mailto:bjcho@dongdeuk.co.kr" TargetMode="External"/><Relationship Id="rId642" Type="http://schemas.openxmlformats.org/officeDocument/2006/relationships/hyperlink" Target="http://www.kiffa.or.kr/sub02/sub03_view.php?mem_id=%EB%A0%88%EC%83%A4%EC%BD%94%EC%BD%94%EB%A6%AC%EC%95%84(%EC%A3%BC)" TargetMode="External"/><Relationship Id="rId1065" Type="http://schemas.openxmlformats.org/officeDocument/2006/relationships/hyperlink" Target="http://www.kiffa.or.kr/sub02/sub03_view.php?mem_id=%EC%84%B8%EA%B2%9C%ED%95%B4%EC%9A%B4%ED%95%AD%EA%B3%B5(%EC%A3%BC)" TargetMode="External"/><Relationship Id="rId1272" Type="http://schemas.openxmlformats.org/officeDocument/2006/relationships/hyperlink" Target="http://www.kiffa.or.kr/sub02/sub03_view.php?mem_id=%EC%94%A8%EC%97%94%EB%A1%9C%EC%A7%80%EC%8A%A4%ED%8B%B1%EC%8A%A4%EC%BD%94%EB%A6%AC%EC%95%84" TargetMode="External"/><Relationship Id="rId2116" Type="http://schemas.openxmlformats.org/officeDocument/2006/relationships/hyperlink" Target="http://www.kiffa.or.kr/sub02/sub03_view.php?mem_id=%EC%9D%BC%EC%A7%84%EA%B8%B0%EC%97%85(%EC%A3%BC)" TargetMode="External"/><Relationship Id="rId2323" Type="http://schemas.openxmlformats.org/officeDocument/2006/relationships/hyperlink" Target="http://www.kiffa.or.kr/sub02/sub03_view.php?mem_id=%EC%A3%BC%EC%8B%9D%ED%9A%8C%EC%82%AC%20%ED%95%B4%EC%9A%B0%EC%89%AC%ED%95%91" TargetMode="External"/><Relationship Id="rId2530" Type="http://schemas.openxmlformats.org/officeDocument/2006/relationships/hyperlink" Target="http://www.kiffa.or.kr/sub02/sub03_view.php?mem_id=%EC%BC%80%EC%9D%B4%EC%94%A8%ED%94%BC%EC%97%98" TargetMode="External"/><Relationship Id="rId2768" Type="http://schemas.openxmlformats.org/officeDocument/2006/relationships/hyperlink" Target="http://www.kiffa.or.kr/sub02/sub03_view.php?mem_id=%ED%8B%B0%EC%97%A0%EC%95%84%EC%9D%B4%EB%AC%BC%EB%A5%98(%EC%A3%BC)" TargetMode="External"/><Relationship Id="rId2975" Type="http://schemas.openxmlformats.org/officeDocument/2006/relationships/hyperlink" Target="http://www.kiffa.or.kr/sub02/sub03_view.php?mem_id=%ED%95%9C%EA%B5%AD%EC%B2%A0%EB%8F%84%EA%B3%B5%EC%82%AC" TargetMode="External"/><Relationship Id="rId502" Type="http://schemas.openxmlformats.org/officeDocument/2006/relationships/hyperlink" Target="http://www.kiffa.or.kr/sub02/sub03_view.php?mem_id=%EB%8F%99%EC%8B%A0%EC%94%A8%EC%95%A4%EC%97%90%EC%96%B4" TargetMode="External"/><Relationship Id="rId947" Type="http://schemas.openxmlformats.org/officeDocument/2006/relationships/hyperlink" Target="http://www.kiffa.or.kr/sub02/sub03_view.php?mem_id=%EB%B9%85%ED%8A%B8%EB%9E%9C%EC%8A%A4" TargetMode="External"/><Relationship Id="rId1132" Type="http://schemas.openxmlformats.org/officeDocument/2006/relationships/hyperlink" Target="http://www.kiffa.or.kr/sub02/sub03_view.php?mem_id=%EC%88%98%EC%84%B1%ED%8A%B9%EC%9E%A5%20%EC%A3%BC%EC%8B%9D%ED%9A%8C%EC%82%AC" TargetMode="External"/><Relationship Id="rId1577" Type="http://schemas.openxmlformats.org/officeDocument/2006/relationships/hyperlink" Target="http://www.kiffa.or.kr/sub02/sub03_view.php?mem_id=%EC%97%90%EC%9D%B4%EC%A7%80%EC%97%98" TargetMode="External"/><Relationship Id="rId1784" Type="http://schemas.openxmlformats.org/officeDocument/2006/relationships/hyperlink" Target="http://www.kiffa.or.kr/sub02/sub03_view.php?mem_id=%EC%98%A4%EC%9D%B4%EC%94%A8%ED%94%84%EB%A0%88%EC%9D%B4%ED%8A%B8%EC%BD%94%EB%A6%AC%EC%95%84(%EC%A3%BC)" TargetMode="External"/><Relationship Id="rId1991" Type="http://schemas.openxmlformats.org/officeDocument/2006/relationships/hyperlink" Target="http://www.kiffa.or.kr/sub02/sub03_view.php?mem_id=%EC%9C%A0%ED%95%9C%ED%9A%8C%EC%82%AC%ED%88%AC%EB%B9%84" TargetMode="External"/><Relationship Id="rId2628" Type="http://schemas.openxmlformats.org/officeDocument/2006/relationships/hyperlink" Target="http://www.kiffa.or.kr/sub02/sub03_view.php?mem_id=%EC%BD%98%ED%85%8C%EC%9D%B4%EB%84%88%EB%9D%BC%EC%9D%B8(%EC%A3%BC)" TargetMode="External"/><Relationship Id="rId2835" Type="http://schemas.openxmlformats.org/officeDocument/2006/relationships/hyperlink" Target="http://www.kiffa.or.kr/sub02/sub03_view.php?mem_id=%ED%8D%BC%EC%8B%9C%ED%94%BD%EC%9D%B5%EC%8A%A4%ED%94%84%EB%A0%88%EC%8A%A4%EB%9D%BC%EC%9D%B8" TargetMode="External"/><Relationship Id="rId76" Type="http://schemas.openxmlformats.org/officeDocument/2006/relationships/hyperlink" Target="http://www.kiffa.or.kr/sub02/sub03_view.php?mem_id=%EA%B2%BD%EB%8F%99%EC%9D%B4%EC%95%A4%EC%97%90%EC%8A%A4" TargetMode="External"/><Relationship Id="rId807" Type="http://schemas.openxmlformats.org/officeDocument/2006/relationships/hyperlink" Target="http://www.kiffa.or.kr/sub02/sub03_view.php?mem_id=%EB%B0%B8%EB%9F%AC%EC%8A%A4%ED%95%B4%EC%9A%B4%ED%95%AD%EA%B3%B5(%EC%A3%BC)" TargetMode="External"/><Relationship Id="rId1437" Type="http://schemas.openxmlformats.org/officeDocument/2006/relationships/hyperlink" Target="http://www.kiffa.or.kr/sub02/sub03_view.php?mem_id=%EC%96%B4%EC%A7%88%EB%A6%AC%ED%8B%B0(%EC%A3%BC)" TargetMode="External"/><Relationship Id="rId1644" Type="http://schemas.openxmlformats.org/officeDocument/2006/relationships/hyperlink" Target="http://www.kiffa.or.kr/sub02/sub03_view.php?mem_id=%EC%97%91%EC%8A%A4%ED%8F%AC%EB%A1%9C%EC%A7%80%EC%8A%A4" TargetMode="External"/><Relationship Id="rId1851" Type="http://schemas.openxmlformats.org/officeDocument/2006/relationships/hyperlink" Target="http://www.kiffa.or.kr/sub02/sub03_view.php?mem_id=%EC%9A%B0%EC%A0%95%ED%95%AD%EA%B3%B5" TargetMode="External"/><Relationship Id="rId2902" Type="http://schemas.openxmlformats.org/officeDocument/2006/relationships/hyperlink" Target="http://www.kiffa.or.kr/sub02/sub03_view.php?mem_id=%ED%94%BC%EC%94%A8%EC%97%98%EC%BD%94%ED%8D%BC%EB%A0%88%EC%9D%B4%EC%85%98" TargetMode="External"/><Relationship Id="rId3097" Type="http://schemas.openxmlformats.org/officeDocument/2006/relationships/hyperlink" Target="http://www.kiffa.or.kr/sub02/sub03_view.php?mem_id=%ED%98%91%EC%A7%84%EA%B8%80%EB%A1%9C%EB%B2%8C(%EC%A3%BC)" TargetMode="External"/><Relationship Id="rId1504" Type="http://schemas.openxmlformats.org/officeDocument/2006/relationships/hyperlink" Target="http://www.kiffa.or.kr/sub02/sub03_view.php?mem_id=%EC%97%90%EC%9D%B4%EB%94%94%EC%94%A8%ED%95%AD%EC%9A%B4" TargetMode="External"/><Relationship Id="rId1711" Type="http://schemas.openxmlformats.org/officeDocument/2006/relationships/hyperlink" Target="http://www.kiffa.or.kr/sub02/sub03_view.php?mem_id=%EC%97%A0%EC%97%98%EC%97%90%EC%8A%A4%ED%94%BC" TargetMode="External"/><Relationship Id="rId1949" Type="http://schemas.openxmlformats.org/officeDocument/2006/relationships/hyperlink" Target="http://www.kiffa.or.kr/sub02/sub03_view.php?mem_id=%EC%9C%A0%EC%84%B1%EB%AC%BC%EB%A5%98(%EC%A3%BC)" TargetMode="External"/><Relationship Id="rId292" Type="http://schemas.openxmlformats.org/officeDocument/2006/relationships/hyperlink" Target="mailto:ablue@ablue.co.kr" TargetMode="External"/><Relationship Id="rId1809" Type="http://schemas.openxmlformats.org/officeDocument/2006/relationships/hyperlink" Target="http://www.kiffa.or.kr/sub02/sub03_view.php?mem_id=%EC%98%B4%EB%8B%88%EB%A1%9C%EC%A7%80%EC%8A%A4%ED%8B%B1%EC%8A%A4" TargetMode="External"/><Relationship Id="rId597" Type="http://schemas.openxmlformats.org/officeDocument/2006/relationships/hyperlink" Target="http://www.kiffa.or.kr/sub02/sub03_view.php?mem_id=%EB%94%94%EC%97%90%EC%8A%A4%EB%B8%8C%EC%9D%B4%EC%97%90%EC%96%B4%EC%95%A4%EC%94%A8" TargetMode="External"/><Relationship Id="rId2180" Type="http://schemas.openxmlformats.org/officeDocument/2006/relationships/hyperlink" Target="http://www.kiffa.or.kr/sub02/sub03_view.php?mem_id=%EC%A0%9C%EC%9B%90%EB%A7%88%EB%A6%B0(%EC%A3%BC)" TargetMode="External"/><Relationship Id="rId2278" Type="http://schemas.openxmlformats.org/officeDocument/2006/relationships/hyperlink" Target="http://www.kiffa.or.kr/sub02/sub03_view.php?mem_id=%EC%A3%BC%EC%8B%9D%ED%9A%8C%EC%82%AC%20%EC%94%A8%EC%BD%98" TargetMode="External"/><Relationship Id="rId2485" Type="http://schemas.openxmlformats.org/officeDocument/2006/relationships/hyperlink" Target="http://www.kiffa.or.kr/sub02/sub03_view.php?mem_id=%EC%B9%B4%EC%9D%B4%EB%A1%9C%EC%8A%A4%EB%A1%9C%EC%A7%80%EC%8A%A4" TargetMode="External"/><Relationship Id="rId3024" Type="http://schemas.openxmlformats.org/officeDocument/2006/relationships/hyperlink" Target="http://www.kiffa.or.kr/sub02/sub03_view.php?mem_id=%ED%95%9C%EC%A7%84" TargetMode="External"/><Relationship Id="rId152" Type="http://schemas.openxmlformats.org/officeDocument/2006/relationships/hyperlink" Target="http://www.kiffa.or.kr/sub02/sub03_view.php?mem_id=%EA%B5%AD%EB%B3%B4%EB%AC%BC%EB%A5%98(%EC%A3%BC)" TargetMode="External"/><Relationship Id="rId457" Type="http://schemas.openxmlformats.org/officeDocument/2006/relationships/hyperlink" Target="http://www.kiffa.or.kr/sub02/sub03_view.php?mem_id=%EB%8F%99%EB%B3%B4%EB%A1%9C%EC%A7%81%EC%8A%A4" TargetMode="External"/><Relationship Id="rId1087" Type="http://schemas.openxmlformats.org/officeDocument/2006/relationships/hyperlink" Target="http://www.kiffa.or.kr/sub02/sub03_view.php?mem_id=%EC%84%B8%EB%B0%A9%EC%9D%B5%EC%8A%A4%ED%94%84%EB%A0%88%EC%8A%A4(%EC%A3%BC)" TargetMode="External"/><Relationship Id="rId1294" Type="http://schemas.openxmlformats.org/officeDocument/2006/relationships/hyperlink" Target="http://www.kiffa.or.kr/sub02/sub03_view.php?mem_id=%EC%94%A8%EC%A0%9C%EC%9D%B4%EB%8C%80%ED%95%9C%ED%86%B5%EC%9A%B4(%EC%A3%BC)" TargetMode="External"/><Relationship Id="rId2040" Type="http://schemas.openxmlformats.org/officeDocument/2006/relationships/hyperlink" Target="http://www.kiffa.or.kr/sub02/sub03_view.php?mem_id=%EC%9D%B4%EC%97%A0%EA%B8%80%EB%A1%9C%EB%B2%8C(%EC%A3%BC)" TargetMode="External"/><Relationship Id="rId2138" Type="http://schemas.openxmlformats.org/officeDocument/2006/relationships/hyperlink" Target="http://www.kiffa.or.kr/sub02/sub03_view.php?mem_id=%EC%9E%90%EC%9D%B4%EC%96%B8%ED%8A%B8%EC%8A%A4%ED%83%80%EC%9D%B5%EC%8A%A4%ED%94%84%EB%A0%88%EC%8A%A4" TargetMode="External"/><Relationship Id="rId2692" Type="http://schemas.openxmlformats.org/officeDocument/2006/relationships/hyperlink" Target="http://www.kiffa.or.kr/sub02/sub03_view.php?mem_id=%ED%83%9C%ED%99%94%EC%97%98%EC%95%A4%EC%94%A8(%EC%A3%BC)" TargetMode="External"/><Relationship Id="rId2997" Type="http://schemas.openxmlformats.org/officeDocument/2006/relationships/hyperlink" Target="http://www.kiffa.or.kr/sub02/sub03_view.php?mem_id=%ED%95%9C%EC%86%94%EB%A1%9C%EC%A7%80%EC%8A%A4%ED%8B%B1%EC%8A%A4(%EC%A3%BC)" TargetMode="External"/><Relationship Id="rId664" Type="http://schemas.openxmlformats.org/officeDocument/2006/relationships/hyperlink" Target="mailto:leeggoon@lodestars.com" TargetMode="External"/><Relationship Id="rId871" Type="http://schemas.openxmlformats.org/officeDocument/2006/relationships/hyperlink" Target="http://www.kiffa.or.kr/sub02/sub03_view.php?mem_id=%EB%B8%8C%EB%A1%9C%EC%8A%A4%EC%B9%B4%EA%B3%A0%EC%9D%B8%ED%84%B0%EB%82%B4%EC%85%94%EB%84%90" TargetMode="External"/><Relationship Id="rId969" Type="http://schemas.openxmlformats.org/officeDocument/2006/relationships/hyperlink" Target="http://www.kiffa.or.kr/sub02/sub03_view.php?mem_id=%EC%82%BC%EC%84%B1%EC%97%90%EC%8A%A4%EB%94%94%EC%97%90%EC%8A%A4(%EC%A3%BC)" TargetMode="External"/><Relationship Id="rId1599" Type="http://schemas.openxmlformats.org/officeDocument/2006/relationships/hyperlink" Target="http://www.kiffa.or.kr/sub02/sub03_view.php?mem_id=%EC%97%90%EC%9D%B4%EC%B9%98%EC%95%A4%ED%94%BC%EB%A1%9C%EC%A7%80%EC%8A%A4" TargetMode="External"/><Relationship Id="rId2345" Type="http://schemas.openxmlformats.org/officeDocument/2006/relationships/hyperlink" Target="http://www.kiffa.or.kr/sub02/sub03_view.php?mem_id=%EC%A4%91%EC%9B%90%EC%A7%80%EC%97%98%EC%97%90%EC%8A%A4" TargetMode="External"/><Relationship Id="rId2552" Type="http://schemas.openxmlformats.org/officeDocument/2006/relationships/hyperlink" Target="http://www.kiffa.or.kr/sub02/sub03_view.php?mem_id=%EC%BC%80%EC%9D%B4%EC%98%A4%ED%8B%B0" TargetMode="External"/><Relationship Id="rId317" Type="http://schemas.openxmlformats.org/officeDocument/2006/relationships/hyperlink" Target="http://www.kiffa.or.kr/sub02/sub03_view.php?mem_id=%EB%8C%80%EB%A5%99%ED%95%AD%EA%B3%B5%ED%95%B4%EC%9A%B4(%EC%A3%BC)" TargetMode="External"/><Relationship Id="rId524" Type="http://schemas.openxmlformats.org/officeDocument/2006/relationships/hyperlink" Target="http://www.kiffa.or.kr/sub02/sub03_view.php?mem_id=%EB%8F%99%EC%98%81%ED%95%B4%EC%9A%B4(%EC%A3%BC)" TargetMode="External"/><Relationship Id="rId731" Type="http://schemas.openxmlformats.org/officeDocument/2006/relationships/hyperlink" Target="http://www.kiffa.or.kr/sub02/sub03_view.php?mem_id=%EB%A7%88%EC%8A%A4%ED%83%80%ED%95%AD%EC%9A%B4" TargetMode="External"/><Relationship Id="rId1154" Type="http://schemas.openxmlformats.org/officeDocument/2006/relationships/hyperlink" Target="http://www.kiffa.or.kr/sub02/sub03_view.php?mem_id=%EC%8A%A4%EC%B9%B4%EC%9D%B4%EC%89%AC%ED%95%91%E3%88%9C" TargetMode="External"/><Relationship Id="rId1361" Type="http://schemas.openxmlformats.org/officeDocument/2006/relationships/hyperlink" Target="http://www.kiffa.or.kr/sub02/sub03_view.php?mem_id=%EC%95%84%EC%9D%B4%EC%97%90%EC%8A%A4%EC%97%90%EC%9D%B4%EC%83%81%EC%9A%B4" TargetMode="External"/><Relationship Id="rId1459" Type="http://schemas.openxmlformats.org/officeDocument/2006/relationships/hyperlink" Target="http://www.kiffa.or.kr/sub02/sub03_view.php?mem_id=%EC%97%90%EC%8A%A4%EC%97%98%EC%BC%80%EC%9D%B4%EA%B5%AD%EB%B3%B4" TargetMode="External"/><Relationship Id="rId2205" Type="http://schemas.openxmlformats.org/officeDocument/2006/relationships/hyperlink" Target="http://www.kiffa.or.kr/sub02/sub03_view.php?mem_id=%EC%A0%9C%EC%9D%B4%EC%95%84%EC%9D%B4%EB%AC%BC%EB%A5%98(%EC%A3%BC)" TargetMode="External"/><Relationship Id="rId2412" Type="http://schemas.openxmlformats.org/officeDocument/2006/relationships/hyperlink" Target="http://www.kiffa.or.kr/sub02/sub03_view.php?mem_id=%EC%B0%BD%EC%84%B1%EA%B5%AD%EC%A0%9C%EC%9A%B4%EC%86%A1(%EC%A3%BC)" TargetMode="External"/><Relationship Id="rId2857" Type="http://schemas.openxmlformats.org/officeDocument/2006/relationships/hyperlink" Target="http://www.kiffa.or.kr/sub02/sub03_view.php?mem_id=%ED%8F%AC%EC%8A%A4%ED%85%8D" TargetMode="External"/><Relationship Id="rId98" Type="http://schemas.openxmlformats.org/officeDocument/2006/relationships/hyperlink" Target="mailto:hjkim@korealogistics.kr" TargetMode="External"/><Relationship Id="rId829" Type="http://schemas.openxmlformats.org/officeDocument/2006/relationships/hyperlink" Target="http://www.kiffa.or.kr/sub02/sub03_view.php?mem_id=%EB%B2%94%EC%A3%BC%EC%9D%B8%ED%84%B0%EB%82%B4%EC%85%94%EB%84%90(%EC%A3%BC)" TargetMode="External"/><Relationship Id="rId1014" Type="http://schemas.openxmlformats.org/officeDocument/2006/relationships/hyperlink" Target="http://www.kiffa.or.kr/sub02/sub03_view.php?mem_id=%EC%84%9C%EB%8F%84%EC%83%81%EC%84%A0(%EC%A3%BC)" TargetMode="External"/><Relationship Id="rId1221" Type="http://schemas.openxmlformats.org/officeDocument/2006/relationships/hyperlink" Target="http://www.kiffa.or.kr/sub02/sub03_view.php?mem_id=%EC%8D%A8%EB%8B%88%ED%95%AD%EA%B3%B5%ED%95%B4%EC%9A%B4" TargetMode="External"/><Relationship Id="rId1666" Type="http://schemas.openxmlformats.org/officeDocument/2006/relationships/hyperlink" Target="http://www.kiffa.or.kr/sub02/sub03_view.php?mem_id=%EC%97%94%ED%8B%B0%EC%95%84%EC%9D%B4%EA%B5%AD%EC%A0%9C%EC%9A%B4%EC%86%A1" TargetMode="External"/><Relationship Id="rId1873" Type="http://schemas.openxmlformats.org/officeDocument/2006/relationships/hyperlink" Target="http://www.kiffa.or.kr/sub02/sub03_view.php?mem_id=%EC%9B%94%EB%93%9C%EB%9F%B0%EC%BD%94%ED%8D%BC%EB%A0%88%EC%9D%B4%EC%85%98" TargetMode="External"/><Relationship Id="rId2717" Type="http://schemas.openxmlformats.org/officeDocument/2006/relationships/hyperlink" Target="http://www.kiffa.or.kr/sub02/sub03_view.php?mem_id=%ED%8A%B8%EB%9E%9C%EC%8A%A4%EC%98%AC" TargetMode="External"/><Relationship Id="rId2924" Type="http://schemas.openxmlformats.org/officeDocument/2006/relationships/hyperlink" Target="http://www.kiffa.or.kr/sub02/sub03_view.php?mem_id=%ED%94%BC%EC%A7%80%EC%97%A0%EC%94%A8%EB%A1%9C%EC%A7%80%EC%8A%A4%ED%8B%B1%EC%8A%A4" TargetMode="External"/><Relationship Id="rId1319" Type="http://schemas.openxmlformats.org/officeDocument/2006/relationships/hyperlink" Target="http://www.kiffa.or.kr/sub02/sub03_view.php?mem_id=%EC%95%84%EC%8A%A4%ED%8A%B8%EA%B5%AD%EC%A0%9C%EC%9A%B4%EC%86%A1(%EC%A3%BC)" TargetMode="External"/><Relationship Id="rId1526" Type="http://schemas.openxmlformats.org/officeDocument/2006/relationships/hyperlink" Target="http://www.kiffa.or.kr/sub02/sub03_view.php?mem_id=%EC%97%90%EC%9D%B4%EC%94%A8%EC%97%90%EC%8A%A4%ED%95%B4%EC%9A%B4%ED%95%AD%EA%B3%B5(%EC%A3%BC)" TargetMode="External"/><Relationship Id="rId1733" Type="http://schemas.openxmlformats.org/officeDocument/2006/relationships/hyperlink" Target="http://www.kiffa.or.kr/sub02/sub03_view.php?mem_id=%EC%98%81%EC%9D%B8%EC%97%90%EC%8A%A4%EC%97%94" TargetMode="External"/><Relationship Id="rId1940" Type="http://schemas.openxmlformats.org/officeDocument/2006/relationships/hyperlink" Target="http://www.kiffa.or.kr/sub02/sub03_view.php?mem_id=%EC%9C%A0%EB%9D%BC%EC%8B%9C%EC%95%84%EC%BB%A8%ED%85%8C%EC%9D%B4%EB%84%88%EB%9D%BC%EC%9D%B8" TargetMode="External"/><Relationship Id="rId25" Type="http://schemas.openxmlformats.org/officeDocument/2006/relationships/hyperlink" Target="mailto:seongmin0618@hshyosung.com" TargetMode="External"/><Relationship Id="rId1800" Type="http://schemas.openxmlformats.org/officeDocument/2006/relationships/hyperlink" Target="http://www.kiffa.or.kr/sub02/sub03_view.php?mem_id=%EC%98%A8%ED%83%80%EC%9E%84%EC%9B%94%EB%93%9C%EC%99%80%EC%9D%B4%EB%93%9C" TargetMode="External"/><Relationship Id="rId3046" Type="http://schemas.openxmlformats.org/officeDocument/2006/relationships/hyperlink" Target="http://www.kiffa.or.kr/sub02/sub03_view.php?mem_id=%ED%95%B4%EC%99%B8%ED%95%AD%EA%B3%B5%ED%99%94%EB%AC%BC(%EC%A3%BC)" TargetMode="External"/><Relationship Id="rId174" Type="http://schemas.openxmlformats.org/officeDocument/2006/relationships/hyperlink" Target="http://www.kiffa.or.kr/sub02/sub03_view.php?mem_id=%EA%B7%B8%EB%A1%9C%EB%B0%9C%EC%8A%A4%ED%83%80%EB%A1%9C%EC%A7%80%EC%8A%A4%ED%8B%B1%EC%8A%A4(%EC%A3%BC)" TargetMode="External"/><Relationship Id="rId381" Type="http://schemas.openxmlformats.org/officeDocument/2006/relationships/hyperlink" Target="http://www.kiffa.or.kr/sub02/sub03_view.php?mem_id=%EB%8C%80%ED%95%9C%EA%B5%AD%EC%A0%9C%EB%AC%BC%EB%A5%98" TargetMode="External"/><Relationship Id="rId2062" Type="http://schemas.openxmlformats.org/officeDocument/2006/relationships/hyperlink" Target="http://www.kiffa.or.kr/sub02/sub03_view.php?mem_id=%EC%9D%B5%EC%8A%A4%ED%94%BC%EB%8B%A4%EC%9D%B4%ED%84%B0%EC%8A%A4%EC%BD%94%EB%A6%AC%EC%95%84" TargetMode="External"/><Relationship Id="rId3113" Type="http://schemas.openxmlformats.org/officeDocument/2006/relationships/hyperlink" Target="http://www.kiffa.or.kr/sub02/sub03_view.php?mem_id=%ED%9B%BC%EB%B0%80%EB%A6%AC%EC%9D%B5%EC%8A%A4%ED%94%84%EB%A0%88%EC%8A%A4" TargetMode="External"/><Relationship Id="rId241" Type="http://schemas.openxmlformats.org/officeDocument/2006/relationships/hyperlink" Target="http://www.kiffa.or.kr/sub02/sub03_view.php?mem_id=%EB%84%A4%EC%98%A4%EC%BD%94%ED%8A%B8%EB%9E%9C%EC%8A%A4" TargetMode="External"/><Relationship Id="rId479" Type="http://schemas.openxmlformats.org/officeDocument/2006/relationships/hyperlink" Target="http://www.kiffa.or.kr/sub02/sub03_view.php?mem_id=%EB%8F%99%EC%84%9C%ED%95%B4%EC%9A%B4(%EC%A3%BC)" TargetMode="External"/><Relationship Id="rId686" Type="http://schemas.openxmlformats.org/officeDocument/2006/relationships/hyperlink" Target="http://www.kiffa.or.kr/sub02/sub03_view.php?mem_id=%EB%A1%9C%EC%A7%80%EC%8A%A4%ED%83%80" TargetMode="External"/><Relationship Id="rId893" Type="http://schemas.openxmlformats.org/officeDocument/2006/relationships/hyperlink" Target="http://www.kiffa.or.kr/sub02/sub03_view.php?mem_id=%EB%B8%94%EB%A6%AC%EC%8A%A4%EB%A1%9C%EC%A7%80%EC%8A%A4%ED%8B%B1%EC%8A%A4" TargetMode="External"/><Relationship Id="rId2367" Type="http://schemas.openxmlformats.org/officeDocument/2006/relationships/hyperlink" Target="http://www.kiffa.or.kr/sub02/sub03_view.php?mem_id=%EC%A7%80%EC%97%98%EB%A1%9C%EC%A7%80%EC%8A%A4" TargetMode="External"/><Relationship Id="rId2574" Type="http://schemas.openxmlformats.org/officeDocument/2006/relationships/hyperlink" Target="http://www.kiffa.or.kr/sub02/sub03_view.php?mem_id=%EC%BC%80%EC%9D%B4%ED%8B%B0%EB%A1%9C%EC%A7%80%EC%8A%A4%ED%8B%B1%EC%8A%A4" TargetMode="External"/><Relationship Id="rId2781" Type="http://schemas.openxmlformats.org/officeDocument/2006/relationships/hyperlink" Target="http://www.kiffa.or.kr/sub02/sub03_view.php?mem_id=%ED%8B%B0%EC%A7%80%EC%97%98" TargetMode="External"/><Relationship Id="rId339" Type="http://schemas.openxmlformats.org/officeDocument/2006/relationships/hyperlink" Target="mailto:daesin@dskor.co.kr" TargetMode="External"/><Relationship Id="rId546" Type="http://schemas.openxmlformats.org/officeDocument/2006/relationships/hyperlink" Target="http://www.kiffa.or.kr/sub02/sub03_view.php?mem_id=%EB%8F%99%EC%A1%B0%EC%89%AC%ED%95%91" TargetMode="External"/><Relationship Id="rId753" Type="http://schemas.openxmlformats.org/officeDocument/2006/relationships/hyperlink" Target="http://www.kiffa.or.kr/sub02/sub03_view.php?mem_id=%EB%A9%94%ED%8A%B8%EB%A1%9C%EB%AC%BC%EB%A5%98" TargetMode="External"/><Relationship Id="rId1176" Type="http://schemas.openxmlformats.org/officeDocument/2006/relationships/hyperlink" Target="http://www.kiffa.or.kr/sub02/sub03_view.php?mem_id=%EC%8A%A4%ED%83%80%EA%B5%AD%EC%A0%9C%EC%A2%85%ED%95%A9%EB%AC%BC%EB%A5%98" TargetMode="External"/><Relationship Id="rId1383" Type="http://schemas.openxmlformats.org/officeDocument/2006/relationships/hyperlink" Target="http://www.kiffa.or.kr/sub02/sub03_view.php?mem_id=%EC%95%84%EC%A7%84%ED%8A%B8%EB%9E%9C%EC%8A%A4" TargetMode="External"/><Relationship Id="rId2227" Type="http://schemas.openxmlformats.org/officeDocument/2006/relationships/hyperlink" Target="http://www.kiffa.or.kr/sub02/sub03_view.php?mem_id=%EC%A0%9C%EC%9D%B4%EC%A0%9C%EC%9D%B4%EC%A2%85%ED%95%A9%EB%AC%BC%EB%A5%98(%EC%A3%BC)" TargetMode="External"/><Relationship Id="rId2434" Type="http://schemas.openxmlformats.org/officeDocument/2006/relationships/hyperlink" Target="http://www.kiffa.or.kr/sub02/sub03_view.php?mem_id=%EC%B2%9C%EC%A7%80%ED%95%B4%EC%9A%B4(%EC%A3%BC)" TargetMode="External"/><Relationship Id="rId2879" Type="http://schemas.openxmlformats.org/officeDocument/2006/relationships/hyperlink" Target="http://www.kiffa.or.kr/sub02/sub03_view.php?mem_id=%ED%94%84%EB%A1%9C%EC%9B%94%EB%93%9C%EC%9D%B8%ED%84%B0%EB%82%B4%EC%85%94%EB%82%A0" TargetMode="External"/><Relationship Id="rId101" Type="http://schemas.openxmlformats.org/officeDocument/2006/relationships/hyperlink" Target="http://www.kiffa.or.kr/sub02/sub03_view.php?mem_id=%EA%B3%A0%EB%A0%A4%EC%A2%85%ED%95%A9%EA%B5%AD%EC%A0%9C%EC%9A%B4%EC%86%A1(%EC%A3%BC)" TargetMode="External"/><Relationship Id="rId406" Type="http://schemas.openxmlformats.org/officeDocument/2006/relationships/hyperlink" Target="http://www.kiffa.or.kr/sub02/sub03_view.php?mem_id=%EB%8D%94%EC%9B%A8%EC%9D%B4" TargetMode="External"/><Relationship Id="rId960" Type="http://schemas.openxmlformats.org/officeDocument/2006/relationships/hyperlink" Target="http://www.kiffa.or.kr/sub02/sub03_view.php?mem_id=%EC%82%BC%EB%AF%B8%EC%A7%80%EC%97%98%EC%97%90%EC%8A%A4" TargetMode="External"/><Relationship Id="rId1036" Type="http://schemas.openxmlformats.org/officeDocument/2006/relationships/hyperlink" Target="http://www.kiffa.or.kr/sub02/sub03_view.php?mem_id=%EC%84%A0%EC%96%91%EC%A2%85%ED%95%A9%EB%AC%BC%EB%A5%98(%EC%A3%BC)" TargetMode="External"/><Relationship Id="rId1243" Type="http://schemas.openxmlformats.org/officeDocument/2006/relationships/hyperlink" Target="http://www.kiffa.or.kr/sub02/sub03_view.php?mem_id=%EC%94%A8%EB%A0%88%EC%9D%BC%EC%BD%94%EB%A6%AC%EC%95%84(%EC%A3%BC)" TargetMode="External"/><Relationship Id="rId1590" Type="http://schemas.openxmlformats.org/officeDocument/2006/relationships/hyperlink" Target="http://www.kiffa.or.kr/sub02/sub03_view.php?mem_id=%EC%97%90%EC%9D%B4%EC%B9%98%EC%95%A4%EC%97%A0%EB%A9%94%ED%83%88%EC%9B%A8%EC%96%B4%ED%95%98%EC%9A%B0%EC%A7%95%EC%BD%94%EB%A6%AC%EC%95%84(%EC%A3%BC)" TargetMode="External"/><Relationship Id="rId1688" Type="http://schemas.openxmlformats.org/officeDocument/2006/relationships/hyperlink" Target="http://www.kiffa.or.kr/sub02/sub03_view.php?mem_id=%EC%97%98%EC%99%80%EC%9D%B4%EC%A7%80%ED%95%B4%EC%9A%B4%ED%95%AD%EA%B3%B5" TargetMode="External"/><Relationship Id="rId1895" Type="http://schemas.openxmlformats.org/officeDocument/2006/relationships/hyperlink" Target="http://www.kiffa.or.kr/sub02/sub03_view.php?mem_id=%EC%9C%84%EB%84%88%EC%8A%A4%EB%A1%9C%EC%A7%81%EC%8A%A4" TargetMode="External"/><Relationship Id="rId2641" Type="http://schemas.openxmlformats.org/officeDocument/2006/relationships/hyperlink" Target="http://www.kiffa.or.kr/sub02/sub03_view.php?mem_id=%ED%80%B8%EC%8A%A4%EC%9D%B8%ED%84%B0%EB%82%B4%EC%85%94%EB%84%90%20%EC%A3%BC%EC%8B%9D%ED%9A%8C%EC%82%AC" TargetMode="External"/><Relationship Id="rId2739" Type="http://schemas.openxmlformats.org/officeDocument/2006/relationships/hyperlink" Target="http://www.kiffa.or.kr/sub02/sub03_view.php?mem_id=%ED%8B%B0%EB%B9%84%EC%97%98%EC%BD%94%EB%A6%AC%EC%95%84%EC%95%84%EC%9D%B4%EC%95%A4%EC%94%A8" TargetMode="External"/><Relationship Id="rId2946" Type="http://schemas.openxmlformats.org/officeDocument/2006/relationships/hyperlink" Target="http://www.kiffa.or.kr/sub02/sub03_view.php?mem_id=%ED%95%9C%EA%B0%95%EC%83%81%EC%84%A0(%EC%A3%BC)" TargetMode="External"/><Relationship Id="rId613" Type="http://schemas.openxmlformats.org/officeDocument/2006/relationships/hyperlink" Target="http://www.kiffa.or.kr/sub02/sub03_view.php?mem_id=%EB%94%94%EC%A0%9C%EC%9D%B4%ED%8A%B8%EB%9E%80%EC%8A%A4(%EC%A3%BC)" TargetMode="External"/><Relationship Id="rId820" Type="http://schemas.openxmlformats.org/officeDocument/2006/relationships/hyperlink" Target="http://www.kiffa.or.kr/sub02/sub03_view.php?mem_id=%EB%B2%94%EC%95%84%ED%95%B4%EC%9A%B4(%EC%A3%BC)" TargetMode="External"/><Relationship Id="rId918" Type="http://schemas.openxmlformats.org/officeDocument/2006/relationships/hyperlink" Target="http://www.kiffa.or.kr/sub02/sub03_view.php?mem_id=%EB%B9%84%EC%97%98%EC%95%84%EC%9D%B4%EC%97%90%EC%8A%A4" TargetMode="External"/><Relationship Id="rId1450" Type="http://schemas.openxmlformats.org/officeDocument/2006/relationships/hyperlink" Target="http://www.kiffa.or.kr/sub02/sub03_view.php?mem_id=%EC%97%90%EC%8A%A4%EC%95%A4%EC%BC%80%EC%9D%B4%EB%A1%9C%EC%A7%80%EC%8A%A4%ED%8B%B1%EC%8A%A4" TargetMode="External"/><Relationship Id="rId1548" Type="http://schemas.openxmlformats.org/officeDocument/2006/relationships/hyperlink" Target="http://www.kiffa.or.kr/sub02/sub03_view.php?mem_id=%EC%97%90%EC%9D%B4%EC%97%94%EC%94%A8%EC%9D%B8%ED%84%B0%EB%82%B4%EC%85%94%EB%82%A0" TargetMode="External"/><Relationship Id="rId1755" Type="http://schemas.openxmlformats.org/officeDocument/2006/relationships/hyperlink" Target="http://www.kiffa.or.kr/sub02/sub03_view.php?mem_id=%EC%98%A4%EB%A6%AC%EC%97%94%ED%8A%B8%EC%8A%A4%ED%83%80%EB%A1%9C%EC%A7%81%EC%8A%A4" TargetMode="External"/><Relationship Id="rId2501" Type="http://schemas.openxmlformats.org/officeDocument/2006/relationships/hyperlink" Target="http://www.kiffa.or.kr/sub02/sub03_view.php?mem_id=%EC%BC%80%EB%8B%88%ED%99%A9%EC%9B%94%EB%93%9C%EC%97%90%EC%9D%B4%EC%A0%BC%EC%8B%9C" TargetMode="External"/><Relationship Id="rId1103" Type="http://schemas.openxmlformats.org/officeDocument/2006/relationships/hyperlink" Target="http://www.kiffa.or.kr/sub02/sub03_view.php?mem_id=%EC%84%B8%EC%9D%BC%ED%95%B4%EC%9A%B4(%EC%A3%BC)" TargetMode="External"/><Relationship Id="rId1310" Type="http://schemas.openxmlformats.org/officeDocument/2006/relationships/hyperlink" Target="http://www.kiffa.or.kr/sub02/sub03_view.php?mem_id=%EC%95%84%EB%A6%BC%ED%95%AD%EA%B3%B5%ED%95%B4%EC%9A%B4" TargetMode="External"/><Relationship Id="rId1408" Type="http://schemas.openxmlformats.org/officeDocument/2006/relationships/hyperlink" Target="http://www.kiffa.or.kr/sub02/sub03_view.php?mem_id=%EC%95%8C%ED%8C%8C%ED%8F%AC%EC%9B%8C%EB%94%A9" TargetMode="External"/><Relationship Id="rId1962" Type="http://schemas.openxmlformats.org/officeDocument/2006/relationships/hyperlink" Target="http://www.kiffa.or.kr/sub02/sub03_view.php?mem_id=%EC%9C%A0%EC%97%90%EC%9D%B4%EC%95%A4%EC%BD%94%EB%A6%AC%EC%95%84(%EC%A3%BC)" TargetMode="External"/><Relationship Id="rId2806" Type="http://schemas.openxmlformats.org/officeDocument/2006/relationships/hyperlink" Target="http://www.kiffa.or.kr/sub02/sub03_view.php?mem_id=%ED%8C%8C%ED%81%AC%EC%9D%B8%ED%84%B0%EB%82%B4%EC%87%BC%EB%82%A0" TargetMode="External"/><Relationship Id="rId47" Type="http://schemas.openxmlformats.org/officeDocument/2006/relationships/hyperlink" Target="http://www.kiffa.or.kr/sub02/sub03_view.php?mem_id=(%EC%A3%BC)%ED%8F%AC%ED%8A%B8%EB%9D%BC%EC%A7%80%EC%97%98%EC%97%90%EC%8A%A4" TargetMode="External"/><Relationship Id="rId1615" Type="http://schemas.openxmlformats.org/officeDocument/2006/relationships/hyperlink" Target="http://www.kiffa.or.kr/sub02/sub03_view.php?mem_id=%EC%97%90%EC%9D%B4%EC%B9%98%ED%88%AC%EB%A1%9C%EC%A7%80%EC%8A%A4%ED%8B%B1%EC%8A%A4" TargetMode="External"/><Relationship Id="rId1822" Type="http://schemas.openxmlformats.org/officeDocument/2006/relationships/hyperlink" Target="http://www.kiffa.or.kr/sub02/sub03_view.php?mem_id=%EC%9A%A9%EC%84%B1%EC%94%A8%EC%97%94%EC%97%90%EC%96%B4(%EC%A3%BC)" TargetMode="External"/><Relationship Id="rId3068" Type="http://schemas.openxmlformats.org/officeDocument/2006/relationships/hyperlink" Target="http://www.kiffa.or.kr/sub02/sub03_view.php?mem_id=%ED%98%84%EB%8C%80%EA%B8%80%EB%A1%9C%EB%B2%8C%EB%A1%9C%EC%A7%81%EC%8A%A4%EC%97%90%EC%8A%A4%EC%97%A0" TargetMode="External"/><Relationship Id="rId196" Type="http://schemas.openxmlformats.org/officeDocument/2006/relationships/hyperlink" Target="http://www.kiffa.or.kr/sub02/sub03_view.php?mem_id=%EA%B8%80%EB%A1%9C%EB%B0%9C%EB%A1%9C%EC%A7%81%EC%8A%A4" TargetMode="External"/><Relationship Id="rId2084" Type="http://schemas.openxmlformats.org/officeDocument/2006/relationships/hyperlink" Target="http://www.kiffa.or.kr/sub02/sub03_view.php?mem_id=%EC%9D%B8%ED%8B%B0%EA%B7%B8%EB%A1%9C" TargetMode="External"/><Relationship Id="rId2291" Type="http://schemas.openxmlformats.org/officeDocument/2006/relationships/hyperlink" Target="http://www.kiffa.or.kr/sub02/sub03_view.php?mem_id=%EC%A3%BC%EC%8B%9D%ED%9A%8C%EC%82%AC%20%EC%A0%9C%EB%84%A4%EB%9E%91" TargetMode="External"/><Relationship Id="rId263" Type="http://schemas.openxmlformats.org/officeDocument/2006/relationships/hyperlink" Target="http://www.kiffa.or.kr/sub02/sub03_view.php?mem_id=%EB%85%BC%EC%8A%A4%ED%86%B1%EC%9D%B5%EC%8A%A4%ED%94%84%EB%A0%88%EC%8A%A4" TargetMode="External"/><Relationship Id="rId470" Type="http://schemas.openxmlformats.org/officeDocument/2006/relationships/hyperlink" Target="mailto:dsgood@dsskyliner.co.kr" TargetMode="External"/><Relationship Id="rId2151" Type="http://schemas.openxmlformats.org/officeDocument/2006/relationships/hyperlink" Target="http://www.kiffa.or.kr/sub02/sub03_view.php?mem_id=%EC%A0%95%EC%88%98%EC%9C%A0%ED%86%B5(%EC%A3%BC)" TargetMode="External"/><Relationship Id="rId2389" Type="http://schemas.openxmlformats.org/officeDocument/2006/relationships/hyperlink" Target="http://www.kiffa.or.kr/sub02/sub03_view.php?mem_id=%EC%A7%80%ED%8B%B0%EC%94%A8%EB%A1%9C%EC%A7%80%EC%8A%A4(%EC%A3%BC)" TargetMode="External"/><Relationship Id="rId2596" Type="http://schemas.openxmlformats.org/officeDocument/2006/relationships/hyperlink" Target="http://www.kiffa.or.kr/sub02/sub03_view.php?mem_id=%EC%BD%94%EB%A6%AC%EC%95%84%EB%82%98%ED%8A%B8%EB%9E%9C%EC%8A%A4%ED%8F%AC%ED%8A%B8" TargetMode="External"/><Relationship Id="rId123" Type="http://schemas.openxmlformats.org/officeDocument/2006/relationships/hyperlink" Target="mailto:ksl@kslogi21.com" TargetMode="External"/><Relationship Id="rId330" Type="http://schemas.openxmlformats.org/officeDocument/2006/relationships/hyperlink" Target="http://www.kiffa.or.kr/sub02/sub03_view.php?mem_id=%EB%8C%80%EC%84%B1%EB%A1%9C%EC%A7%80%EC%8A%A4%ED%8B%B1%EC%8A%A4(%EC%A3%BC)" TargetMode="External"/><Relationship Id="rId568" Type="http://schemas.openxmlformats.org/officeDocument/2006/relationships/hyperlink" Target="http://www.kiffa.or.kr/sub02/sub03_view.php?mem_id=%EB%91%90%EA%B8%B0%ED%95%B4%EC%9A%B4(%EC%A3%BC)" TargetMode="External"/><Relationship Id="rId775" Type="http://schemas.openxmlformats.org/officeDocument/2006/relationships/hyperlink" Target="http://www.kiffa.or.kr/sub02/sub03_view.php?mem_id=%EB%AC%B4%EB%B8%8C%EB%A7%A5%EC%8A%A4%EC%8B%9C%EC%8A%A4%ED%85%9C(%EC%A3%BC)" TargetMode="External"/><Relationship Id="rId982" Type="http://schemas.openxmlformats.org/officeDocument/2006/relationships/hyperlink" Target="http://www.kiffa.or.kr/sub02/sub03_view.php?mem_id=%EC%82%BC%EC%98%81%EC%9D%B5%EC%8A%A4%ED%94%84%EB%A0%88%EC%8A%A4" TargetMode="External"/><Relationship Id="rId1198" Type="http://schemas.openxmlformats.org/officeDocument/2006/relationships/hyperlink" Target="http://www.kiffa.or.kr/sub02/sub03_view.php?mem_id=%EC%8B%A0%EC%A1%B0%EB%A1%9C%EC%A7%80%ED%85%8D(%EC%A3%BC)" TargetMode="External"/><Relationship Id="rId2011" Type="http://schemas.openxmlformats.org/officeDocument/2006/relationships/hyperlink" Target="http://www.kiffa.or.kr/sub02/sub03_view.php?mem_id=%EC%9D%B4%EC%88%98%EC%8A%A4%ED%8E%98%EC%85%9C%ED%8B%B0%EC%BC%80%EB%AF%B8%EC%BB%AC" TargetMode="External"/><Relationship Id="rId2249" Type="http://schemas.openxmlformats.org/officeDocument/2006/relationships/hyperlink" Target="http://www.kiffa.or.kr/sub02/sub03_view.php?mem_id=%EC%A1%B0%EC%84%A0%ED%95%B4%EC%9A%B4(%EC%A3%BC)" TargetMode="External"/><Relationship Id="rId2456" Type="http://schemas.openxmlformats.org/officeDocument/2006/relationships/hyperlink" Target="http://www.kiffa.or.kr/sub02/sub03_view.php?mem_id=%EC%B9%B4%EA%B3%A0%EB%9F%AC%EC%89%AC" TargetMode="External"/><Relationship Id="rId2663" Type="http://schemas.openxmlformats.org/officeDocument/2006/relationships/hyperlink" Target="http://www.kiffa.or.kr/sub02/sub03_view.php?mem_id=%ED%83%9C%EC%84%B1%ED%95%B4%EC%9A%B4%ED%95%AD%EA%B3%B5(%EC%A3%BC)" TargetMode="External"/><Relationship Id="rId2870" Type="http://schemas.openxmlformats.org/officeDocument/2006/relationships/hyperlink" Target="http://www.kiffa.or.kr/sub02/sub03_view.php?mem_id=%ED%93%A8%EB%A9%95%EC%8A%A4" TargetMode="External"/><Relationship Id="rId428" Type="http://schemas.openxmlformats.org/officeDocument/2006/relationships/hyperlink" Target="http://www.kiffa.or.kr/sub02/sub03_view.php?mem_id=%EB%8F%99%EB%82%A8%EC%9D%B5%EC%8A%A4%ED%94%84%EB%A0%88%EC%8A%A4" TargetMode="External"/><Relationship Id="rId635" Type="http://schemas.openxmlformats.org/officeDocument/2006/relationships/hyperlink" Target="http://www.kiffa.or.kr/sub02/sub03_view.php?mem_id=%EB%A0%88%EB%88%84%EC%8A%A4%EB%A1%9C%EC%A7%80%EC%8A%A4%ED%8B%B1%EC%8A%A4%EC%BD%94%EB%A6%AC%EC%95%84%EC%9C%A0%ED%95%9C%ED%9A%8C%EC%82%AC" TargetMode="External"/><Relationship Id="rId842" Type="http://schemas.openxmlformats.org/officeDocument/2006/relationships/hyperlink" Target="http://www.kiffa.or.kr/sub02/sub03_view.php?mem_id=%EB%B2%A1%EC%8A%A4%EB%A1%9C%EC%A7%81%EC%8A%A4" TargetMode="External"/><Relationship Id="rId1058" Type="http://schemas.openxmlformats.org/officeDocument/2006/relationships/hyperlink" Target="http://www.kiffa.or.kr/sub02/sub03_view.php?mem_id=%EC%84%B1%EC%A7%84%ED%86%B5%EC%83%81(%EC%A3%BC)" TargetMode="External"/><Relationship Id="rId1265" Type="http://schemas.openxmlformats.org/officeDocument/2006/relationships/hyperlink" Target="http://www.kiffa.or.kr/sub02/sub03_view.php?mem_id=%EC%94%A8%EC%97%90%EC%8A%A4%EB%A1%9C%EC%A7%80%EC%8A%A4%ED%8B%B1%EC%8A%A4" TargetMode="External"/><Relationship Id="rId1472" Type="http://schemas.openxmlformats.org/officeDocument/2006/relationships/hyperlink" Target="http://www.kiffa.or.kr/sub02/sub03_view.php?mem_id=%EC%97%90%EC%8A%A4%EC%A7%80%EC%97%94%EC%A7%80" TargetMode="External"/><Relationship Id="rId2109" Type="http://schemas.openxmlformats.org/officeDocument/2006/relationships/hyperlink" Target="http://www.kiffa.or.kr/sub02/sub03_view.php?mem_id=%EC%9D%BC%EC%9B%90%ED%95%B4%EC%9A%B4%ED%95%AD%EA%B3%B5(%EC%A3%BC)" TargetMode="External"/><Relationship Id="rId2316" Type="http://schemas.openxmlformats.org/officeDocument/2006/relationships/hyperlink" Target="http://www.kiffa.or.kr/sub02/sub03_view.php?mem_id=%EC%A3%BC%EC%8B%9D%ED%9A%8C%EC%82%AC%20%ED%94%BC%ED%8B%B0%EC%97%98" TargetMode="External"/><Relationship Id="rId2523" Type="http://schemas.openxmlformats.org/officeDocument/2006/relationships/hyperlink" Target="http://www.kiffa.or.kr/sub02/sub03_view.php?mem_id=%EC%BC%80%EC%9D%B4%EC%94%A8%EC%97%A0%EB%A1%9C%EC%A7%80%EC%8A%A4%ED%8B%B1%EC%8A%A4" TargetMode="External"/><Relationship Id="rId2730" Type="http://schemas.openxmlformats.org/officeDocument/2006/relationships/hyperlink" Target="http://www.kiffa.or.kr/sub02/sub03_view.php?mem_id=%ED%8A%B8%EB%A1%9C%ED%94%BC%ED%95%B4%EC%9A%B4%ED%95%AD%EA%B3%B5" TargetMode="External"/><Relationship Id="rId2968" Type="http://schemas.openxmlformats.org/officeDocument/2006/relationships/hyperlink" Target="http://www.kiffa.or.kr/sub02/sub03_view.php?mem_id=%ED%95%9C%EA%B5%AD%EC%9D%BC%EB%B3%B8%ED%86%B5%EC%9A%B4(%EC%A3%BC)" TargetMode="External"/><Relationship Id="rId702" Type="http://schemas.openxmlformats.org/officeDocument/2006/relationships/hyperlink" Target="mailto:kor@lom-logistics.com" TargetMode="External"/><Relationship Id="rId1125" Type="http://schemas.openxmlformats.org/officeDocument/2006/relationships/hyperlink" Target="http://www.kiffa.or.kr/sub02/sub03_view.php?mem_id=%EC%84%BC%ED%86%A0%EC%9D%B8%ED%84%B0%EB%82%B4%EC%85%94%EB%82%A0" TargetMode="External"/><Relationship Id="rId1332" Type="http://schemas.openxmlformats.org/officeDocument/2006/relationships/hyperlink" Target="http://www.kiffa.or.kr/sub02/sub03_view.php?mem_id=%EC%95%84%EC%8B%9C%EC%95%88%EB%A7%81%ED%81%AC%ED%95%9C%EA%B5%AD(%EC%A3%BC)" TargetMode="External"/><Relationship Id="rId1777" Type="http://schemas.openxmlformats.org/officeDocument/2006/relationships/hyperlink" Target="http://www.kiffa.or.kr/sub02/sub03_view.php?mem_id=%EC%98%A4%EC%98%A4%EC%94%A8%EC%97%98%EB%A1%9C%EC%A7%80%EC%8A%A4%ED%8B%B1%EC%8A%A4%EC%BD%94%EB%A6%AC%EC%95%84" TargetMode="External"/><Relationship Id="rId1984" Type="http://schemas.openxmlformats.org/officeDocument/2006/relationships/hyperlink" Target="http://www.kiffa.or.kr/sub02/sub03_view.php?mem_id=%EC%9C%A0%ED%94%84%EB%A0%88%EC%9D%B4%ED%8A%B8%EC%BD%94%EB%A6%AC%EC%95%84(%EC%A3%BC)" TargetMode="External"/><Relationship Id="rId2828" Type="http://schemas.openxmlformats.org/officeDocument/2006/relationships/hyperlink" Target="http://www.kiffa.or.kr/sub02/sub03_view.php?mem_id=%ED%8D%BC%EC%8A%A4%ED%8A%B8%ED%81%B4%EB%9E%98%EC%8A%A4" TargetMode="External"/><Relationship Id="rId69" Type="http://schemas.openxmlformats.org/officeDocument/2006/relationships/hyperlink" Target="mailto:kankokorea@kankokorea.com" TargetMode="External"/><Relationship Id="rId1637" Type="http://schemas.openxmlformats.org/officeDocument/2006/relationships/hyperlink" Target="http://www.kiffa.or.kr/sub02/sub03_view.php?mem_id=%EC%97%90%EC%BD%94%EB%B9%84%EC%8A%A4" TargetMode="External"/><Relationship Id="rId1844" Type="http://schemas.openxmlformats.org/officeDocument/2006/relationships/hyperlink" Target="http://www.kiffa.or.kr/sub02/sub03_view.php?mem_id=%EC%9A%B0%EC%98%81%EC%A2%85%ED%95%A9%EB%AC%BC%EB%A5%98" TargetMode="External"/><Relationship Id="rId1704" Type="http://schemas.openxmlformats.org/officeDocument/2006/relationships/hyperlink" Target="http://www.kiffa.or.kr/sub02/sub03_view.php?mem_id=%EC%97%A0%EC%94%A8%EA%B8%80%EB%A1%9C%EB%B2%8C" TargetMode="External"/><Relationship Id="rId285" Type="http://schemas.openxmlformats.org/officeDocument/2006/relationships/hyperlink" Target="http://www.kiffa.or.kr/sub02/sub03_view.php?mem_id=%EB%89%B4%ED%8F%AC%ED%8A%B8%ED%83%B1%ED%81%AC%EC%BB%A8%ED%85%8C%EC%9D%B4%EB%84%88%EC%8A%A4%EC%BD%94%EB%A6%AC%EC%95%84" TargetMode="External"/><Relationship Id="rId1911" Type="http://schemas.openxmlformats.org/officeDocument/2006/relationships/hyperlink" Target="http://www.kiffa.or.kr/sub02/sub03_view.php?mem_id=%EC%9C%88%EC%9C%88%EA%B8%80%EB%A1%9C%EB%B2%8C%EB%A1%9C%EC%A7%80%EC%8A%A4%ED%8B%B1%EC%8A%A4" TargetMode="External"/><Relationship Id="rId492" Type="http://schemas.openxmlformats.org/officeDocument/2006/relationships/hyperlink" Target="http://www.kiffa.or.kr/sub02/sub03_view.php?mem_id=%EB%8F%99%EC%8B%A0%EA%B8%80%EB%A1%9C%EB%B2%8C%EB%A7%88%EB%A6%AC%ED%83%80%EC%9E%84(%EC%A3%BC)" TargetMode="External"/><Relationship Id="rId797" Type="http://schemas.openxmlformats.org/officeDocument/2006/relationships/hyperlink" Target="http://www.kiffa.or.kr/sub02/sub03_view.php?mem_id=%EB%B0%94%EB%AA%A8%EC%8A%A4%EC%A2%85%ED%95%A9%EB%AC%BC%EB%A5%98" TargetMode="External"/><Relationship Id="rId2173" Type="http://schemas.openxmlformats.org/officeDocument/2006/relationships/hyperlink" Target="http://www.kiffa.or.kr/sub02/sub03_view.php?mem_id=%EC%A0%9C%EB%B9%85%EC%8A%A4%EB%A1%9C%EC%A7%80%EC%8A%A4%ED%8B%B1%EC%8A%A4" TargetMode="External"/><Relationship Id="rId2380" Type="http://schemas.openxmlformats.org/officeDocument/2006/relationships/hyperlink" Target="http://www.kiffa.or.kr/sub02/sub03_view.php?mem_id=%EC%A7%80%ED%8B%B0%EB%A1%9C%EC%A7%80%EC%8A%A4%ED%8B%B1" TargetMode="External"/><Relationship Id="rId2478" Type="http://schemas.openxmlformats.org/officeDocument/2006/relationships/hyperlink" Target="http://www.kiffa.or.kr/sub02/sub03_view.php?mem_id=%EC%B9%B4%EC%8A%A4%ED%95%B4%EC%9A%B4(%EC%A3%BC)" TargetMode="External"/><Relationship Id="rId3017" Type="http://schemas.openxmlformats.org/officeDocument/2006/relationships/hyperlink" Target="http://www.kiffa.or.kr/sub02/sub03_view.php?mem_id=%ED%95%9C%EC%A3%BC%ED%95%B4%EC%9A%B4(%EC%A3%BC)" TargetMode="External"/><Relationship Id="rId145" Type="http://schemas.openxmlformats.org/officeDocument/2006/relationships/hyperlink" Target="http://www.kiffa.or.kr/sub02/sub03_view.php?mem_id=%EA%B4%91%EC%A7%84%ED%8B%B0%EC%97%98%EC%97%90%EC%8A%A4" TargetMode="External"/><Relationship Id="rId352" Type="http://schemas.openxmlformats.org/officeDocument/2006/relationships/hyperlink" Target="http://www.kiffa.or.kr/sub02/sub03_view.php?mem_id=%EB%8C%80%EC%98%81%EB%AC%BC%EB%A5%98%EC%9A%B4%EC%86%A1" TargetMode="External"/><Relationship Id="rId1287" Type="http://schemas.openxmlformats.org/officeDocument/2006/relationships/hyperlink" Target="http://www.kiffa.or.kr/sub02/sub03_view.php?mem_id=%EC%94%A8%EC%97%A0%EC%97%90%EC%8A%A4%EB%A1%9C%EC%A7%80%EC%8A%A4%ED%8B%B1%EC%8A%A4%EA%B7%B8%EB%A3%B9%EC%BD%94%EB%A6%AC%EC%95%84" TargetMode="External"/><Relationship Id="rId2033" Type="http://schemas.openxmlformats.org/officeDocument/2006/relationships/hyperlink" Target="http://www.kiffa.or.kr/sub02/sub03_view.php?mem_id=%EC%9D%B4%EC%97%91%EC%8A%A4%EB%A1%9C%EC%A7%80%EC%8A%A4%ED%8B%B1%EC%8A%A4" TargetMode="External"/><Relationship Id="rId2240" Type="http://schemas.openxmlformats.org/officeDocument/2006/relationships/hyperlink" Target="http://www.kiffa.or.kr/sub02/sub03_view.php?mem_id=%EC%A0%9C%EC%9D%BC%ED%95%AD%EC%97%AD(%EC%A3%BC)" TargetMode="External"/><Relationship Id="rId2685" Type="http://schemas.openxmlformats.org/officeDocument/2006/relationships/hyperlink" Target="http://www.kiffa.or.kr/sub02/sub03_view.php?mem_id=%ED%83%9C%ED%95%9C%EA%B8%80%EB%A1%9C%EB%B2%8C%EB%A1%9C%EC%A7%80%EC%8A%A4%ED%8B%B1%EC%8A%A4(%EC%A3%BC)" TargetMode="External"/><Relationship Id="rId2892" Type="http://schemas.openxmlformats.org/officeDocument/2006/relationships/hyperlink" Target="http://www.kiffa.or.kr/sub02/sub03_view.php?mem_id=%ED%94%8C%EB%A0%89%EC%8A%A4%ED%95%B4%EC%9A%B4%ED%95%AD%EA%B3%B5(%EC%A3%BC)" TargetMode="External"/><Relationship Id="rId212" Type="http://schemas.openxmlformats.org/officeDocument/2006/relationships/hyperlink" Target="http://www.kiffa.or.kr/sub02/sub03_view.php?mem_id=%EB%82%98%EB%82%98%EC%8D%A8%EB%B9%84%EC%8A%A4" TargetMode="External"/><Relationship Id="rId657" Type="http://schemas.openxmlformats.org/officeDocument/2006/relationships/hyperlink" Target="http://www.kiffa.or.kr/sub02/sub03_view.php?mem_id=%EB%A0%89%EC%8A%A4%EA%B5%AD%EC%A0%9C%EC%9A%B4%EC%86%A1" TargetMode="External"/><Relationship Id="rId864" Type="http://schemas.openxmlformats.org/officeDocument/2006/relationships/hyperlink" Target="http://www.kiffa.or.kr/sub02/sub03_view.php?mem_id=%EB%B3%B4%EB%AA%85%ED%95%B4%EC%9A%B4%ED%95%AD%EA%B3%B5(%EC%A3%BC)" TargetMode="External"/><Relationship Id="rId1494" Type="http://schemas.openxmlformats.org/officeDocument/2006/relationships/hyperlink" Target="http://www.kiffa.or.kr/sub02/sub03_view.php?mem_id=%EC%97%90%EC%96%B4%EC%9B%A8%EC%9D%B4%EC%9D%B5%EC%8A%A4%ED%94%84%EB%A0%88%EC%8A%A4" TargetMode="External"/><Relationship Id="rId1799" Type="http://schemas.openxmlformats.org/officeDocument/2006/relationships/hyperlink" Target="http://www.kiffa.or.kr/sub02/sub03_view.php?mem_id=%EC%98%A8%ED%83%80%EC%9E%84%EC%9B%94%EB%93%9C%EC%99%80%EC%9D%B4%EB%93%9C" TargetMode="External"/><Relationship Id="rId2100" Type="http://schemas.openxmlformats.org/officeDocument/2006/relationships/hyperlink" Target="http://www.kiffa.or.kr/sub02/sub03_view.php?mem_id=%EC%9D%BC%EC%8B%AC%EB%A1%9C%EC%A7%80%EC%8A%A4%ED%83%80" TargetMode="External"/><Relationship Id="rId2338" Type="http://schemas.openxmlformats.org/officeDocument/2006/relationships/hyperlink" Target="http://www.kiffa.or.kr/sub02/sub03_view.php?mem_id=%EC%A4%91%EC%95%99%EA%B5%AD%EC%A0%9C%EC%9A%B4%EC%86%A1(%EC%A3%BC)" TargetMode="External"/><Relationship Id="rId2545" Type="http://schemas.openxmlformats.org/officeDocument/2006/relationships/hyperlink" Target="http://www.kiffa.or.kr/sub02/sub03_view.php?mem_id=%EC%BC%80%EC%9D%B4%EC%97%90%EC%9D%B4%ED%8B%B0%EB%A1%9C%EC%A7%80%EC%8A%A4%ED%8B%B1%EC%8A%A4" TargetMode="External"/><Relationship Id="rId2752" Type="http://schemas.openxmlformats.org/officeDocument/2006/relationships/hyperlink" Target="http://www.kiffa.or.kr/sub02/sub03_view.php?mem_id=%ED%8B%B0%EC%97%90%EC%8A%A4%EC%97%98%EB%A1%9C%EC%A7%80%EC%8A%A4%ED%8B%B1%EC%8A%A4" TargetMode="External"/><Relationship Id="rId517" Type="http://schemas.openxmlformats.org/officeDocument/2006/relationships/hyperlink" Target="http://www.kiffa.or.kr/sub02/sub03_view.php?mem_id=%EB%8F%99%EC%96%91%EB%AC%BC%EB%A5%98(%EC%A3%BC)" TargetMode="External"/><Relationship Id="rId724" Type="http://schemas.openxmlformats.org/officeDocument/2006/relationships/hyperlink" Target="http://www.kiffa.or.kr/sub02/sub03_view.php?mem_id=%EB%A7%88%EB%A6%B0%EC%95%84%EC%9D%B4%EB%8B%B7%EC%BB%B4" TargetMode="External"/><Relationship Id="rId931" Type="http://schemas.openxmlformats.org/officeDocument/2006/relationships/hyperlink" Target="http://www.kiffa.or.kr/sub02/sub03_view.php?mem_id=%EB%B9%84%EC%A0%9C%EC%9D%B4%ED%95%AD%EC%9A%B4(%EC%A3%BC)" TargetMode="External"/><Relationship Id="rId1147" Type="http://schemas.openxmlformats.org/officeDocument/2006/relationships/hyperlink" Target="http://www.kiffa.or.kr/sub02/sub03_view.php?mem_id=%EC%8A%A4%EC%B9%B4%EC%9D%B4%EB%A1%9C%EB%93%9C" TargetMode="External"/><Relationship Id="rId1354" Type="http://schemas.openxmlformats.org/officeDocument/2006/relationships/hyperlink" Target="http://www.kiffa.or.kr/sub02/sub03_view.php?mem_id=%EC%95%84%EC%9D%B4%EC%97%90%EC%8A%A4%EC%94%A8%EC%97%94%EC%97%90%EC%96%B4" TargetMode="External"/><Relationship Id="rId1561" Type="http://schemas.openxmlformats.org/officeDocument/2006/relationships/hyperlink" Target="http://www.kiffa.or.kr/sub02/sub03_view.php?mem_id=%EC%97%90%EC%9D%B4%EC%99%93%EA%B8%80%EB%A1%9C%EB%B2%8C%EB%A1%9C%EC%A7%80%EC%8A%A4%ED%8B%B1%EC%8A%A4%EC%BD%94%EB%A6%AC%EC%95%84" TargetMode="External"/><Relationship Id="rId2405" Type="http://schemas.openxmlformats.org/officeDocument/2006/relationships/hyperlink" Target="http://www.kiffa.or.kr/sub02/sub03_view.php?mem_id=%EC%A7%84%EC%84%A0%ED%95%B4%EC%9A%B4(%EC%A3%BC)" TargetMode="External"/><Relationship Id="rId2612" Type="http://schemas.openxmlformats.org/officeDocument/2006/relationships/hyperlink" Target="http://www.kiffa.or.kr/sub02/sub03_view.php?mem_id=%EC%BD%94%EB%A6%AC%EC%95%84%ED%94%84%EB%A0%88%EC%9D%B4%ED%8A%B8%EC%84%9C%EB%B9%84%EC%8A%A4(%EC%A3%BC)" TargetMode="External"/><Relationship Id="rId60" Type="http://schemas.openxmlformats.org/officeDocument/2006/relationships/hyperlink" Target="http://www.kiffa.or.kr/sub02/sub03_view.php?mem_id=%EA%B0%80%EC%95%BC%EC%89%AC%ED%95%91" TargetMode="External"/><Relationship Id="rId1007" Type="http://schemas.openxmlformats.org/officeDocument/2006/relationships/hyperlink" Target="http://www.kiffa.or.kr/sub02/sub03_view.php?mem_id=%EC%83%A4%EC%9D%B4%EB%8B%9D%EC%8A%A4%ED%83%80%EC%94%A8%EC%97%94%EC%97%90%EC%96%B4%EC%BD%94%EB%A6%AC%EC%95%84" TargetMode="External"/><Relationship Id="rId1214" Type="http://schemas.openxmlformats.org/officeDocument/2006/relationships/hyperlink" Target="http://www.kiffa.or.kr/sub02/sub03_view.php?mem_id=%EC%8B%A4%ED%81%AC%EA%B2%8C%EC%9D%B4%ED%8A%B8%EC%9D%B8%ED%84%B0%EB%82%B4%EC%85%94%EB%82%A0" TargetMode="External"/><Relationship Id="rId1421" Type="http://schemas.openxmlformats.org/officeDocument/2006/relationships/hyperlink" Target="http://www.kiffa.or.kr/sub02/sub03_view.php?mem_id=%EC%95%A1%EC%84%B8%EC%8A%A4%EC%9B%94%EB%93%9C%EC%BD%94%EB%A6%AC%EC%95%84" TargetMode="External"/><Relationship Id="rId1659" Type="http://schemas.openxmlformats.org/officeDocument/2006/relationships/hyperlink" Target="http://www.kiffa.or.kr/sub02/sub03_view.php?mem_id=%EC%97%94%EC%A7%80%EC%9C%A0%EC%9D%B8%ED%84%B0%EB%82%B4%EC%85%94%EB%82%A0(%EC%A3%BC)" TargetMode="External"/><Relationship Id="rId1866" Type="http://schemas.openxmlformats.org/officeDocument/2006/relationships/hyperlink" Target="http://www.kiffa.or.kr/sub02/sub03_view.php?mem_id=%EC%9A%B4%EB%8B%AC%EC%9D%B5%EC%8A%A4%ED%94%84%EB%A0%88%EC%8A%A4(%EC%A3%BC)" TargetMode="External"/><Relationship Id="rId2917" Type="http://schemas.openxmlformats.org/officeDocument/2006/relationships/hyperlink" Target="http://www.kiffa.or.kr/sub02/sub03_view.php?mem_id=%ED%94%BC%EC%97%94%EC%97%98%EC%9D%B8%ED%84%B0%EB%82%B4%EC%85%94%EB%82%A0" TargetMode="External"/><Relationship Id="rId3081" Type="http://schemas.openxmlformats.org/officeDocument/2006/relationships/hyperlink" Target="http://www.kiffa.or.kr/sub02/sub03_view.php?mem_id=%ED%98%84%EB%8C%80%EB%84%A4%EB%B9%84%EC%8A%A4%20%EC%A3%BC%EC%8B%9D%ED%9A%8C%EC%82%AC" TargetMode="External"/><Relationship Id="rId1519" Type="http://schemas.openxmlformats.org/officeDocument/2006/relationships/hyperlink" Target="http://www.kiffa.or.kr/sub02/sub03_view.php?mem_id=%EC%97%90%EC%9D%B4%EC%94%A8%EA%B7%B8%EB%A3%B9%EC%9B%94%EB%93%9C%EC%99%80%EC%9D%B4%EB%93%9C%EC%BD%94%EB%A6%AC%EC%95%84" TargetMode="External"/><Relationship Id="rId1726" Type="http://schemas.openxmlformats.org/officeDocument/2006/relationships/hyperlink" Target="http://www.kiffa.or.kr/sub02/sub03_view.php?mem_id=%EC%98%81%EC%9B%90%ED%95%B4%EC%83%81" TargetMode="External"/><Relationship Id="rId1933" Type="http://schemas.openxmlformats.org/officeDocument/2006/relationships/hyperlink" Target="http://www.kiffa.or.kr/sub02/sub03_view.php?mem_id=%EC%9C%A0%EB%8B%88%EC%BD%94%EB%A1%9C%EC%A7%80%EC%8A%A4%ED%8B%B1%EC%8A%A4(%EC%A3%BC)" TargetMode="External"/><Relationship Id="rId18" Type="http://schemas.openxmlformats.org/officeDocument/2006/relationships/hyperlink" Target="http://www.kiffa.or.kr/sub02/sub03_view.php?mem_id=(%EC%A3%BC)%EC%8D%AC%EC%83%A4%EC%9D%B8%EB%A1%9C%EC%A7%81%EC%8A%A4" TargetMode="External"/><Relationship Id="rId2195" Type="http://schemas.openxmlformats.org/officeDocument/2006/relationships/hyperlink" Target="http://www.kiffa.or.kr/sub02/sub03_view.php?mem_id=%EC%A0%9C%EC%9D%B4%EB%A3%A8%EC%82%AC%ED%95%B4%EC%9A%B4%ED%95%AD%EA%B3%B5(%EC%A3%BC)" TargetMode="External"/><Relationship Id="rId3039" Type="http://schemas.openxmlformats.org/officeDocument/2006/relationships/hyperlink" Target="http://www.kiffa.or.kr/sub02/sub03_view.php?mem_id=%ED%95%B4%EC%96%91%EB%A1%9C%EC%A7%80%ED%85%8D" TargetMode="External"/><Relationship Id="rId167" Type="http://schemas.openxmlformats.org/officeDocument/2006/relationships/hyperlink" Target="mailto:jooy@intlmaritime.com" TargetMode="External"/><Relationship Id="rId374" Type="http://schemas.openxmlformats.org/officeDocument/2006/relationships/hyperlink" Target="mailto:daijin@daijinexpress.co.kr" TargetMode="External"/><Relationship Id="rId581" Type="http://schemas.openxmlformats.org/officeDocument/2006/relationships/hyperlink" Target="mailto:ctranskr@naver.com" TargetMode="External"/><Relationship Id="rId2055" Type="http://schemas.openxmlformats.org/officeDocument/2006/relationships/hyperlink" Target="http://www.kiffa.or.kr/sub02/sub03_view.php?mem_id=%EC%9D%B4%ED%8E%99%ED%8A%B8%ED%95%B4%EC%9A%B4%EB%AC%B4%EC%97%AD(%EC%A3%BC)" TargetMode="External"/><Relationship Id="rId2262" Type="http://schemas.openxmlformats.org/officeDocument/2006/relationships/hyperlink" Target="http://www.kiffa.or.kr/sub02/sub03_view.php?mem_id=%EC%A3%BC%EC%8B%9D%ED%9A%8C%EC%82%AC%20%EA%B5%90%EB%B2%94%ED%95%B4%EC%9A%B4%ED%95%AD%EA%B3%B5" TargetMode="External"/><Relationship Id="rId3106" Type="http://schemas.openxmlformats.org/officeDocument/2006/relationships/hyperlink" Target="http://www.kiffa.or.kr/sub02/sub03_view.php?mem_id=%ED%99%98%ED%9D%AC%EC%97%94%ED%84%B0%ED%94%84%EB%9D%BC%EC%9D%B4%EC%A6%88(%EC%A3%BC)" TargetMode="External"/><Relationship Id="rId234" Type="http://schemas.openxmlformats.org/officeDocument/2006/relationships/hyperlink" Target="http://www.kiffa.or.kr/sub02/sub03_view.php?mem_id=%EB%82%A8%EC%A4%91%ED%95%B4%EC%9A%B4(%EC%A3%BC)" TargetMode="External"/><Relationship Id="rId679" Type="http://schemas.openxmlformats.org/officeDocument/2006/relationships/hyperlink" Target="http://www.kiffa.or.kr/sub02/sub03_view.php?mem_id=%EB%A1%9C%EC%A7%80%EC%8A%A4%EC%BD%94%EC%96%B4(%EC%A3%BC)" TargetMode="External"/><Relationship Id="rId886" Type="http://schemas.openxmlformats.org/officeDocument/2006/relationships/hyperlink" Target="http://www.kiffa.or.kr/sub02/sub03_view.php?mem_id=%EB%B8%94%EB%A3%A8%ED%95%98%EB%A1%9C%EC%A7%80%EC%8A%A4%ED%8B%B1" TargetMode="External"/><Relationship Id="rId2567" Type="http://schemas.openxmlformats.org/officeDocument/2006/relationships/hyperlink" Target="http://www.kiffa.or.kr/sub02/sub03_view.php?mem_id=%EC%BC%80%EC%9D%B4%EC%A7%80%EC%97%91%EC%8A%A4" TargetMode="External"/><Relationship Id="rId2774" Type="http://schemas.openxmlformats.org/officeDocument/2006/relationships/hyperlink" Target="http://www.kiffa.or.kr/sub02/sub03_view.php?mem_id=%ED%8B%B0%EC%99%80%EC%9D%B4%EC%86%94%EB%A3%A8%EC%85%98" TargetMode="External"/><Relationship Id="rId2" Type="http://schemas.openxmlformats.org/officeDocument/2006/relationships/hyperlink" Target="http://www.kiffa.or.kr/sub02/sub03_view.php?mem_id=%20%EC%84%B8%EC%A4%91%EB%A1%9C%EC%A7%80%EC%8A%A4%ED%8B%B1%EC%8A%A4" TargetMode="External"/><Relationship Id="rId441" Type="http://schemas.openxmlformats.org/officeDocument/2006/relationships/hyperlink" Target="http://www.kiffa.or.kr/sub02/sub03_view.php?mem_id=%EB%8F%99%EB%B0%A9%EA%B8%B0%EC%97%85(%EC%A3%BC)" TargetMode="External"/><Relationship Id="rId539" Type="http://schemas.openxmlformats.org/officeDocument/2006/relationships/hyperlink" Target="http://www.kiffa.or.kr/sub02/sub03_view.php?mem_id=%EB%8F%99%EC%9B%90%EC%82%B0%EC%97%85(%EC%A3%BC)" TargetMode="External"/><Relationship Id="rId746" Type="http://schemas.openxmlformats.org/officeDocument/2006/relationships/hyperlink" Target="http://www.kiffa.or.kr/sub02/sub03_view.php?mem_id=%EB%A9%94%EC%9D%B8%ED%94%84%EB%A0%88%EC%9D%B4%ED%8A%B8%EC%BD%94%EB%A6%AC%EC%95%84" TargetMode="External"/><Relationship Id="rId1071" Type="http://schemas.openxmlformats.org/officeDocument/2006/relationships/hyperlink" Target="http://www.kiffa.or.kr/sub02/sub03_view.php?mem_id=%EC%84%B8%EA%B3%84%ED%98%BC%EC%9E%AC%ED%95%AD%EA%B3%B5%ED%99%94%EB%AC%BC(%EC%A3%BC)" TargetMode="External"/><Relationship Id="rId1169" Type="http://schemas.openxmlformats.org/officeDocument/2006/relationships/hyperlink" Target="http://www.kiffa.or.kr/sub02/sub03_view.php?mem_id=%EC%8A%A4%EC%B9%B8%EC%9B%B0%ED%95%AD%EC%9A%B4" TargetMode="External"/><Relationship Id="rId1376" Type="http://schemas.openxmlformats.org/officeDocument/2006/relationships/hyperlink" Target="http://www.kiffa.or.kr/sub02/sub03_view.php?mem_id=%EC%95%84%EC%9D%B4%ED%8B%B0%EC%97%98" TargetMode="External"/><Relationship Id="rId1583" Type="http://schemas.openxmlformats.org/officeDocument/2006/relationships/hyperlink" Target="http://www.kiffa.or.kr/sub02/sub03_view.php?mem_id=%EC%97%90%EC%9D%B4%EC%B9%98%EB%A1%9C%EC%A7%80%EC%8A%A4%ED%8B%B1%EC%8A%A4(%EC%A3%BC)" TargetMode="External"/><Relationship Id="rId2122" Type="http://schemas.openxmlformats.org/officeDocument/2006/relationships/hyperlink" Target="http://www.kiffa.or.kr/sub02/sub03_view.php?mem_id=%EC%9E%84%ED%8C%A9%EC%8A%A4" TargetMode="External"/><Relationship Id="rId2427" Type="http://schemas.openxmlformats.org/officeDocument/2006/relationships/hyperlink" Target="http://www.kiffa.or.kr/sub02/sub03_view.php?mem_id=%EC%B2%9C%EC%9D%BC%EC%A0%95%EA%B8%B0%ED%99%94%EB%AC%BC%EC%9E%90%EB%8F%99%EC%B0%A8(%EC%A3%BC)" TargetMode="External"/><Relationship Id="rId2981" Type="http://schemas.openxmlformats.org/officeDocument/2006/relationships/hyperlink" Target="http://www.kiffa.or.kr/sub02/sub03_view.php?mem_id=%ED%95%9C%EA%B8%B8%ED%95%B4%EC%9A%B4%ED%95%AD%EA%B3%B5(%EC%A3%BC)" TargetMode="External"/><Relationship Id="rId301" Type="http://schemas.openxmlformats.org/officeDocument/2006/relationships/hyperlink" Target="http://www.kiffa.or.kr/sub02/sub03_view.php?mem_id=%EB%8B%A4%EC%9A%B0%ED%95%B4%EC%83%81" TargetMode="External"/><Relationship Id="rId953" Type="http://schemas.openxmlformats.org/officeDocument/2006/relationships/hyperlink" Target="http://www.kiffa.or.kr/sub02/sub03_view.php?mem_id=%EC%82%AC%EB%B9%84%EB%85%B8%EB%8D%B8%EB%B2%A0%EB%84%A4%EC%BD%94%EB%A6%AC%EC%95%84(%EC%A3%BC)" TargetMode="External"/><Relationship Id="rId1029" Type="http://schemas.openxmlformats.org/officeDocument/2006/relationships/hyperlink" Target="http://www.kiffa.or.kr/sub02/sub03_view.php?mem_id=%EC%84%9C%EC%A4%91%EB%AC%BC%EB%A5%98" TargetMode="External"/><Relationship Id="rId1236" Type="http://schemas.openxmlformats.org/officeDocument/2006/relationships/hyperlink" Target="http://www.kiffa.or.kr/sub02/sub03_view.php?mem_id=%EC%8E%88%ED%8A%B8%EB%9E%80%EC%8A%A4%EC%9D%B8%ED%84%B0%EB%82%B4%EC%85%94%EB%82%A0" TargetMode="External"/><Relationship Id="rId1790" Type="http://schemas.openxmlformats.org/officeDocument/2006/relationships/hyperlink" Target="http://www.kiffa.or.kr/sub02/sub03_view.php?mem_id=%EC%98%A4%EC%BC%80%EC%9D%B4%EB%AC%BC%EB%A5%98%EC%A3%BC%EC%8B%9D%ED%9A%8C%EC%82%AC" TargetMode="External"/><Relationship Id="rId1888" Type="http://schemas.openxmlformats.org/officeDocument/2006/relationships/hyperlink" Target="http://www.kiffa.or.kr/sub02/sub03_view.php?mem_id=%EC%9B%94%EB%93%9C%EC%BD%94" TargetMode="External"/><Relationship Id="rId2634" Type="http://schemas.openxmlformats.org/officeDocument/2006/relationships/hyperlink" Target="http://www.kiffa.or.kr/sub02/sub03_view.php?mem_id=%ED%80%B4%EB%84%A4%EC%95%A4%EB%93%9C%EB%82%98%EA%B2%94(%EC%A3%BC)" TargetMode="External"/><Relationship Id="rId2841" Type="http://schemas.openxmlformats.org/officeDocument/2006/relationships/hyperlink" Target="http://www.kiffa.or.kr/sub02/sub03_view.php?mem_id=%ED%8E%98%EC%96%B4%EC%BD%98%EB%9D%BC%EC%9D%B8(%EC%A3%BC)" TargetMode="External"/><Relationship Id="rId2939" Type="http://schemas.openxmlformats.org/officeDocument/2006/relationships/hyperlink" Target="http://www.kiffa.or.kr/sub02/sub03_view.php?mem_id=%ED%95%98%EC%9D%B4%ED%8A%B8%EB%9E%9C%EC%8A%A4%EB%A1%9C%EC%A7%80%EC%8A%A4%ED%8B%B1%EC%8A%A4" TargetMode="External"/><Relationship Id="rId82" Type="http://schemas.openxmlformats.org/officeDocument/2006/relationships/hyperlink" Target="http://www.kiffa.or.kr/sub02/sub03_view.php?mem_id=%EA%B2%BD%EC%84%B1%EC%95%84%EC%9D%B4%EC%97%94%ED%8B%B0%EC%97%98" TargetMode="External"/><Relationship Id="rId606" Type="http://schemas.openxmlformats.org/officeDocument/2006/relationships/hyperlink" Target="http://www.kiffa.or.kr/sub02/sub03_view.php?mem_id=%EB%94%94%EC%99%80%EC%9D%B4%EB%94%94%ED%95%B4%EC%9A%B4%ED%95%AD%EA%B3%B5(%EC%A3%BC)" TargetMode="External"/><Relationship Id="rId813" Type="http://schemas.openxmlformats.org/officeDocument/2006/relationships/hyperlink" Target="http://www.kiffa.or.kr/sub02/sub03_view.php?mem_id=%EB%B0%B8%EB%A5%98%EB%A7%81%ED%81%AC%EC%9C%A0" TargetMode="External"/><Relationship Id="rId1443" Type="http://schemas.openxmlformats.org/officeDocument/2006/relationships/hyperlink" Target="http://www.kiffa.or.kr/sub02/sub03_view.php?mem_id=%EC%97%90%EC%8A%A4%EC%95%84%EC%9D%B4%EC%94%A8" TargetMode="External"/><Relationship Id="rId1650" Type="http://schemas.openxmlformats.org/officeDocument/2006/relationships/hyperlink" Target="http://www.kiffa.or.kr/sub02/sub03_view.php?mem_id=%EC%97%94%EB%A1%9C%EC%A7%81%EC%8A%A4" TargetMode="External"/><Relationship Id="rId1748" Type="http://schemas.openxmlformats.org/officeDocument/2006/relationships/hyperlink" Target="http://www.kiffa.or.kr/sub02/sub03_view.php?mem_id=%EC%98%88%EC%9D%BC%ED%95%B4%EC%9A%B4%ED%95%AD%EA%B3%B5" TargetMode="External"/><Relationship Id="rId2701" Type="http://schemas.openxmlformats.org/officeDocument/2006/relationships/hyperlink" Target="http://www.kiffa.or.kr/sub02/sub03_view.php?mem_id=%ED%86%A0%EB%A7%88%EC%8A%A4%EB%A1%9C%EC%A7%80%EC%8A%A4%ED%8B%B1%EC%8A%A4" TargetMode="External"/><Relationship Id="rId1303" Type="http://schemas.openxmlformats.org/officeDocument/2006/relationships/hyperlink" Target="http://www.kiffa.or.kr/sub02/sub03_view.php?mem_id=%EC%94%A8%EC%BC%80%EC%9D%B4%ED%8C%AC%EC%95%84%EC%8B%9C%EC%95%84%EC%94%A8%EC%97%90%ED%94%84%EC%94%A8" TargetMode="External"/><Relationship Id="rId1510" Type="http://schemas.openxmlformats.org/officeDocument/2006/relationships/hyperlink" Target="http://www.kiffa.or.kr/sub02/sub03_view.php?mem_id=%EC%97%90%EC%9D%B4%EB%B8%94%ED%95%B4%EC%9A%B4%ED%95%AD%EA%B3%B5" TargetMode="External"/><Relationship Id="rId1955" Type="http://schemas.openxmlformats.org/officeDocument/2006/relationships/hyperlink" Target="http://www.kiffa.or.kr/sub02/sub03_view.php?mem_id=%EC%9C%A0%EC%88%98%EB%A1%9C%EC%A7%80%EC%8A%A4%ED%8B%B1%EC%8A%A4" TargetMode="External"/><Relationship Id="rId1608" Type="http://schemas.openxmlformats.org/officeDocument/2006/relationships/hyperlink" Target="http://www.kiffa.or.kr/sub02/sub03_view.php?mem_id=%EC%97%90%EC%9D%B4%EC%B9%98%EC%A0%9C%EC%9D%B4%EC%89%AC%ED%95%91%20%EC%A3%BC%EC%8B%9D%ED%9A%8C%EC%82%AC" TargetMode="External"/><Relationship Id="rId1815" Type="http://schemas.openxmlformats.org/officeDocument/2006/relationships/hyperlink" Target="http://www.kiffa.or.kr/sub02/sub03_view.php?mem_id=%EC%99%80%EC%9D%B4%EC%A7%80%EC%97%98" TargetMode="External"/><Relationship Id="rId3030" Type="http://schemas.openxmlformats.org/officeDocument/2006/relationships/hyperlink" Target="http://www.kiffa.or.kr/sub02/sub03_view.php?mem_id=%ED%95%B4%EB%83%84%ED%86%B5%EC%9A%B4" TargetMode="External"/><Relationship Id="rId189" Type="http://schemas.openxmlformats.org/officeDocument/2006/relationships/hyperlink" Target="http://www.kiffa.or.kr/sub02/sub03_view.php?mem_id=%EA%B8%80%EB%A1%9C%EB%84%B7%ED%8B%B0%EC%97%98%EC%97%90%EC%8A%A4(%EC%A3%BC)" TargetMode="External"/><Relationship Id="rId396" Type="http://schemas.openxmlformats.org/officeDocument/2006/relationships/hyperlink" Target="http://www.kiffa.or.kr/sub02/sub03_view.php?mem_id=%EB%8D%94%EB%B8%94%EC%9C%A0%EB%B9%84%EC%97%98" TargetMode="External"/><Relationship Id="rId2077" Type="http://schemas.openxmlformats.org/officeDocument/2006/relationships/hyperlink" Target="http://www.kiffa.or.kr/sub02/sub03_view.php?mem_id=%EC%9D%B8%ED%84%B0%EC%A7%80%EC%8A%A4(%EC%A3%BC)" TargetMode="External"/><Relationship Id="rId2284" Type="http://schemas.openxmlformats.org/officeDocument/2006/relationships/hyperlink" Target="http://www.kiffa.or.kr/sub02/sub03_view.php?mem_id=%EC%A3%BC%EC%8B%9D%ED%9A%8C%EC%82%AC%20%EC%95%84%EC%A3%BC%ED%95%B4%EC%9A%B4%ED%95%AD%EA%B3%B5" TargetMode="External"/><Relationship Id="rId2491" Type="http://schemas.openxmlformats.org/officeDocument/2006/relationships/hyperlink" Target="http://www.kiffa.or.kr/sub02/sub03_view.php?mem_id=%EC%BC%80%EB%84%A5%EC%8A%A4%EC%9D%B8%ED%84%B0%EB%82%B4%EC%85%94%EB%82%A0(%EC%A3%BC)" TargetMode="External"/><Relationship Id="rId3128" Type="http://schemas.openxmlformats.org/officeDocument/2006/relationships/hyperlink" Target="http://www.kiffa.or.kr/sub02/sub03_view.php?mem_id=%ED%9D%A5%EC%95%84%EB%A1%9C%EC%A7%80%EC%8A%A4%ED%8B%B1%EC%8A%A4" TargetMode="External"/><Relationship Id="rId256" Type="http://schemas.openxmlformats.org/officeDocument/2006/relationships/hyperlink" Target="http://www.kiffa.or.kr/sub02/sub03_view.php?mem_id=%EB%85%B8%EB%A3%A8%EB%A1%9C%EC%A7%80%EB%84%B7" TargetMode="External"/><Relationship Id="rId463" Type="http://schemas.openxmlformats.org/officeDocument/2006/relationships/hyperlink" Target="http://www.kiffa.or.kr/sub02/sub03_view.php?mem_id=%EB%8F%99%EC%84%9C%EB%A1%9C%EC%A7%80%EC%8A%A4%ED%8B%B1%EC%8A%A4" TargetMode="External"/><Relationship Id="rId670" Type="http://schemas.openxmlformats.org/officeDocument/2006/relationships/hyperlink" Target="http://www.kiffa.or.kr/sub02/sub03_view.php?mem_id=%EB%A1%9C%EC%96%84%EB%94%94%EC%97%94%EC%97%98" TargetMode="External"/><Relationship Id="rId1093" Type="http://schemas.openxmlformats.org/officeDocument/2006/relationships/hyperlink" Target="http://www.kiffa.or.kr/sub02/sub03_view.php?mem_id=%EC%84%B8%EC%95%84%EB%AC%BC%EB%A5%98" TargetMode="External"/><Relationship Id="rId2144" Type="http://schemas.openxmlformats.org/officeDocument/2006/relationships/hyperlink" Target="http://www.kiffa.or.kr/sub02/sub03_view.php?mem_id=%EC%9E%90%EC%9D%B4%EC%96%B8%ED%8A%B8%EC%9D%B8%ED%84%B0%EB%82%B4%EC%85%94%EB%82%A0%20%EC%A3%BC%EC%8B%9D%ED%9A%8C%EC%82%AC" TargetMode="External"/><Relationship Id="rId2351" Type="http://schemas.openxmlformats.org/officeDocument/2006/relationships/hyperlink" Target="http://www.kiffa.or.kr/sub02/sub03_view.php?mem_id=%EC%A5%AC%ED%94%BC%ED%84%B0%EC%9D%B5%EC%8A%A4%ED%94%84%EB%A0%88%EC%8A%A4" TargetMode="External"/><Relationship Id="rId2589" Type="http://schemas.openxmlformats.org/officeDocument/2006/relationships/hyperlink" Target="http://www.kiffa.or.kr/sub02/sub03_view.php?mem_id=%EC%BD%94%EB%9F%AC%EC%8A%A4%EB%AC%BC%EB%A5%98" TargetMode="External"/><Relationship Id="rId2796" Type="http://schemas.openxmlformats.org/officeDocument/2006/relationships/hyperlink" Target="http://www.kiffa.or.kr/sub02/sub03_view.php?mem_id=%ED%8C%8C%EB%A9%95%EC%8A%A4%ED%95%B4%EC%9A%B4%ED%95%AD%EA%B3%B5" TargetMode="External"/><Relationship Id="rId116" Type="http://schemas.openxmlformats.org/officeDocument/2006/relationships/hyperlink" Target="http://www.kiffa.or.kr/sub02/sub03_view.php?mem_id=%EA%B3%A8%EB%93%9C%EC%9B%A8%EC%9D%B4" TargetMode="External"/><Relationship Id="rId323" Type="http://schemas.openxmlformats.org/officeDocument/2006/relationships/hyperlink" Target="http://www.kiffa.or.kr/sub02/sub03_view.php?mem_id=%EB%8C%80%EB%A6%BC" TargetMode="External"/><Relationship Id="rId530" Type="http://schemas.openxmlformats.org/officeDocument/2006/relationships/hyperlink" Target="http://www.kiffa.or.kr/sub02/sub03_view.php?mem_id=%EB%8F%99%EC%9A%B0%EA%B5%AD%EC%A0%9C" TargetMode="External"/><Relationship Id="rId768" Type="http://schemas.openxmlformats.org/officeDocument/2006/relationships/hyperlink" Target="http://www.kiffa.or.kr/sub02/sub03_view.php?mem_id=%EB%AA%A8%EC%95%84%EA%B5%AD%EC%A0%9C%EB%AC%BC%EB%A5%98(%EC%A3%BC)" TargetMode="External"/><Relationship Id="rId975" Type="http://schemas.openxmlformats.org/officeDocument/2006/relationships/hyperlink" Target="http://www.kiffa.or.kr/sub02/sub03_view.php?mem_id=%EC%82%BC%EC%96%91%EB%A1%9C%EC%A7%80%EC%8A%A4%ED%8B%B1%EC%8A%A4(%EC%A3%BC)" TargetMode="External"/><Relationship Id="rId1160" Type="http://schemas.openxmlformats.org/officeDocument/2006/relationships/hyperlink" Target="http://www.kiffa.or.kr/sub02/sub03_view.php?mem_id=%EC%8A%A4%EC%B9%B4%EC%9D%B4%EC%9B%A8%EC%9D%B4%EC%9D%B5%EC%8A%A4%ED%94%84%EB%A0%88%EC%8A%A4" TargetMode="External"/><Relationship Id="rId1398" Type="http://schemas.openxmlformats.org/officeDocument/2006/relationships/hyperlink" Target="http://www.kiffa.or.kr/sub02/sub03_view.php?mem_id=%EC%95%8C%EC%97%90%EC%8A%A4%EC%97%90%EC%8A%A4%EC%97%90%EC%9D%B4%20%EC%A3%BC%EC%8B%9D%ED%9A%8C%EC%82%AC" TargetMode="External"/><Relationship Id="rId2004" Type="http://schemas.openxmlformats.org/officeDocument/2006/relationships/hyperlink" Target="http://www.kiffa.or.kr/sub02/sub03_view.php?mem_id=%EC%9D%B4%EB%84%A5%EC%8A%A4%ED%95%B4%EC%9A%B4%ED%95%AD%EA%B3%B5" TargetMode="External"/><Relationship Id="rId2211" Type="http://schemas.openxmlformats.org/officeDocument/2006/relationships/hyperlink" Target="http://www.kiffa.or.kr/sub02/sub03_view.php?mem_id=%EC%A0%9C%EC%9D%B4%EC%97%90%EC%8A%A4%EB%A1%9C%EC%A7%80%EC%8A%A4%ED%8B%B1" TargetMode="External"/><Relationship Id="rId2449" Type="http://schemas.openxmlformats.org/officeDocument/2006/relationships/hyperlink" Target="http://www.kiffa.or.kr/sub02/sub03_view.php?mem_id=%EC%B9%B4%EA%B3%A0%EB%84%A4%ED%8A%B8%EC%9B%8C%ED%81%AC" TargetMode="External"/><Relationship Id="rId2656" Type="http://schemas.openxmlformats.org/officeDocument/2006/relationships/hyperlink" Target="http://www.kiffa.or.kr/sub02/sub03_view.php?mem_id=%ED%83%9C%EA%B2%BD%ED%95%B4%EC%9A%B4%ED%95%AD%EA%B3%B5(%EC%A3%BC)" TargetMode="External"/><Relationship Id="rId2863" Type="http://schemas.openxmlformats.org/officeDocument/2006/relationships/hyperlink" Target="http://www.kiffa.or.kr/sub02/sub03_view.php?mem_id=%ED%8F%B4%EC%8A%A4%ED%83%80%EB%A1%9C%EC%A7%80%EC%8A%A4%ED%8B%B1(%EC%A3%BC)" TargetMode="External"/><Relationship Id="rId628" Type="http://schemas.openxmlformats.org/officeDocument/2006/relationships/hyperlink" Target="http://www.kiffa.or.kr/sub02/sub03_view.php?mem_id=%EB%94%94%ED%8B%B0%EC%9D%B8%ED%84%B0%EB%82%B4%EC%85%94%EB%84%90" TargetMode="External"/><Relationship Id="rId835" Type="http://schemas.openxmlformats.org/officeDocument/2006/relationships/hyperlink" Target="http://www.kiffa.or.kr/sub02/sub03_view.php?mem_id=%EB%B2%A0%EC%8A%A4%ED%8A%B8%EC%9B%A8%EC%9D%B4%ED%8A%B8%EB%9E%9C%EC%8A%A4%ED%8F%AC%ED%8A%B8(%EC%A3%BC)" TargetMode="External"/><Relationship Id="rId1258" Type="http://schemas.openxmlformats.org/officeDocument/2006/relationships/hyperlink" Target="http://www.kiffa.or.kr/sub02/sub03_view.php?mem_id=%EC%94%A8%EC%95%A4%EB%93%9C%EC%95%A4%EA%B5%AD%EC%A0%9C%EC%9A%B4%EC%86%A1" TargetMode="External"/><Relationship Id="rId1465" Type="http://schemas.openxmlformats.org/officeDocument/2006/relationships/hyperlink" Target="http://www.kiffa.or.kr/sub02/sub03_view.php?mem_id=%EC%97%90%EC%8A%A4%EC%97%A0%EC%9B%94%EB%93%9C%EC%99%80%EC%9D%B4%EB%93%9C%EC%BD%94%EB%A6%AC%EC%95%84(%EC%A3%BC)" TargetMode="External"/><Relationship Id="rId1672" Type="http://schemas.openxmlformats.org/officeDocument/2006/relationships/hyperlink" Target="http://www.kiffa.or.kr/sub02/sub03_view.php?mem_id=%EC%97%94%ED%8B%B0%EC%97%98%EB%82%98%EC%9D%B4%EA%B0%80%EC%9D%B4%ED%8A%B8%EB%9E%9C%EC%8A%A4%EB%9D%BC%EC%9D%B8%EC%BD%94%EB%A6%AC%EC%95%84(%EC%A3%BC)" TargetMode="External"/><Relationship Id="rId2309" Type="http://schemas.openxmlformats.org/officeDocument/2006/relationships/hyperlink" Target="http://www.kiffa.or.kr/sub02/sub03_view.php?mem_id=%EC%A3%BC%EC%8B%9D%ED%9A%8C%EC%82%AC%20%ED%8C%8D%EC%8A%A4%EB%A1%9C%EC%A7%80%EC%8A%A4%ED%8B%B1%EC%8A%A4" TargetMode="External"/><Relationship Id="rId2516" Type="http://schemas.openxmlformats.org/officeDocument/2006/relationships/hyperlink" Target="http://www.kiffa.or.kr/sub02/sub03_view.php?mem_id=%EC%BC%80%EC%9D%B4%EB%B9%84%EA%B3%B5%ED%95%AD%EB%AC%BC%EB%A5%98" TargetMode="External"/><Relationship Id="rId2723" Type="http://schemas.openxmlformats.org/officeDocument/2006/relationships/hyperlink" Target="http://www.kiffa.or.kr/sub02/sub03_view.php?mem_id=%ED%8A%B8%EB%9F%AC%EC%8A%A4%ED%8A%B8%EC%94%A8%EC%95%A4%EC%97%90%EC%96%B4(%EC%A3%BC)" TargetMode="External"/><Relationship Id="rId1020" Type="http://schemas.openxmlformats.org/officeDocument/2006/relationships/hyperlink" Target="http://www.kiffa.or.kr/sub02/sub03_view.php?mem_id=%EC%84%9C%EC%9A%B8%ED%95%AD%EA%B3%B5%ED%99%94%EB%AC%BC(%EC%A3%BC)" TargetMode="External"/><Relationship Id="rId1118" Type="http://schemas.openxmlformats.org/officeDocument/2006/relationships/hyperlink" Target="http://www.kiffa.or.kr/sub02/sub03_view.php?mem_id=%EC%84%BC%EC%8A%A4%EB%A1%9C%EC%A7%80%EC%8A%A4%ED%8B%B1%20%EC%A3%BC%EC%8B%9D%ED%9A%8C%EC%82%AC" TargetMode="External"/><Relationship Id="rId1325" Type="http://schemas.openxmlformats.org/officeDocument/2006/relationships/hyperlink" Target="http://www.kiffa.or.kr/sub02/sub03_view.php?mem_id=%EC%95%84%EC%8A%A4%ED%8A%B8%EB%A1%9C%ED%95%B4%EC%9A%B4(%EC%A3%BC)" TargetMode="External"/><Relationship Id="rId1532" Type="http://schemas.openxmlformats.org/officeDocument/2006/relationships/hyperlink" Target="http://www.kiffa.or.kr/sub02/sub03_view.php?mem_id=%EC%97%90%EC%9D%B4%EC%94%A8%EC%9D%B4%EC%9D%B5%EC%8A%A4%ED%94%84%EB%A0%88%EC%8A%A4" TargetMode="External"/><Relationship Id="rId1977" Type="http://schemas.openxmlformats.org/officeDocument/2006/relationships/hyperlink" Target="http://www.kiffa.or.kr/sub02/sub03_view.php?mem_id=%EC%9C%A0%EC%A0%95%EB%A1%9C%EC%A7%80%EC%8A%A4%ED%8B%B1%EC%8A%A4" TargetMode="External"/><Relationship Id="rId2930" Type="http://schemas.openxmlformats.org/officeDocument/2006/relationships/hyperlink" Target="http://www.kiffa.or.kr/sub02/sub03_view.php?mem_id=%ED%95%98%EB%82%98%EB%A1%9C%ED%8B%B0%EC%95%A4%EC%97%90%EC%8A%A4" TargetMode="External"/><Relationship Id="rId902" Type="http://schemas.openxmlformats.org/officeDocument/2006/relationships/hyperlink" Target="http://www.kiffa.or.kr/sub02/sub03_view.php?mem_id=%EB%B9%84%EC%95%84%EC%9D%B4%EB%94%94%EC%94%A8(%EC%A3%BC)" TargetMode="External"/><Relationship Id="rId1837" Type="http://schemas.openxmlformats.org/officeDocument/2006/relationships/hyperlink" Target="http://www.kiffa.or.kr/sub02/sub03_view.php?mem_id=%EC%9A%B0%EC%84%B1%ED%95%AD%EC%9A%B4" TargetMode="External"/><Relationship Id="rId31" Type="http://schemas.openxmlformats.org/officeDocument/2006/relationships/hyperlink" Target="http://www.kiffa.or.kr/sub02/sub03_view.php?mem_id=(%EC%A3%BC)%EC%BC%80%EC%9D%B4%EB%A1%9C%EC%A7%80%EC%8A%A4%ED%8B%B1%EC%8A%A4" TargetMode="External"/><Relationship Id="rId2099" Type="http://schemas.openxmlformats.org/officeDocument/2006/relationships/hyperlink" Target="http://www.kiffa.or.kr/sub02/sub03_view.php?mem_id=%EC%9D%BC%EC%8B%AC%EB%A1%9C%EC%A7%80%EC%8A%A4%ED%83%80" TargetMode="External"/><Relationship Id="rId3052" Type="http://schemas.openxmlformats.org/officeDocument/2006/relationships/hyperlink" Target="http://www.kiffa.or.kr/sub02/sub03_view.php?mem_id=%ED%95%B4%EC%9A%B0%EC%A7%80%EC%97%98%EC%97%90%EC%8A%A4" TargetMode="External"/><Relationship Id="rId180" Type="http://schemas.openxmlformats.org/officeDocument/2006/relationships/hyperlink" Target="http://www.kiffa.or.kr/sub02/sub03_view.php?mem_id=%EA%B7%B8%EB%A6%B0%EA%B8%80%EB%A1%9C%EB%B8%8C%EB%9D%BC%EC%9D%B8" TargetMode="External"/><Relationship Id="rId278" Type="http://schemas.openxmlformats.org/officeDocument/2006/relationships/hyperlink" Target="http://www.kiffa.or.kr/sub02/sub03_view.php?mem_id=%EB%89%B4%ED%8F%AC%ED%8A%B8%EC%9D%B8%ED%84%B0%EB%82%B4%EC%85%94%EB%82%A0" TargetMode="External"/><Relationship Id="rId1904" Type="http://schemas.openxmlformats.org/officeDocument/2006/relationships/hyperlink" Target="http://www.kiffa.or.kr/sub02/sub03_view.php?mem_id=%EC%9C%84%EB%8D%94%EC%8A%A4%EC%B9%B4%EA%B3%A0(%EC%A3%BC)" TargetMode="External"/><Relationship Id="rId485" Type="http://schemas.openxmlformats.org/officeDocument/2006/relationships/hyperlink" Target="mailto:goupds@daum.net" TargetMode="External"/><Relationship Id="rId692" Type="http://schemas.openxmlformats.org/officeDocument/2006/relationships/hyperlink" Target="http://www.kiffa.or.kr/sub02/sub03_view.php?mem_id=%EB%A1%9C%EC%A7%80%EC%9D%B8%ED%84%B0%EB%82%B4%EC%85%94%EB%82%A0(%EC%A3%BC)" TargetMode="External"/><Relationship Id="rId2166" Type="http://schemas.openxmlformats.org/officeDocument/2006/relationships/hyperlink" Target="http://www.kiffa.or.kr/sub02/sub03_view.php?mem_id=%EC%A0%9C%EB%8B%88%EC%8A%A4%ED%95%B4%EC%9A%B4%ED%95%AD%EA%B3%B5(%EC%A3%BC)" TargetMode="External"/><Relationship Id="rId2373" Type="http://schemas.openxmlformats.org/officeDocument/2006/relationships/hyperlink" Target="http://www.kiffa.or.kr/sub02/sub03_view.php?mem_id=%EC%A7%80%EC%98%A4%EB%94%94%EC%8A%A4%EC%BD%94%EB%A6%AC%EC%95%84(%EC%A3%BC)" TargetMode="External"/><Relationship Id="rId2580" Type="http://schemas.openxmlformats.org/officeDocument/2006/relationships/hyperlink" Target="http://www.kiffa.or.kr/sub02/sub03_view.php?mem_id=%EC%BC%80%EC%9D%B4%ED%94%BC%EC%95%84%EC%9D%B4%EC%94%A8%EC%BD%94%ED%8F%AC%EB%A0%88%EC%9D%B4%EC%85%98" TargetMode="External"/><Relationship Id="rId138" Type="http://schemas.openxmlformats.org/officeDocument/2006/relationships/hyperlink" Target="mailto:kmf94@unitel.co.kr" TargetMode="External"/><Relationship Id="rId345" Type="http://schemas.openxmlformats.org/officeDocument/2006/relationships/hyperlink" Target="http://www.kiffa.or.kr/sub02/sub03_view.php?mem_id=%EB%8C%80%EC%95%84%ED%8A%B8%EB%9E%9C%EC%8A%A4" TargetMode="External"/><Relationship Id="rId552" Type="http://schemas.openxmlformats.org/officeDocument/2006/relationships/hyperlink" Target="http://www.kiffa.or.kr/sub02/sub03_view.php?mem_id=%EB%8F%99%EC%A3%BC%ED%95%B4%EC%83%81(%EC%A3%BC)" TargetMode="External"/><Relationship Id="rId997" Type="http://schemas.openxmlformats.org/officeDocument/2006/relationships/hyperlink" Target="http://www.kiffa.or.kr/sub02/sub03_view.php?mem_id=%EC%82%BC%EC%A7%84%ED%95%B4%EC%9A%B4" TargetMode="External"/><Relationship Id="rId1182" Type="http://schemas.openxmlformats.org/officeDocument/2006/relationships/hyperlink" Target="http://www.kiffa.or.kr/sub02/sub03_view.php?mem_id=%EC%8B%9C%EB%85%B8%ED%8A%B8%EB%9E%80%EC%8A%A4%EC%BD%94%EB%A6%AC%EC%95%84%EC%89%AC%ED%95%91(%EC%A3%BC)" TargetMode="External"/><Relationship Id="rId2026" Type="http://schemas.openxmlformats.org/officeDocument/2006/relationships/hyperlink" Target="http://www.kiffa.or.kr/sub02/sub03_view.php?mem_id=%EC%9D%B4%EC%97%90%EC%8A%A4%EB%A1%9C%EC%A7%80%EC%8A%A4" TargetMode="External"/><Relationship Id="rId2233" Type="http://schemas.openxmlformats.org/officeDocument/2006/relationships/hyperlink" Target="http://www.kiffa.or.kr/sub02/sub03_view.php?mem_id=%EC%A0%9C%EC%9D%B4%ED%88%AC%EC%BC%80%EC%9D%B4%EA%B8%80%EB%A1%9C%EB%B2%8C" TargetMode="External"/><Relationship Id="rId2440" Type="http://schemas.openxmlformats.org/officeDocument/2006/relationships/hyperlink" Target="http://www.kiffa.or.kr/sub02/sub03_view.php?mem_id=%EC%B2%AD%EC%A1%B0%ED%95%B4%EC%9A%B4%ED%95%AD%EA%B3%B5" TargetMode="External"/><Relationship Id="rId2678" Type="http://schemas.openxmlformats.org/officeDocument/2006/relationships/hyperlink" Target="http://www.kiffa.or.kr/sub02/sub03_view.php?mem_id=%ED%83%9C%EC%9B%90%EA%B5%AD%EC%A0%9C%EC%9A%B4%EC%86%A1" TargetMode="External"/><Relationship Id="rId2885" Type="http://schemas.openxmlformats.org/officeDocument/2006/relationships/hyperlink" Target="http://www.kiffa.or.kr/sub02/sub03_view.php?mem_id=%ED%94%84%EB%A6%AC%EC%9B%A8%EC%9D%B4%EA%B5%AD%EC%A0%9C%EC%9A%B4%EC%86%A1" TargetMode="External"/><Relationship Id="rId205" Type="http://schemas.openxmlformats.org/officeDocument/2006/relationships/hyperlink" Target="http://www.kiffa.or.kr/sub02/sub03_view.php?mem_id=%EA%B8%88%EA%B0%95%EB%A1%9C%EC%A7%80%EC%8A%A4%ED%8B%B1%EC%8A%A4" TargetMode="External"/><Relationship Id="rId412" Type="http://schemas.openxmlformats.org/officeDocument/2006/relationships/hyperlink" Target="http://www.kiffa.or.kr/sub02/sub03_view.php?mem_id=%EB%8D%B8%EB%A1%9C%EB%A1%9C%EC%A7%80%EC%8A%A4%ED%8B%B1%EC%8A%A4%EC%84%9C%EC%9A%B8%20%EC%9C%A0%ED%95%9C%ED%9A%8C%EC%82%AC" TargetMode="External"/><Relationship Id="rId857" Type="http://schemas.openxmlformats.org/officeDocument/2006/relationships/hyperlink" Target="http://www.kiffa.or.kr/sub02/sub03_view.php?mem_id=%EB%B3%B4%EB%9E%8C%EB%A1%9C%EC%A7%80%EC%8A%A4%ED%8B%B1%EC%8A%A4" TargetMode="External"/><Relationship Id="rId1042" Type="http://schemas.openxmlformats.org/officeDocument/2006/relationships/hyperlink" Target="http://www.kiffa.or.kr/sub02/sub03_view.php?mem_id=%EC%84%B1%EA%B0%95%EB%A1%9C%EC%A7%80%EC%8A%A4%ED%8B%B1%EC%8A%A4" TargetMode="External"/><Relationship Id="rId1487" Type="http://schemas.openxmlformats.org/officeDocument/2006/relationships/hyperlink" Target="http://www.kiffa.or.kr/sub02/sub03_view.php?mem_id=%EC%97%90%EC%96%B4%EB%B9%84%EC%A6%88%EB%8B%88%EC%8A%A4(%EC%A3%BC)" TargetMode="External"/><Relationship Id="rId1694" Type="http://schemas.openxmlformats.org/officeDocument/2006/relationships/hyperlink" Target="http://www.kiffa.or.kr/sub02/sub03_view.php?mem_id=%EC%97%98%EC%BC%80%EC%9D%B4%EC%97%98%EC%BD%94%EB%A6%AC%EC%95%84" TargetMode="External"/><Relationship Id="rId2300" Type="http://schemas.openxmlformats.org/officeDocument/2006/relationships/hyperlink" Target="http://www.kiffa.or.kr/sub02/sub03_view.php?mem_id=%EC%A3%BC%EC%8B%9D%ED%9A%8C%EC%82%AC%20%EC%A7%80%EB%B9%84%ED%8B%B0%EC%97%90%EC%8A%A4" TargetMode="External"/><Relationship Id="rId2538" Type="http://schemas.openxmlformats.org/officeDocument/2006/relationships/hyperlink" Target="http://www.kiffa.or.kr/sub02/sub03_view.php?mem_id=%EC%BC%80%EC%9D%B4%EC%97%90%EC%9D%B4%EC%B9%98%EB%A1%9C%EC%A7%80%EC%8A%A4" TargetMode="External"/><Relationship Id="rId2745" Type="http://schemas.openxmlformats.org/officeDocument/2006/relationships/hyperlink" Target="http://www.kiffa.or.kr/sub02/sub03_view.php?mem_id=%ED%8B%B0%EC%94%A8%EB%8D%94%EB%B8%94%EC%9C%A0%EB%9D%BC%EC%9D%B8" TargetMode="External"/><Relationship Id="rId2952" Type="http://schemas.openxmlformats.org/officeDocument/2006/relationships/hyperlink" Target="http://www.kiffa.or.kr/sub02/sub03_view.php?mem_id=%ED%95%9C%EA%B5%AD%EB%8F%84%EC%8B%AC%EA%B3%B5%ED%95%AD(%EC%A3%BC)" TargetMode="External"/><Relationship Id="rId717" Type="http://schemas.openxmlformats.org/officeDocument/2006/relationships/hyperlink" Target="mailto:sel@leaderstrans.com" TargetMode="External"/><Relationship Id="rId924" Type="http://schemas.openxmlformats.org/officeDocument/2006/relationships/hyperlink" Target="http://www.kiffa.or.kr/sub02/sub03_view.php?mem_id=%EB%B9%84%EC%97%98%EC%97%90%EC%8A%A4" TargetMode="External"/><Relationship Id="rId1347" Type="http://schemas.openxmlformats.org/officeDocument/2006/relationships/hyperlink" Target="http://www.kiffa.or.kr/sub02/sub03_view.php?mem_id=%EC%95%84%EC%9D%B4%EB%A7%A5%EC%8A%A4%EC%97%90%ED%94%84%EC%94%A8" TargetMode="External"/><Relationship Id="rId1554" Type="http://schemas.openxmlformats.org/officeDocument/2006/relationships/hyperlink" Target="http://www.kiffa.or.kr/sub02/sub03_view.php?mem_id=%EC%97%90%EC%9D%B4%EC%97%98%EB%A1%9C%EC%A7%80%EC%8A%A4%ED%8B%B1%EC%8A%A4" TargetMode="External"/><Relationship Id="rId1761" Type="http://schemas.openxmlformats.org/officeDocument/2006/relationships/hyperlink" Target="http://www.kiffa.or.kr/sub02/sub03_view.php?mem_id=%EC%98%A4%EB%A6%AC%EC%97%94%ED%8A%B8%ED%95%B4%EC%9A%B4(%EC%A3%BC)" TargetMode="External"/><Relationship Id="rId1999" Type="http://schemas.openxmlformats.org/officeDocument/2006/relationships/hyperlink" Target="http://www.kiffa.or.kr/sub02/sub03_view.php?mem_id=%EC%9D%B4%EA%B8%80%EC%89%AC%ED%95%91(%EC%A3%BC)" TargetMode="External"/><Relationship Id="rId2605" Type="http://schemas.openxmlformats.org/officeDocument/2006/relationships/hyperlink" Target="http://www.kiffa.or.kr/sub02/sub03_view.php?mem_id=%EC%BD%94%EB%A6%AC%EC%95%84%EC%9D%B8%ED%84%B0%EB%A7%81%ED%81%AC" TargetMode="External"/><Relationship Id="rId2812" Type="http://schemas.openxmlformats.org/officeDocument/2006/relationships/hyperlink" Target="http://www.kiffa.or.kr/sub02/sub03_view.php?mem_id=%ED%8C%8D%EC%8A%A4%EC%86%94%EB%A3%A8%EC%85%98" TargetMode="External"/><Relationship Id="rId53" Type="http://schemas.openxmlformats.org/officeDocument/2006/relationships/hyperlink" Target="http://www.kiffa.or.kr/sub02/sub03_view.php?mem_id=%EA%B0%80%EB%82%98%ED%95%B4%EC%9A%B4" TargetMode="External"/><Relationship Id="rId1207" Type="http://schemas.openxmlformats.org/officeDocument/2006/relationships/hyperlink" Target="http://www.kiffa.or.kr/sub02/sub03_view.php?mem_id=%EC%8B%A0%ED%95%9C%EC%A2%85%ED%95%A9%EB%AC%BC%EB%A5%98(%EC%A3%BC)" TargetMode="External"/><Relationship Id="rId1414" Type="http://schemas.openxmlformats.org/officeDocument/2006/relationships/hyperlink" Target="http://www.kiffa.or.kr/sub02/sub03_view.php?mem_id=%EC%95%8C%ED%94%BC%EC%BD%94%EB%A6%AC%EC%95%84" TargetMode="External"/><Relationship Id="rId1621" Type="http://schemas.openxmlformats.org/officeDocument/2006/relationships/hyperlink" Target="http://www.kiffa.or.kr/sub02/sub03_view.php?mem_id=%EC%97%90%EC%9D%B4%ED%8B%B0%EC%95%A4%EC%97%90%ED%94%84%EA%B8%80%EB%A1%9C%EB%B2%8C(%EC%A3%BC)" TargetMode="External"/><Relationship Id="rId1859" Type="http://schemas.openxmlformats.org/officeDocument/2006/relationships/hyperlink" Target="http://www.kiffa.or.kr/sub02/sub03_view.php?mem_id=%EC%9A%B0%EC%A7%84%EA%B8%80%EB%A1%9C%EB%B2%8C%EB%A1%9C%EC%A7%80%EC%8A%A4%ED%8B%B1%EC%8A%A4(%EC%A3%BC)" TargetMode="External"/><Relationship Id="rId3074" Type="http://schemas.openxmlformats.org/officeDocument/2006/relationships/hyperlink" Target="http://www.kiffa.or.kr/sub02/sub03_view.php?mem_id=%ED%98%84%EB%8C%80%EA%B8%80%EB%A1%9C%EB%B9%8C" TargetMode="External"/><Relationship Id="rId1719" Type="http://schemas.openxmlformats.org/officeDocument/2006/relationships/hyperlink" Target="http://www.kiffa.or.kr/sub02/sub03_view.php?mem_id=%EC%97%A0%ED%8A%B8%EB%9E%9C%EC%8A%A4(%EC%A3%BC)" TargetMode="External"/><Relationship Id="rId1926" Type="http://schemas.openxmlformats.org/officeDocument/2006/relationships/hyperlink" Target="http://www.kiffa.or.kr/sub02/sub03_view.php?mem_id=%EC%9C%A0%EB%8B%88%EC%9B%94%EB%93%9C%ED%8A%B8%EB%9E%9C%EC%8A%A4" TargetMode="External"/><Relationship Id="rId2090" Type="http://schemas.openxmlformats.org/officeDocument/2006/relationships/hyperlink" Target="http://www.kiffa.or.kr/sub02/sub03_view.php?mem_id=%EC%9D%BC%EC%84%B1%ED%95%B4%EC%9A%B4" TargetMode="External"/><Relationship Id="rId2188" Type="http://schemas.openxmlformats.org/officeDocument/2006/relationships/hyperlink" Target="http://www.kiffa.or.kr/sub02/sub03_view.php?mem_id=%EC%A0%9C%EC%9D%B4%EB%94%94%EC%89%AC%ED%95%91%EB%9D%BC%EC%9D%B8" TargetMode="External"/><Relationship Id="rId2395" Type="http://schemas.openxmlformats.org/officeDocument/2006/relationships/hyperlink" Target="http://www.kiffa.or.kr/sub02/sub03_view.php?mem_id=%EC%A7%80%ED%8B%B0%EC%9D%B4%EB%85%B8%EB%B2%A0%EC%9D%B4%EC%85%98" TargetMode="External"/><Relationship Id="rId367" Type="http://schemas.openxmlformats.org/officeDocument/2006/relationships/hyperlink" Target="http://www.kiffa.or.kr/sub02/sub03_view.php?mem_id=%EB%8C%80%EC%9B%90%EC%97%90%EC%8A%A4%EC%95%A4%ED%8B%B0(%EC%A3%BC)" TargetMode="External"/><Relationship Id="rId574" Type="http://schemas.openxmlformats.org/officeDocument/2006/relationships/hyperlink" Target="http://www.kiffa.or.kr/sub02/sub03_view.php?mem_id=%EB%91%90%EB%9D%BC%EB%A1%9C%EC%A7%80%EC%8A%A4%ED%8B%B1%EC%8A%A4" TargetMode="External"/><Relationship Id="rId2048" Type="http://schemas.openxmlformats.org/officeDocument/2006/relationships/hyperlink" Target="http://www.kiffa.or.kr/sub02/sub03_view.php?mem_id=%EC%9D%B4%EC%B9%B4%EA%B3%A0%ED%94%84%EB%A0%88%EC%9D%B4%ED%8A%B8" TargetMode="External"/><Relationship Id="rId2255" Type="http://schemas.openxmlformats.org/officeDocument/2006/relationships/hyperlink" Target="http://www.kiffa.or.kr/sub02/sub03_view.php?mem_id=%EC%A1%B0%ED%9D%A5%ED%86%B5%EC%9A%B4(%EC%A3%BC)" TargetMode="External"/><Relationship Id="rId3001" Type="http://schemas.openxmlformats.org/officeDocument/2006/relationships/hyperlink" Target="http://www.kiffa.or.kr/sub02/sub03_view.php?mem_id=%ED%95%9C%EC%96%91%EA%B5%AD%EC%A0%9C%EC%9A%B4%EC%86%A1" TargetMode="External"/><Relationship Id="rId227" Type="http://schemas.openxmlformats.org/officeDocument/2006/relationships/hyperlink" Target="http://www.kiffa.or.kr/sub02/sub03_view.php?mem_id=%EB%82%98%EC%9A%B0%EB%A6%AC%ED%95%B4%EC%9A%B4%ED%95%AD%EA%B3%B5" TargetMode="External"/><Relationship Id="rId781" Type="http://schemas.openxmlformats.org/officeDocument/2006/relationships/hyperlink" Target="http://www.kiffa.or.kr/sub02/sub03_view.php?mem_id=%EB%AE%AC%EB%9F%AC%EC%95%A4%EB%93%9C%ED%8C%8C%ED%8A%B8%EB%84%88%EC%BD%94%EB%A6%AC%EC%95%84" TargetMode="External"/><Relationship Id="rId879" Type="http://schemas.openxmlformats.org/officeDocument/2006/relationships/hyperlink" Target="http://www.kiffa.or.kr/sub02/sub03_view.php?mem_id=%EB%B8%94%EB%A3%A8%EC%9B%8C%ED%84%B0%EC%89%AC%ED%95%91%EC%BD%94%EB%A6%AC%EC%95%84%20%EC%A3%BC%EC%8B%9D%ED%9A%8C%EC%82%AC" TargetMode="External"/><Relationship Id="rId2462" Type="http://schemas.openxmlformats.org/officeDocument/2006/relationships/hyperlink" Target="http://www.kiffa.or.kr/sub02/sub03_view.php?mem_id=%EC%B9%B4%EA%B3%A0%EC%86%94%EB%A3%A8%EC%85%98" TargetMode="External"/><Relationship Id="rId2767" Type="http://schemas.openxmlformats.org/officeDocument/2006/relationships/hyperlink" Target="http://www.kiffa.or.kr/sub02/sub03_view.php?mem_id=%ED%8B%B0%EC%97%A0%EC%95%84%EC%9D%B4%EB%AC%BC%EB%A5%98(%EC%A3%BC)" TargetMode="External"/><Relationship Id="rId434" Type="http://schemas.openxmlformats.org/officeDocument/2006/relationships/hyperlink" Target="http://www.kiffa.or.kr/sub02/sub03_view.php?mem_id=%EB%8F%99%EB%8D%95%EC%8B%9C%EC%8A%A4%ED%85%9C%EC%A6%88(%EC%A3%BC)" TargetMode="External"/><Relationship Id="rId641" Type="http://schemas.openxmlformats.org/officeDocument/2006/relationships/hyperlink" Target="http://www.kiffa.or.kr/sub02/sub03_view.php?mem_id=%EB%A0%88%EC%83%A4%EC%BD%94%EC%BD%94%EB%A6%AC%EC%95%84(%EC%A3%BC)" TargetMode="External"/><Relationship Id="rId739" Type="http://schemas.openxmlformats.org/officeDocument/2006/relationships/hyperlink" Target="http://www.kiffa.or.kr/sub02/sub03_view.php?mem_id=%EB%A7%A5%EC%8A%A4%ED%94%BC%EB%93%9C" TargetMode="External"/><Relationship Id="rId1064" Type="http://schemas.openxmlformats.org/officeDocument/2006/relationships/hyperlink" Target="http://www.kiffa.or.kr/sub02/sub03_view.php?mem_id=%EC%84%B8%EA%B2%9C%ED%95%B4%EC%9A%B4%ED%95%AD%EA%B3%B5(%EC%A3%BC)" TargetMode="External"/><Relationship Id="rId1271" Type="http://schemas.openxmlformats.org/officeDocument/2006/relationships/hyperlink" Target="http://www.kiffa.or.kr/sub02/sub03_view.php?mem_id=%EC%94%A8%EC%97%94%EB%A1%9C%EC%A7%80%EC%8A%A4%ED%8B%B1%EC%8A%A4%EC%BD%94%EB%A6%AC%EC%95%84" TargetMode="External"/><Relationship Id="rId1369" Type="http://schemas.openxmlformats.org/officeDocument/2006/relationships/hyperlink" Target="http://www.kiffa.or.kr/sub02/sub03_view.php?mem_id=%EC%95%84%EC%9D%B4%EC%97%A0%EB%94%94%EC%A7%80(%EC%A3%BC)" TargetMode="External"/><Relationship Id="rId1576" Type="http://schemas.openxmlformats.org/officeDocument/2006/relationships/hyperlink" Target="http://www.kiffa.or.kr/sub02/sub03_view.php?mem_id=%EC%97%90%EC%9D%B4%EC%A7%80%EC%97%98" TargetMode="External"/><Relationship Id="rId2115" Type="http://schemas.openxmlformats.org/officeDocument/2006/relationships/hyperlink" Target="http://www.kiffa.or.kr/sub02/sub03_view.php?mem_id=%EC%9D%BC%EC%A7%84%EA%B8%B0%EC%97%85(%EC%A3%BC)" TargetMode="External"/><Relationship Id="rId2322" Type="http://schemas.openxmlformats.org/officeDocument/2006/relationships/hyperlink" Target="http://www.kiffa.or.kr/sub02/sub03_view.php?mem_id=%EC%A3%BC%EC%8B%9D%ED%9A%8C%EC%82%AC%20%ED%95%B4%EC%9A%B0%EC%89%AC%ED%95%91" TargetMode="External"/><Relationship Id="rId2974" Type="http://schemas.openxmlformats.org/officeDocument/2006/relationships/hyperlink" Target="http://www.kiffa.or.kr/sub02/sub03_view.php?mem_id=%ED%95%9C%EA%B5%AD%EC%B2%A0%EB%8F%84%EA%B3%B5%EC%82%AC" TargetMode="External"/><Relationship Id="rId501" Type="http://schemas.openxmlformats.org/officeDocument/2006/relationships/hyperlink" Target="http://www.kiffa.or.kr/sub02/sub03_view.php?mem_id=%EB%8F%99%EC%8B%A0%EC%94%A8%EC%95%A4%EC%97%90%EC%96%B4" TargetMode="External"/><Relationship Id="rId946" Type="http://schemas.openxmlformats.org/officeDocument/2006/relationships/hyperlink" Target="http://www.kiffa.or.kr/sub02/sub03_view.php?mem_id=%EB%B9%85%ED%8A%B8%EB%9E%9C%EC%8A%A4" TargetMode="External"/><Relationship Id="rId1131" Type="http://schemas.openxmlformats.org/officeDocument/2006/relationships/hyperlink" Target="http://www.kiffa.or.kr/sub02/sub03_view.php?mem_id=%EC%88%98%EC%84%B1%ED%8A%B9%EC%9E%A5%20%EC%A3%BC%EC%8B%9D%ED%9A%8C%EC%82%AC" TargetMode="External"/><Relationship Id="rId1229" Type="http://schemas.openxmlformats.org/officeDocument/2006/relationships/hyperlink" Target="http://www.kiffa.or.kr/sub02/sub03_view.php?mem_id=%EC%8D%AC%EC%9B%94%EB%93%9C%ED%95%B4%EC%9A%B4%ED%95%AD%EA%B3%B5(%EC%A3%BC)" TargetMode="External"/><Relationship Id="rId1783" Type="http://schemas.openxmlformats.org/officeDocument/2006/relationships/hyperlink" Target="http://www.kiffa.or.kr/sub02/sub03_view.php?mem_id=%EC%98%A4%EC%9D%B4%EC%94%A8%ED%94%84%EB%A0%88%EC%9D%B4%ED%8A%B8%EC%BD%94%EB%A6%AC%EC%95%84(%EC%A3%BC)" TargetMode="External"/><Relationship Id="rId1990" Type="http://schemas.openxmlformats.org/officeDocument/2006/relationships/hyperlink" Target="http://www.kiffa.or.kr/sub02/sub03_view.php?mem_id=%EC%9C%A0%ED%95%9C%ED%9A%8C%EC%82%AC%ED%88%AC%EB%B9%84" TargetMode="External"/><Relationship Id="rId2627" Type="http://schemas.openxmlformats.org/officeDocument/2006/relationships/hyperlink" Target="http://www.kiffa.or.kr/sub02/sub03_view.php?mem_id=%EC%BD%98%ED%85%8C%EC%9D%B4%EB%84%88%EB%9D%BC%EC%9D%B8(%EC%A3%BC)" TargetMode="External"/><Relationship Id="rId2834" Type="http://schemas.openxmlformats.org/officeDocument/2006/relationships/hyperlink" Target="http://www.kiffa.or.kr/sub02/sub03_view.php?mem_id=%ED%8D%BC%EC%8B%9C%ED%94%BD%EC%9D%B5%EC%8A%A4%ED%94%84%EB%A0%88%EC%8A%A4%EB%9D%BC%EC%9D%B8" TargetMode="External"/><Relationship Id="rId75" Type="http://schemas.openxmlformats.org/officeDocument/2006/relationships/hyperlink" Target="http://www.kiffa.or.kr/sub02/sub03_view.php?mem_id=%EA%B2%BD%EB%8F%99%EC%9D%B4%EC%95%A4%EC%97%90%EC%8A%A4" TargetMode="External"/><Relationship Id="rId806" Type="http://schemas.openxmlformats.org/officeDocument/2006/relationships/hyperlink" Target="http://www.kiffa.or.kr/sub02/sub03_view.php?mem_id=%EB%B0%B8%EB%9F%AC%EC%8A%A4%ED%95%B4%EC%9A%B4%ED%95%AD%EA%B3%B5(%EC%A3%BC)" TargetMode="External"/><Relationship Id="rId1436" Type="http://schemas.openxmlformats.org/officeDocument/2006/relationships/hyperlink" Target="http://www.kiffa.or.kr/sub02/sub03_view.php?mem_id=%EC%96%B4%EC%A7%88%EB%A6%AC%ED%8B%B0(%EC%A3%BC)" TargetMode="External"/><Relationship Id="rId1643" Type="http://schemas.openxmlformats.org/officeDocument/2006/relationships/hyperlink" Target="http://www.kiffa.or.kr/sub02/sub03_view.php?mem_id=%EC%97%91%EC%8A%A4%ED%8F%AC%EB%A1%9C%EC%A7%80%EC%8A%A4" TargetMode="External"/><Relationship Id="rId1850" Type="http://schemas.openxmlformats.org/officeDocument/2006/relationships/hyperlink" Target="http://www.kiffa.or.kr/sub02/sub03_view.php?mem_id=%EC%9A%B0%EC%A0%95%ED%95%AD%EA%B3%B5" TargetMode="External"/><Relationship Id="rId2901" Type="http://schemas.openxmlformats.org/officeDocument/2006/relationships/hyperlink" Target="http://www.kiffa.or.kr/sub02/sub03_view.php?mem_id=%ED%94%BC%EB%8D%B8%EB%A6%AC%ED%8B%B0%ED%95%B4%EC%9A%B4%ED%95%AD%EA%B3%B5" TargetMode="External"/><Relationship Id="rId3096" Type="http://schemas.openxmlformats.org/officeDocument/2006/relationships/hyperlink" Target="http://www.kiffa.or.kr/sub02/sub03_view.php?mem_id=%ED%98%91%EC%A7%84%EA%B8%80%EB%A1%9C%EB%B2%8C(%EC%A3%BC)" TargetMode="External"/><Relationship Id="rId1503" Type="http://schemas.openxmlformats.org/officeDocument/2006/relationships/hyperlink" Target="http://www.kiffa.or.kr/sub02/sub03_view.php?mem_id=%EC%97%90%EC%9D%B4%EB%94%94%EC%94%A8%ED%95%AD%EC%9A%B4" TargetMode="External"/><Relationship Id="rId1710" Type="http://schemas.openxmlformats.org/officeDocument/2006/relationships/hyperlink" Target="http://www.kiffa.or.kr/sub02/sub03_view.php?mem_id=%EC%97%A0%EC%97%98%EC%97%90%EC%8A%A4%ED%94%BC" TargetMode="External"/><Relationship Id="rId1948" Type="http://schemas.openxmlformats.org/officeDocument/2006/relationships/hyperlink" Target="http://www.kiffa.or.kr/sub02/sub03_view.php?mem_id=%EC%9C%A0%EC%84%B1%EB%AC%BC%EB%A5%98(%EC%A3%BC)" TargetMode="External"/><Relationship Id="rId291" Type="http://schemas.openxmlformats.org/officeDocument/2006/relationships/hyperlink" Target="http://www.kiffa.or.kr/sub02/sub03_view.php?mem_id=%EB%8A%98%ED%91%B8%EB%A5%B8%ED%95%B4%EC%9A%B4%ED%95%AD%EA%B3%B5(%EC%A3%BC)" TargetMode="External"/><Relationship Id="rId1808" Type="http://schemas.openxmlformats.org/officeDocument/2006/relationships/hyperlink" Target="http://www.kiffa.or.kr/sub02/sub03_view.php?mem_id=%EC%98%B4%EB%8B%88%EB%A1%9C%EC%A7%80%EC%8A%A4%ED%8B%B1%EC%8A%A4" TargetMode="External"/><Relationship Id="rId3023" Type="http://schemas.openxmlformats.org/officeDocument/2006/relationships/hyperlink" Target="http://www.kiffa.or.kr/sub02/sub03_view.php?mem_id=%ED%95%9C%EC%A7%84" TargetMode="External"/><Relationship Id="rId151" Type="http://schemas.openxmlformats.org/officeDocument/2006/relationships/hyperlink" Target="http://www.kiffa.or.kr/sub02/sub03_view.php?mem_id=%EA%B5%AD%EB%B3%B4%EB%AC%BC%EB%A5%98(%EC%A3%BC)" TargetMode="External"/><Relationship Id="rId389" Type="http://schemas.openxmlformats.org/officeDocument/2006/relationships/hyperlink" Target="http://www.kiffa.or.kr/sub02/sub03_view.php?mem_id=%EB%8C%80%ED%95%9C%EB%A1%9C%EC%A7%80%EC%8A%A4%ED%8B%B1(%EC%A3%BC)" TargetMode="External"/><Relationship Id="rId596" Type="http://schemas.openxmlformats.org/officeDocument/2006/relationships/hyperlink" Target="http://www.kiffa.or.kr/sub02/sub03_view.php?mem_id=%EB%94%94%EC%97%90%EC%8A%A4%EB%B8%8C%EC%9D%B4%EC%97%90%EC%96%B4%EC%95%A4%EC%94%A8" TargetMode="External"/><Relationship Id="rId2277" Type="http://schemas.openxmlformats.org/officeDocument/2006/relationships/hyperlink" Target="http://www.kiffa.or.kr/sub02/sub03_view.php?mem_id=%EC%A3%BC%EC%8B%9D%ED%9A%8C%EC%82%AC%20%EB%B2%A4%EB%A7%88%EB%A1%9C%EC%A7%80%EC%8A%A4" TargetMode="External"/><Relationship Id="rId2484" Type="http://schemas.openxmlformats.org/officeDocument/2006/relationships/hyperlink" Target="http://www.kiffa.or.kr/sub02/sub03_view.php?mem_id=%EC%B9%B4%EC%9D%B4%EB%A1%9C%EC%8A%A4%EB%A1%9C%EC%A7%80%EC%8A%A4" TargetMode="External"/><Relationship Id="rId2691" Type="http://schemas.openxmlformats.org/officeDocument/2006/relationships/hyperlink" Target="http://www.kiffa.or.kr/sub02/sub03_view.php?mem_id=%ED%83%9C%ED%99%94%EC%97%98%EC%95%A4%EC%94%A8(%EC%A3%BC)" TargetMode="External"/><Relationship Id="rId249" Type="http://schemas.openxmlformats.org/officeDocument/2006/relationships/hyperlink" Target="mailto:neotop@neotrans.co.kr" TargetMode="External"/><Relationship Id="rId456" Type="http://schemas.openxmlformats.org/officeDocument/2006/relationships/hyperlink" Target="http://www.kiffa.or.kr/sub02/sub03_view.php?mem_id=%EB%8F%99%EB%B3%B4%EB%A1%9C%EC%A7%81%EC%8A%A4" TargetMode="External"/><Relationship Id="rId663" Type="http://schemas.openxmlformats.org/officeDocument/2006/relationships/hyperlink" Target="http://www.kiffa.or.kr/sub02/sub03_view.php?mem_id=%EB%A1%9C%EB%93%9C%EC%8A%A4%ED%83%80%EC%94%A8%EC%95%A4%EC%97%90%EC%96%B4(%EC%A3%BC)" TargetMode="External"/><Relationship Id="rId870" Type="http://schemas.openxmlformats.org/officeDocument/2006/relationships/hyperlink" Target="http://www.kiffa.or.kr/sub02/sub03_view.php?mem_id=%EB%B8%8C%EB%A1%9C%EC%8A%A4%EC%B9%B4%EA%B3%A0%EC%9D%B8%ED%84%B0%EB%82%B4%EC%85%94%EB%84%90" TargetMode="External"/><Relationship Id="rId1086" Type="http://schemas.openxmlformats.org/officeDocument/2006/relationships/hyperlink" Target="http://www.kiffa.or.kr/sub02/sub03_view.php?mem_id=%EC%84%B8%EB%B0%A9%EC%9D%B5%EC%8A%A4%ED%94%84%EB%A0%88%EC%8A%A4(%EC%A3%BC)" TargetMode="External"/><Relationship Id="rId1293" Type="http://schemas.openxmlformats.org/officeDocument/2006/relationships/hyperlink" Target="http://www.kiffa.or.kr/sub02/sub03_view.php?mem_id=%EC%94%A8%EC%9B%90%EA%B8%80%EB%A1%9C%EB%B2%8C%EB%84%A4%ED%8A%B8%EC%9B%8D%EC%8A%A4" TargetMode="External"/><Relationship Id="rId2137" Type="http://schemas.openxmlformats.org/officeDocument/2006/relationships/hyperlink" Target="http://www.kiffa.or.kr/sub02/sub03_view.php?mem_id=%EC%9E%90%EC%9D%B4%EC%96%B8%ED%8A%B8%EB%84%A4%ED%8A%B8%EC%9B%8C%ED%81%AC%EA%B7%B8%EB%A3%B9" TargetMode="External"/><Relationship Id="rId2344" Type="http://schemas.openxmlformats.org/officeDocument/2006/relationships/hyperlink" Target="http://www.kiffa.or.kr/sub02/sub03_view.php?mem_id=%EC%A4%91%EC%9B%90%EC%A7%80%EC%97%98%EC%97%90%EC%8A%A4" TargetMode="External"/><Relationship Id="rId2551" Type="http://schemas.openxmlformats.org/officeDocument/2006/relationships/hyperlink" Target="http://www.kiffa.or.kr/sub02/sub03_view.php?mem_id=%EC%BC%80%EC%9D%B4%EC%98%A4%ED%8B%B0" TargetMode="External"/><Relationship Id="rId2789" Type="http://schemas.openxmlformats.org/officeDocument/2006/relationships/hyperlink" Target="http://www.kiffa.or.kr/sub02/sub03_view.php?mem_id=%ED%8C%8C%EB%82%98%EB%9D%BC%EC%9D%B8" TargetMode="External"/><Relationship Id="rId2996" Type="http://schemas.openxmlformats.org/officeDocument/2006/relationships/hyperlink" Target="http://www.kiffa.or.kr/sub02/sub03_view.php?mem_id=%ED%95%9C%EC%86%94%EB%A1%9C%EC%A7%80%EC%8A%A4%ED%8B%B1%EC%8A%A4(%EC%A3%BC)" TargetMode="External"/><Relationship Id="rId109" Type="http://schemas.openxmlformats.org/officeDocument/2006/relationships/hyperlink" Target="http://www.kiffa.or.kr/sub02/sub03_view.php?mem_id=%EA%B3%A8%EB%93%9C%EC%89%AC%ED%95%91(%EC%A3%BC)" TargetMode="External"/><Relationship Id="rId316" Type="http://schemas.openxmlformats.org/officeDocument/2006/relationships/hyperlink" Target="http://www.kiffa.or.kr/sub02/sub03_view.php?mem_id=%EB%8C%80%EB%A5%99%ED%95%AD%EA%B3%B5%ED%95%B4%EC%9A%B4(%EC%A3%BC)" TargetMode="External"/><Relationship Id="rId523" Type="http://schemas.openxmlformats.org/officeDocument/2006/relationships/hyperlink" Target="mailto:sales@tyms.co.kr" TargetMode="External"/><Relationship Id="rId968" Type="http://schemas.openxmlformats.org/officeDocument/2006/relationships/hyperlink" Target="http://www.kiffa.or.kr/sub02/sub03_view.php?mem_id=%EC%82%BC%EC%84%B1%EC%97%90%EC%8A%A4%EB%94%94%EC%97%90%EC%8A%A4(%EC%A3%BC)" TargetMode="External"/><Relationship Id="rId1153" Type="http://schemas.openxmlformats.org/officeDocument/2006/relationships/hyperlink" Target="http://www.kiffa.or.kr/sub02/sub03_view.php?mem_id=%EC%8A%A4%EC%B9%B4%EC%9D%B4%EB%A7%A4%EC%8A%A4%ED%84%B0" TargetMode="External"/><Relationship Id="rId1598" Type="http://schemas.openxmlformats.org/officeDocument/2006/relationships/hyperlink" Target="http://www.kiffa.or.kr/sub02/sub03_view.php?mem_id=%EC%97%90%EC%9D%B4%EC%B9%98%EC%95%A4%ED%94%BC%EB%A1%9C%EC%A7%80%EC%8A%A4" TargetMode="External"/><Relationship Id="rId2204" Type="http://schemas.openxmlformats.org/officeDocument/2006/relationships/hyperlink" Target="http://www.kiffa.or.kr/sub02/sub03_view.php?mem_id=%EC%A0%9C%EC%9D%B4%EC%95%84%EC%9D%B4%EB%AC%BC%EB%A5%98(%EC%A3%BC)" TargetMode="External"/><Relationship Id="rId2649" Type="http://schemas.openxmlformats.org/officeDocument/2006/relationships/hyperlink" Target="http://www.kiffa.or.kr/sub02/sub03_view.php?mem_id=%ED%81%B4%EB%9D%BC%EC%8A%A4%ED%82%A8%EC%BD%94%EB%A6%AC%EC%95%84" TargetMode="External"/><Relationship Id="rId2856" Type="http://schemas.openxmlformats.org/officeDocument/2006/relationships/hyperlink" Target="http://www.kiffa.or.kr/sub02/sub03_view.php?mem_id=%ED%8F%AC%EC%8A%A4%ED%85%8D" TargetMode="External"/><Relationship Id="rId97" Type="http://schemas.openxmlformats.org/officeDocument/2006/relationships/hyperlink" Target="http://www.kiffa.or.kr/sub02/sub03_view.php?mem_id=%EA%B3%A0%EB%A0%A4%EB%A1%9C%EC%A7%80%EC%8A%A4%ED%8B%B1%EC%8A%A4" TargetMode="External"/><Relationship Id="rId730" Type="http://schemas.openxmlformats.org/officeDocument/2006/relationships/hyperlink" Target="http://www.kiffa.or.kr/sub02/sub03_view.php?mem_id=%EB%A7%88%EC%8A%A4%ED%83%80%ED%95%AD%EC%9A%B4" TargetMode="External"/><Relationship Id="rId828" Type="http://schemas.openxmlformats.org/officeDocument/2006/relationships/hyperlink" Target="http://www.kiffa.or.kr/sub02/sub03_view.php?mem_id=%EB%B2%94%EC%A3%BC%EC%9D%B8%ED%84%B0%EB%82%B4%EC%85%94%EB%84%90(%EC%A3%BC)" TargetMode="External"/><Relationship Id="rId1013" Type="http://schemas.openxmlformats.org/officeDocument/2006/relationships/hyperlink" Target="http://www.kiffa.or.kr/sub02/sub03_view.php?mem_id=%EC%83%A4%EC%9D%B8%EB%A1%9C%EC%A7%80%EC%8A%A4%ED%8B%B1" TargetMode="External"/><Relationship Id="rId1360" Type="http://schemas.openxmlformats.org/officeDocument/2006/relationships/hyperlink" Target="http://www.kiffa.or.kr/sub02/sub03_view.php?mem_id=%EC%95%84%EC%9D%B4%EC%97%90%EC%8A%A4%EC%97%90%EC%9D%B4%EC%83%81%EC%9A%B4" TargetMode="External"/><Relationship Id="rId1458" Type="http://schemas.openxmlformats.org/officeDocument/2006/relationships/hyperlink" Target="http://www.kiffa.or.kr/sub02/sub03_view.php?mem_id=%EC%97%90%EC%8A%A4%EC%97%98%EC%BC%80%EC%9D%B4%EA%B5%AD%EB%B3%B4" TargetMode="External"/><Relationship Id="rId1665" Type="http://schemas.openxmlformats.org/officeDocument/2006/relationships/hyperlink" Target="http://www.kiffa.or.kr/sub02/sub03_view.php?mem_id=%EC%97%94%ED%88%AC%EC%97%94%EB%A1%9C%EC%A7%80%EC%8A%A4%ED%8B%B1%20%EC%A3%BC%EC%8B%9D%ED%9A%8C%EC%82%AC" TargetMode="External"/><Relationship Id="rId1872" Type="http://schemas.openxmlformats.org/officeDocument/2006/relationships/hyperlink" Target="http://www.kiffa.or.kr/sub02/sub03_view.php?mem_id=%EC%9B%94%EB%93%9C%EB%9F%B0%EC%BD%94%ED%8D%BC%EB%A0%88%EC%9D%B4%EC%85%98" TargetMode="External"/><Relationship Id="rId2411" Type="http://schemas.openxmlformats.org/officeDocument/2006/relationships/hyperlink" Target="http://www.kiffa.or.kr/sub02/sub03_view.php?mem_id=%EC%B0%BD%EC%84%B1%EA%B5%AD%EC%A0%9C%EC%9A%B4%EC%86%A1(%EC%A3%BC)" TargetMode="External"/><Relationship Id="rId2509" Type="http://schemas.openxmlformats.org/officeDocument/2006/relationships/hyperlink" Target="http://www.kiffa.or.kr/sub02/sub03_view.php?mem_id=%EC%BC%80%EC%9D%B4%EA%B5%AD%EC%A0%9C%EB%AC%BC%EB%A5%98(%EC%A3%BC)" TargetMode="External"/><Relationship Id="rId2716" Type="http://schemas.openxmlformats.org/officeDocument/2006/relationships/hyperlink" Target="http://www.kiffa.or.kr/sub02/sub03_view.php?mem_id=%ED%8A%B8%EB%9E%9C%EC%8A%A4%EC%98%AC" TargetMode="External"/><Relationship Id="rId1220" Type="http://schemas.openxmlformats.org/officeDocument/2006/relationships/hyperlink" Target="http://www.kiffa.or.kr/sub02/sub03_view.php?mem_id=%EC%8D%A8%EB%8B%88%ED%95%AD%EA%B3%B5%ED%95%B4%EC%9A%B4" TargetMode="External"/><Relationship Id="rId1318" Type="http://schemas.openxmlformats.org/officeDocument/2006/relationships/hyperlink" Target="http://www.kiffa.or.kr/sub02/sub03_view.php?mem_id=%EC%95%84%EC%8A%A4%ED%8A%B8%EA%B5%AD%EC%A0%9C%EC%9A%B4%EC%86%A1(%EC%A3%BC)" TargetMode="External"/><Relationship Id="rId1525" Type="http://schemas.openxmlformats.org/officeDocument/2006/relationships/hyperlink" Target="http://www.kiffa.or.kr/sub02/sub03_view.php?mem_id=%EC%97%90%EC%9D%B4%EC%94%A8%EC%95%84%EC%9D%B4%EC%9B%94%EB%93%9C%EC%99%80%EC%9D%B4%EB%93%9C" TargetMode="External"/><Relationship Id="rId2923" Type="http://schemas.openxmlformats.org/officeDocument/2006/relationships/hyperlink" Target="http://www.kiffa.or.kr/sub02/sub03_view.php?mem_id=%ED%94%BC%EC%A7%80%EC%97%A0%EC%94%A8%EB%A1%9C%EC%A7%80%EC%8A%A4%ED%8B%B1%EC%8A%A4" TargetMode="External"/><Relationship Id="rId1732" Type="http://schemas.openxmlformats.org/officeDocument/2006/relationships/hyperlink" Target="http://www.kiffa.or.kr/sub02/sub03_view.php?mem_id=%EC%98%81%EC%9D%B8%EC%97%90%EC%8A%A4%EC%97%94" TargetMode="External"/><Relationship Id="rId24" Type="http://schemas.openxmlformats.org/officeDocument/2006/relationships/hyperlink" Target="http://www.kiffa.or.kr/sub02/sub03_view.php?mem_id=(%EC%A3%BC)%EC%97%90%EC%9D%B4%EC%B9%98%EC%97%90%EC%8A%A4%ED%9A%A8%EC%84%B1" TargetMode="External"/><Relationship Id="rId2299" Type="http://schemas.openxmlformats.org/officeDocument/2006/relationships/hyperlink" Target="http://www.kiffa.or.kr/sub02/sub03_view.php?mem_id=%EC%A3%BC%EC%8B%9D%ED%9A%8C%EC%82%AC%20%EC%A7%80%EB%B9%84%ED%8B%B0%EC%97%90%EC%8A%A4" TargetMode="External"/><Relationship Id="rId3045" Type="http://schemas.openxmlformats.org/officeDocument/2006/relationships/hyperlink" Target="http://www.kiffa.or.kr/sub02/sub03_view.php?mem_id=%ED%95%B4%EC%98%81%EA%B8%80%EB%A1%9C%EB%B2%8C%EB%A1%9C%EC%A7%80%EC%8A%A4%ED%8B%B1%EC%8A%A4(%EC%A3%BC)" TargetMode="External"/><Relationship Id="rId173" Type="http://schemas.openxmlformats.org/officeDocument/2006/relationships/hyperlink" Target="http://www.kiffa.or.kr/sub02/sub03_view.php?mem_id=%EA%B7%B8%EB%A1%9C%EB%B0%9C%EC%8A%A4%ED%83%80%EB%A1%9C%EC%A7%80%EC%8A%A4%ED%8B%B1%EC%8A%A4(%EC%A3%BC)" TargetMode="External"/><Relationship Id="rId380" Type="http://schemas.openxmlformats.org/officeDocument/2006/relationships/hyperlink" Target="http://www.kiffa.or.kr/sub02/sub03_view.php?mem_id=%EB%8C%80%ED%95%9C%EA%B5%AD%EC%A0%9C%EB%AC%BC%EB%A5%98" TargetMode="External"/><Relationship Id="rId2061" Type="http://schemas.openxmlformats.org/officeDocument/2006/relationships/hyperlink" Target="http://www.kiffa.or.kr/sub02/sub03_view.php?mem_id=%EC%9D%B4%ED%94%8C%EB%9F%AC%EC%8A%A4%EC%97%91%EC%8A%A4%ED%8F%AC" TargetMode="External"/><Relationship Id="rId3112" Type="http://schemas.openxmlformats.org/officeDocument/2006/relationships/hyperlink" Target="http://www.kiffa.or.kr/sub02/sub03_view.php?mem_id=%ED%9B%BC%EB%B0%80%EB%A6%AC%EC%9D%B5%EC%8A%A4%ED%94%84%EB%A0%88%EC%8A%A4" TargetMode="External"/><Relationship Id="rId240" Type="http://schemas.openxmlformats.org/officeDocument/2006/relationships/hyperlink" Target="http://www.kiffa.or.kr/sub02/sub03_view.php?mem_id=%EB%84%A4%EC%98%A4%EC%BD%94%ED%8A%B8%EB%9E%9C%EC%8A%A4" TargetMode="External"/><Relationship Id="rId478" Type="http://schemas.openxmlformats.org/officeDocument/2006/relationships/hyperlink" Target="http://www.kiffa.or.kr/sub02/sub03_view.php?mem_id=%EB%8F%99%EC%84%9C%ED%95%B4%EC%9A%B4(%EC%A3%BC)" TargetMode="External"/><Relationship Id="rId685" Type="http://schemas.openxmlformats.org/officeDocument/2006/relationships/hyperlink" Target="http://www.kiffa.or.kr/sub02/sub03_view.php?mem_id=%EB%A1%9C%EC%A7%80%EC%8A%A4%ED%83%80" TargetMode="External"/><Relationship Id="rId892" Type="http://schemas.openxmlformats.org/officeDocument/2006/relationships/hyperlink" Target="http://www.kiffa.or.kr/sub02/sub03_view.php?mem_id=%EB%B8%94%EB%A6%AC%EC%8A%A4%EB%A1%9C%EC%A7%80%EC%8A%A4%ED%8B%B1%EC%8A%A4" TargetMode="External"/><Relationship Id="rId2159" Type="http://schemas.openxmlformats.org/officeDocument/2006/relationships/hyperlink" Target="http://www.kiffa.or.kr/sub02/sub03_view.php?mem_id=%EC%A0%95%ED%8A%B8%EB%9E%9C%EC%8A%A4%EC%9B%94%EB%93%9C" TargetMode="External"/><Relationship Id="rId2366" Type="http://schemas.openxmlformats.org/officeDocument/2006/relationships/hyperlink" Target="http://www.kiffa.or.kr/sub02/sub03_view.php?mem_id=%EC%A7%80%EC%97%98%EB%A1%9C%EC%A7%80%EC%8A%A4" TargetMode="External"/><Relationship Id="rId2573" Type="http://schemas.openxmlformats.org/officeDocument/2006/relationships/hyperlink" Target="http://www.kiffa.or.kr/sub02/sub03_view.php?mem_id=%EC%BC%80%EC%9D%B4%EC%A7%80%EC%97%98(%EC%A3%BC)" TargetMode="External"/><Relationship Id="rId2780" Type="http://schemas.openxmlformats.org/officeDocument/2006/relationships/hyperlink" Target="http://www.kiffa.or.kr/sub02/sub03_view.php?mem_id=%ED%8B%B0%EC%A7%80%EC%97%98" TargetMode="External"/><Relationship Id="rId100" Type="http://schemas.openxmlformats.org/officeDocument/2006/relationships/hyperlink" Target="http://www.kiffa.or.kr/sub02/sub03_view.php?mem_id=%EA%B3%A0%EB%A0%A4%EC%A2%85%ED%95%A9%EA%B5%AD%EC%A0%9C%EC%9A%B4%EC%86%A1(%EC%A3%BC)" TargetMode="External"/><Relationship Id="rId338" Type="http://schemas.openxmlformats.org/officeDocument/2006/relationships/hyperlink" Target="http://www.kiffa.or.kr/sub02/sub03_view.php?mem_id=%EB%8C%80%EC%8B%A0%EA%B5%AD%EC%A0%9C%ED%8A%B9%EC%86%A1" TargetMode="External"/><Relationship Id="rId545" Type="http://schemas.openxmlformats.org/officeDocument/2006/relationships/hyperlink" Target="http://www.kiffa.or.kr/sub02/sub03_view.php?mem_id=%EB%8F%99%EC%A1%B0%EC%89%AC%ED%95%91" TargetMode="External"/><Relationship Id="rId752" Type="http://schemas.openxmlformats.org/officeDocument/2006/relationships/hyperlink" Target="http://www.kiffa.or.kr/sub02/sub03_view.php?mem_id=%EB%A9%94%ED%8A%B8%EB%A1%9C%EB%AC%BC%EB%A5%98" TargetMode="External"/><Relationship Id="rId1175" Type="http://schemas.openxmlformats.org/officeDocument/2006/relationships/hyperlink" Target="http://www.kiffa.or.kr/sub02/sub03_view.php?mem_id=%EC%8A%A4%ED%83%80%EA%B5%AD%EC%A0%9C%EC%A2%85%ED%95%A9%EB%AC%BC%EB%A5%98" TargetMode="External"/><Relationship Id="rId1382" Type="http://schemas.openxmlformats.org/officeDocument/2006/relationships/hyperlink" Target="http://www.kiffa.or.kr/sub02/sub03_view.php?mem_id=%EC%95%84%EC%A7%84%ED%8A%B8%EB%9E%9C%EC%8A%A4" TargetMode="External"/><Relationship Id="rId2019" Type="http://schemas.openxmlformats.org/officeDocument/2006/relationships/hyperlink" Target="http://www.kiffa.or.kr/sub02/sub03_view.php?mem_id=%EC%9D%B4%EC%95%A4%EC%94%A8%EC%95%84%EC%9D%B4%EC%95%A4%EC%94%A8(%EC%A3%BC)" TargetMode="External"/><Relationship Id="rId2226" Type="http://schemas.openxmlformats.org/officeDocument/2006/relationships/hyperlink" Target="http://www.kiffa.or.kr/sub02/sub03_view.php?mem_id=%EC%A0%9C%EC%9D%B4%EC%A0%9C%EC%9D%B4%EC%A2%85%ED%95%A9%EB%AC%BC%EB%A5%98(%EC%A3%BC)" TargetMode="External"/><Relationship Id="rId2433" Type="http://schemas.openxmlformats.org/officeDocument/2006/relationships/hyperlink" Target="http://www.kiffa.or.kr/sub02/sub03_view.php?mem_id=%EC%B2%9C%EC%9D%BC%ED%95%B4%EC%9A%B4(%EC%A3%BC)" TargetMode="External"/><Relationship Id="rId2640" Type="http://schemas.openxmlformats.org/officeDocument/2006/relationships/hyperlink" Target="http://www.kiffa.or.kr/sub02/sub03_view.php?mem_id=%ED%80%B8%EC%8A%A4%EC%9D%B8%ED%84%B0%EB%82%B4%EC%85%94%EB%84%90%20%EC%A3%BC%EC%8B%9D%ED%9A%8C%EC%82%AC" TargetMode="External"/><Relationship Id="rId2878" Type="http://schemas.openxmlformats.org/officeDocument/2006/relationships/hyperlink" Target="http://www.kiffa.or.kr/sub02/sub03_view.php?mem_id=%ED%94%84%EB%A1%9C%EC%9B%94%EB%93%9C%EC%9D%B8%ED%84%B0%EB%82%B4%EC%85%94%EB%82%A0" TargetMode="External"/><Relationship Id="rId405" Type="http://schemas.openxmlformats.org/officeDocument/2006/relationships/hyperlink" Target="http://www.kiffa.or.kr/sub02/sub03_view.php?mem_id=%EB%8D%94%EC%9B%A8%EC%9D%B4" TargetMode="External"/><Relationship Id="rId612" Type="http://schemas.openxmlformats.org/officeDocument/2006/relationships/hyperlink" Target="http://www.kiffa.or.kr/sub02/sub03_view.php?mem_id=%EB%94%94%EC%A0%9C%EC%9D%B4%ED%8A%B8%EB%9E%80%EC%8A%A4(%EC%A3%BC)" TargetMode="External"/><Relationship Id="rId1035" Type="http://schemas.openxmlformats.org/officeDocument/2006/relationships/hyperlink" Target="http://www.kiffa.or.kr/sub02/sub03_view.php?mem_id=%EC%84%A0%EC%96%91%EC%A2%85%ED%95%A9%EB%AC%BC%EB%A5%98(%EC%A3%BC)" TargetMode="External"/><Relationship Id="rId1242" Type="http://schemas.openxmlformats.org/officeDocument/2006/relationships/hyperlink" Target="http://www.kiffa.or.kr/sub02/sub03_view.php?mem_id=%EC%94%A8%EB%A0%88%EC%9D%BC%EC%BD%94%EB%A6%AC%EC%95%84(%EC%A3%BC)" TargetMode="External"/><Relationship Id="rId1687" Type="http://schemas.openxmlformats.org/officeDocument/2006/relationships/hyperlink" Target="http://www.kiffa.or.kr/sub02/sub03_view.php?mem_id=%EC%97%98%EC%99%80%EC%9D%B4%EC%A7%80%ED%95%B4%EC%9A%B4%ED%95%AD%EA%B3%B5" TargetMode="External"/><Relationship Id="rId1894" Type="http://schemas.openxmlformats.org/officeDocument/2006/relationships/hyperlink" Target="http://www.kiffa.or.kr/sub02/sub03_view.php?mem_id=%EC%9C%84%EB%84%88%EC%8A%A4%EB%A1%9C%EC%A7%81%EC%8A%A4" TargetMode="External"/><Relationship Id="rId2500" Type="http://schemas.openxmlformats.org/officeDocument/2006/relationships/hyperlink" Target="http://www.kiffa.or.kr/sub02/sub03_view.php?mem_id=%EC%BC%80%EB%8B%88%ED%99%A9%EC%9B%94%EB%93%9C%EC%97%90%EC%9D%B4%EC%A0%BC%EC%8B%9C" TargetMode="External"/><Relationship Id="rId2738" Type="http://schemas.openxmlformats.org/officeDocument/2006/relationships/hyperlink" Target="http://www.kiffa.or.kr/sub02/sub03_view.php?mem_id=%ED%8B%B0%EB%B9%84%EC%97%98%EC%BD%94%EB%A6%AC%EC%95%84%EC%95%84%EC%9D%B4%EC%95%A4%EC%94%A8" TargetMode="External"/><Relationship Id="rId2945" Type="http://schemas.openxmlformats.org/officeDocument/2006/relationships/hyperlink" Target="http://www.kiffa.or.kr/sub02/sub03_view.php?mem_id=%ED%95%98%ED%8A%B8%EB%A1%9C%ED%8A%B8%EC%BD%94%EB%A6%AC%EC%95%84" TargetMode="External"/><Relationship Id="rId917" Type="http://schemas.openxmlformats.org/officeDocument/2006/relationships/hyperlink" Target="http://www.kiffa.or.kr/sub02/sub03_view.php?mem_id=%EB%B9%84%EC%97%94%EC%97%90%EC%8A%A4%EB%A1%9C%EC%A7%80%EC%8A%A4%ED%8B%B1" TargetMode="External"/><Relationship Id="rId1102" Type="http://schemas.openxmlformats.org/officeDocument/2006/relationships/hyperlink" Target="http://www.kiffa.or.kr/sub02/sub03_view.php?mem_id=%EC%84%B8%EC%9D%BC%ED%95%B4%EC%9A%B4(%EC%A3%BC)" TargetMode="External"/><Relationship Id="rId1547" Type="http://schemas.openxmlformats.org/officeDocument/2006/relationships/hyperlink" Target="http://www.kiffa.or.kr/sub02/sub03_view.php?mem_id=%EC%97%90%EC%9D%B4%EC%97%94%EC%94%A8%EC%9D%B8%ED%84%B0%EB%82%B4%EC%85%94%EB%82%A0" TargetMode="External"/><Relationship Id="rId1754" Type="http://schemas.openxmlformats.org/officeDocument/2006/relationships/hyperlink" Target="http://www.kiffa.or.kr/sub02/sub03_view.php?mem_id=%EC%98%A4%EB%A6%AC%EC%97%94%ED%8A%B8%EC%8A%A4%ED%83%80%EB%A1%9C%EC%A7%81%EC%8A%A4" TargetMode="External"/><Relationship Id="rId1961" Type="http://schemas.openxmlformats.org/officeDocument/2006/relationships/hyperlink" Target="http://www.kiffa.or.kr/sub02/sub03_view.php?mem_id=%EC%9C%A0%EC%97%90%EC%8A%A4%EC%BB%B4%EB%A1%9C%EC%A7%80%EC%8A%A4%ED%8B%B1%EC%8A%A4" TargetMode="External"/><Relationship Id="rId2805" Type="http://schemas.openxmlformats.org/officeDocument/2006/relationships/hyperlink" Target="http://www.kiffa.or.kr/sub02/sub03_view.php?mem_id=%ED%8C%8C%EC%9D%B4%EC%98%A4%EB%8B%88%EC%96%B4%EC%A2%85%ED%95%A9%EB%AC%BC%EB%A5%98(%EC%A3%BC)" TargetMode="External"/><Relationship Id="rId46" Type="http://schemas.openxmlformats.org/officeDocument/2006/relationships/hyperlink" Target="http://www.kiffa.or.kr/sub02/sub03_view.php?mem_id=(%EC%A3%BC)%ED%8F%AC%ED%8A%B8%EB%9D%BC%EC%A7%80%EC%97%98%EC%97%90%EC%8A%A4" TargetMode="External"/><Relationship Id="rId1407" Type="http://schemas.openxmlformats.org/officeDocument/2006/relationships/hyperlink" Target="http://www.kiffa.or.kr/sub02/sub03_view.php?mem_id=%EC%95%8C%ED%8C%8C%ED%8F%AC%EC%9B%8C%EB%94%A9" TargetMode="External"/><Relationship Id="rId1614" Type="http://schemas.openxmlformats.org/officeDocument/2006/relationships/hyperlink" Target="http://www.kiffa.or.kr/sub02/sub03_view.php?mem_id=%EC%97%90%EC%9D%B4%EC%B9%98%ED%88%AC%EB%A1%9C%EC%A7%80%EC%8A%A4%ED%8B%B1%EC%8A%A4" TargetMode="External"/><Relationship Id="rId1821" Type="http://schemas.openxmlformats.org/officeDocument/2006/relationships/hyperlink" Target="http://www.kiffa.or.kr/sub02/sub03_view.php?mem_id=%EC%9A%A9%EB%A7%88%EB%A1%9C%EC%A7%80%EC%8A%A4(%EC%A3%BC)" TargetMode="External"/><Relationship Id="rId3067" Type="http://schemas.openxmlformats.org/officeDocument/2006/relationships/hyperlink" Target="http://www.kiffa.or.kr/sub02/sub03_view.php?mem_id=%ED%98%84%EB%8C%80%EA%B8%80%EB%A1%9C%EB%B2%8C%EB%A1%9C%EC%A7%81%EC%8A%A4%EC%97%90%EC%8A%A4%EC%97%A0" TargetMode="External"/><Relationship Id="rId195" Type="http://schemas.openxmlformats.org/officeDocument/2006/relationships/hyperlink" Target="http://www.kiffa.or.kr/sub02/sub03_view.php?mem_id=%EA%B8%80%EB%A1%9C%EB%B0%9C%EB%A1%9C%EC%A7%81%EC%8A%A4" TargetMode="External"/><Relationship Id="rId1919" Type="http://schemas.openxmlformats.org/officeDocument/2006/relationships/hyperlink" Target="http://www.kiffa.or.kr/sub02/sub03_view.php?mem_id=%EC%9C%A0%EB%82%98%EC%9D%B4%ED%8B%B0%EB%93%9C%EC%84%9C%EB%B9%84%EC%8A%A4" TargetMode="External"/><Relationship Id="rId2083" Type="http://schemas.openxmlformats.org/officeDocument/2006/relationships/hyperlink" Target="http://www.kiffa.or.kr/sub02/sub03_view.php?mem_id=%EC%9D%B8%ED%8B%B0%EA%B7%B8%EB%A1%9C" TargetMode="External"/><Relationship Id="rId2290" Type="http://schemas.openxmlformats.org/officeDocument/2006/relationships/hyperlink" Target="http://www.kiffa.or.kr/sub02/sub03_view.php?mem_id=%EC%A3%BC%EC%8B%9D%ED%9A%8C%EC%82%AC%20%EC%A0%9C%EB%84%A4%EB%9E%91" TargetMode="External"/><Relationship Id="rId2388" Type="http://schemas.openxmlformats.org/officeDocument/2006/relationships/hyperlink" Target="http://www.kiffa.or.kr/sub02/sub03_view.php?mem_id=%EC%A7%80%ED%8B%B0%EC%94%A8%EB%A1%9C%EC%A7%80%EC%8A%A4(%EC%A3%BC)" TargetMode="External"/><Relationship Id="rId2595" Type="http://schemas.openxmlformats.org/officeDocument/2006/relationships/hyperlink" Target="http://www.kiffa.or.kr/sub02/sub03_view.php?mem_id=%EC%BD%94%EB%A6%AC%EC%95%84%EB%82%98%ED%8A%B8%EB%9E%9C%EC%8A%A4%ED%8F%AC%ED%8A%B8" TargetMode="External"/><Relationship Id="rId262" Type="http://schemas.openxmlformats.org/officeDocument/2006/relationships/hyperlink" Target="http://www.kiffa.or.kr/sub02/sub03_view.php?mem_id=%EB%85%BC%EC%8A%A4%ED%86%B1%EC%9D%B5%EC%8A%A4%ED%94%84%EB%A0%88%EC%8A%A4" TargetMode="External"/><Relationship Id="rId567" Type="http://schemas.openxmlformats.org/officeDocument/2006/relationships/hyperlink" Target="http://www.kiffa.or.kr/sub02/sub03_view.php?mem_id=%EB%91%90%EA%B8%B0%ED%95%B4%EC%9A%B4(%EC%A3%BC)" TargetMode="External"/><Relationship Id="rId1197" Type="http://schemas.openxmlformats.org/officeDocument/2006/relationships/hyperlink" Target="http://www.kiffa.or.kr/sub02/sub03_view.php?mem_id=%EC%8B%A0%EC%9B%90%EA%B8%80%EB%A1%9C%EB%B2%8C%EB%A1%9C%EC%A7%81%EC%8A%A4" TargetMode="External"/><Relationship Id="rId2150" Type="http://schemas.openxmlformats.org/officeDocument/2006/relationships/hyperlink" Target="http://www.kiffa.or.kr/sub02/sub03_view.php?mem_id=%EC%A0%95%EC%88%98%EC%9C%A0%ED%86%B5(%EC%A3%BC)" TargetMode="External"/><Relationship Id="rId2248" Type="http://schemas.openxmlformats.org/officeDocument/2006/relationships/hyperlink" Target="http://www.kiffa.or.kr/sub02/sub03_view.php?mem_id=%EC%A1%B0%EC%84%A0%ED%95%B4%EC%9A%B4(%EC%A3%BC)" TargetMode="External"/><Relationship Id="rId122" Type="http://schemas.openxmlformats.org/officeDocument/2006/relationships/hyperlink" Target="http://www.kiffa.or.kr/sub02/sub03_view.php?mem_id=%EA%B3%B5%EC%84%B1%EB%A1%9C%EC%A7%80%EC%8A%A4%ED%8B%B1%EC%8A%A4" TargetMode="External"/><Relationship Id="rId774" Type="http://schemas.openxmlformats.org/officeDocument/2006/relationships/hyperlink" Target="http://www.kiffa.or.kr/sub02/sub03_view.php?mem_id=%EB%AC%B4%EB%B8%8C%EB%A7%A5%EC%8A%A4%EC%8B%9C%EC%8A%A4%ED%85%9C(%EC%A3%BC)" TargetMode="External"/><Relationship Id="rId981" Type="http://schemas.openxmlformats.org/officeDocument/2006/relationships/hyperlink" Target="http://www.kiffa.or.kr/sub02/sub03_view.php?mem_id=%EC%82%BC%EC%97%90%EC%9D%B4%EC%B9%98%EC%BC%80%EC%9D%B4%ED%8B%B0%EC%94%A8" TargetMode="External"/><Relationship Id="rId1057" Type="http://schemas.openxmlformats.org/officeDocument/2006/relationships/hyperlink" Target="http://www.kiffa.or.kr/sub02/sub03_view.php?mem_id=%EC%84%B1%EC%9D%BC%ED%95%B4%EC%9A%B4%ED%95%AD%EA%B3%B5(%EC%A3%BC)" TargetMode="External"/><Relationship Id="rId2010" Type="http://schemas.openxmlformats.org/officeDocument/2006/relationships/hyperlink" Target="http://www.kiffa.or.kr/sub02/sub03_view.php?mem_id=%EC%9D%B4%EC%88%98%EC%8A%A4%ED%8E%98%EC%85%9C%ED%8B%B0%EC%BC%80%EB%AF%B8%EC%BB%AC" TargetMode="External"/><Relationship Id="rId2455" Type="http://schemas.openxmlformats.org/officeDocument/2006/relationships/hyperlink" Target="http://www.kiffa.or.kr/sub02/sub03_view.php?mem_id=%EC%B9%B4%EA%B3%A0%EB%9F%AC%EC%89%AC" TargetMode="External"/><Relationship Id="rId2662" Type="http://schemas.openxmlformats.org/officeDocument/2006/relationships/hyperlink" Target="http://www.kiffa.or.kr/sub02/sub03_view.php?mem_id=%ED%83%9C%EC%84%B1%ED%95%B4%EC%9A%B4%ED%95%AD%EA%B3%B5(%EC%A3%BC)" TargetMode="External"/><Relationship Id="rId427" Type="http://schemas.openxmlformats.org/officeDocument/2006/relationships/hyperlink" Target="http://www.kiffa.or.kr/sub02/sub03_view.php?mem_id=%EB%8F%99%EB%82%A8%EC%9D%B5%EC%8A%A4%ED%94%84%EB%A0%88%EC%8A%A4" TargetMode="External"/><Relationship Id="rId634" Type="http://schemas.openxmlformats.org/officeDocument/2006/relationships/hyperlink" Target="mailto:ramses@ramseskr.com" TargetMode="External"/><Relationship Id="rId841" Type="http://schemas.openxmlformats.org/officeDocument/2006/relationships/hyperlink" Target="http://www.kiffa.or.kr/sub02/sub03_view.php?mem_id=%EB%B2%A0%EC%9D%B4%EC%BD%94%EB%A6%AC%EC%95%84%EB%A1%9C%EC%A7%80%EC%8A%A4%ED%8B%B1%EC%8A%A4" TargetMode="External"/><Relationship Id="rId1264" Type="http://schemas.openxmlformats.org/officeDocument/2006/relationships/hyperlink" Target="http://www.kiffa.or.kr/sub02/sub03_view.php?mem_id=%EC%94%A8%EC%97%90%EC%8A%A4%EB%A1%9C%EC%A7%80%EC%8A%A4%ED%8B%B1%EC%8A%A4" TargetMode="External"/><Relationship Id="rId1471" Type="http://schemas.openxmlformats.org/officeDocument/2006/relationships/hyperlink" Target="http://www.kiffa.or.kr/sub02/sub03_view.php?mem_id=%EC%97%90%EC%8A%A4%EC%A7%80%EC%97%94%EC%A7%80" TargetMode="External"/><Relationship Id="rId1569" Type="http://schemas.openxmlformats.org/officeDocument/2006/relationships/hyperlink" Target="http://www.kiffa.or.kr/sub02/sub03_view.php?mem_id=%EC%97%90%EC%9D%B4%EC%9D%B4%EC%9D%B4%EA%B8%80%EC%BD%94%EB%A6%AC%EC%95%84" TargetMode="External"/><Relationship Id="rId2108" Type="http://schemas.openxmlformats.org/officeDocument/2006/relationships/hyperlink" Target="http://www.kiffa.or.kr/sub02/sub03_view.php?mem_id=%EC%9D%BC%EC%9B%90%ED%95%B4%EC%9A%B4%ED%95%AD%EA%B3%B5(%EC%A3%BC)" TargetMode="External"/><Relationship Id="rId2315" Type="http://schemas.openxmlformats.org/officeDocument/2006/relationships/hyperlink" Target="http://www.kiffa.or.kr/sub02/sub03_view.php?mem_id=%EC%A3%BC%EC%8B%9D%ED%9A%8C%EC%82%AC%20%ED%94%BC%ED%8B%B0%EC%97%98" TargetMode="External"/><Relationship Id="rId2522" Type="http://schemas.openxmlformats.org/officeDocument/2006/relationships/hyperlink" Target="http://www.kiffa.or.kr/sub02/sub03_view.php?mem_id=%EC%BC%80%EC%9D%B4%EC%94%A8%EC%97%A0%EB%A1%9C%EC%A7%80%EC%8A%A4%ED%8B%B1%EC%8A%A4" TargetMode="External"/><Relationship Id="rId2967" Type="http://schemas.openxmlformats.org/officeDocument/2006/relationships/hyperlink" Target="http://www.kiffa.or.kr/sub02/sub03_view.php?mem_id=%ED%95%9C%EA%B5%AD%EC%9D%BC%EB%B3%B8%ED%86%B5%EC%9A%B4(%EC%A3%BC)" TargetMode="External"/><Relationship Id="rId701" Type="http://schemas.openxmlformats.org/officeDocument/2006/relationships/hyperlink" Target="http://www.kiffa.or.kr/sub02/sub03_view.php?mem_id=%EB%A1%AC%EB%A1%9C%EC%A7%80%EC%8A%A4%ED%8B%B1%EC%8A%A4%EC%BD%94%EB%A6%AC%EC%95%84" TargetMode="External"/><Relationship Id="rId939" Type="http://schemas.openxmlformats.org/officeDocument/2006/relationships/hyperlink" Target="http://www.kiffa.or.kr/sub02/sub03_view.php?mem_id=%EB%B9%84%ED%8B%B0%EC%97%98%EA%B8%80%EB%A1%9C%EB%B2%8C%20%EB%A1%9C%EC%A7%80%EC%8A%A4%ED%8B%B1%EC%8A%A4" TargetMode="External"/><Relationship Id="rId1124" Type="http://schemas.openxmlformats.org/officeDocument/2006/relationships/hyperlink" Target="http://www.kiffa.or.kr/sub02/sub03_view.php?mem_id=%EC%84%BC%ED%86%A0%EC%9D%B8%ED%84%B0%EB%82%B4%EC%85%94%EB%82%A0" TargetMode="External"/><Relationship Id="rId1331" Type="http://schemas.openxmlformats.org/officeDocument/2006/relationships/hyperlink" Target="http://www.kiffa.or.kr/sub02/sub03_view.php?mem_id=%EC%95%84%EC%8B%9C%EC%95%88%EB%A7%81%ED%81%AC%ED%95%9C%EA%B5%AD(%EC%A3%BC)" TargetMode="External"/><Relationship Id="rId1776" Type="http://schemas.openxmlformats.org/officeDocument/2006/relationships/hyperlink" Target="http://www.kiffa.or.kr/sub02/sub03_view.php?mem_id=%EC%98%A4%EC%98%A4%EC%94%A8%EC%97%98%EB%A1%9C%EC%A7%80%EC%8A%A4%ED%8B%B1%EC%8A%A4%EC%BD%94%EB%A6%AC%EC%95%84" TargetMode="External"/><Relationship Id="rId1983" Type="http://schemas.openxmlformats.org/officeDocument/2006/relationships/hyperlink" Target="http://www.kiffa.or.kr/sub02/sub03_view.php?mem_id=%EC%9C%A0%ED%94%84%EB%A0%88%EC%9D%B4%ED%8A%B8%EC%BD%94%EB%A6%AC%EC%95%84(%EC%A3%BC)" TargetMode="External"/><Relationship Id="rId2827" Type="http://schemas.openxmlformats.org/officeDocument/2006/relationships/hyperlink" Target="http://www.kiffa.or.kr/sub02/sub03_view.php?mem_id=%ED%8D%BC%EC%8A%A4%ED%8A%B8%ED%81%B4%EB%9E%98%EC%8A%A4" TargetMode="External"/><Relationship Id="rId68" Type="http://schemas.openxmlformats.org/officeDocument/2006/relationships/hyperlink" Target="http://www.kiffa.or.kr/sub02/sub03_view.php?mem_id=%EA%B0%84%EC%BD%94%EB%A1%9C%EC%A7%80%EC%8A%A4%ED%8B%B1%EC%8A%A4%EC%BD%94%EB%A6%AC%EC%95%84(%EC%A3%BC)" TargetMode="External"/><Relationship Id="rId1429" Type="http://schemas.openxmlformats.org/officeDocument/2006/relationships/hyperlink" Target="http://www.kiffa.or.kr/sub02/sub03_view.php?mem_id=%EC%95%A4%EC%97%90%EC%8A%A4%EC%95%84%EC%9D%B4%EB%A7%88%EB%A6%B0" TargetMode="External"/><Relationship Id="rId1636" Type="http://schemas.openxmlformats.org/officeDocument/2006/relationships/hyperlink" Target="http://www.kiffa.or.kr/sub02/sub03_view.php?mem_id=%EC%97%90%EC%BD%94%EB%B9%84%EC%8A%A4" TargetMode="External"/><Relationship Id="rId1843" Type="http://schemas.openxmlformats.org/officeDocument/2006/relationships/hyperlink" Target="http://www.kiffa.or.kr/sub02/sub03_view.php?mem_id=%EC%9A%B0%EC%98%81%EC%A2%85%ED%95%A9%EB%AC%BC%EB%A5%98" TargetMode="External"/><Relationship Id="rId3089" Type="http://schemas.openxmlformats.org/officeDocument/2006/relationships/hyperlink" Target="http://www.kiffa.or.kr/sub02/sub03_view.php?mem_id=%ED%98%84%EC%9D%B5%EC%9A%B4%EC%88%98(%EC%A3%BC)" TargetMode="External"/><Relationship Id="rId1703" Type="http://schemas.openxmlformats.org/officeDocument/2006/relationships/hyperlink" Target="http://www.kiffa.or.kr/sub02/sub03_view.php?mem_id=%EC%97%A0%EC%94%A8%EA%B8%80%EB%A1%9C%EB%B2%8C" TargetMode="External"/><Relationship Id="rId1910" Type="http://schemas.openxmlformats.org/officeDocument/2006/relationships/hyperlink" Target="http://www.kiffa.or.kr/sub02/sub03_view.php?mem_id=%EC%9C%88%EC%9C%88%EA%B8%80%EB%A1%9C%EB%B2%8C%EB%A1%9C%EC%A7%80%EC%8A%A4%ED%8B%B1%EC%8A%A4" TargetMode="External"/><Relationship Id="rId284" Type="http://schemas.openxmlformats.org/officeDocument/2006/relationships/hyperlink" Target="http://www.kiffa.or.kr/sub02/sub03_view.php?mem_id=%EB%89%B4%ED%8F%AC%ED%8A%B8%ED%83%B1%ED%81%AC%EC%BB%A8%ED%85%8C%EC%9D%B4%EB%84%88%EC%8A%A4%EC%BD%94%EB%A6%AC%EC%95%84" TargetMode="External"/><Relationship Id="rId491" Type="http://schemas.openxmlformats.org/officeDocument/2006/relationships/hyperlink" Target="http://www.kiffa.or.kr/sub02/sub03_view.php?mem_id=%EB%8F%99%EC%8B%A0%EA%B8%80%EB%A1%9C%EB%B2%8C%EB%A7%88%EB%A6%AC%ED%83%80%EC%9E%84(%EC%A3%BC)" TargetMode="External"/><Relationship Id="rId2172" Type="http://schemas.openxmlformats.org/officeDocument/2006/relationships/hyperlink" Target="http://www.kiffa.or.kr/sub02/sub03_view.php?mem_id=%EC%A0%9C%EB%B9%85%EC%8A%A4%EB%A1%9C%EC%A7%80%EC%8A%A4%ED%8B%B1%EC%8A%A4" TargetMode="External"/><Relationship Id="rId3016" Type="http://schemas.openxmlformats.org/officeDocument/2006/relationships/hyperlink" Target="http://www.kiffa.or.kr/sub02/sub03_view.php?mem_id=%ED%95%9C%EC%A3%BC%ED%95%B4%EC%9A%B4(%EC%A3%BC)" TargetMode="External"/><Relationship Id="rId144" Type="http://schemas.openxmlformats.org/officeDocument/2006/relationships/hyperlink" Target="http://www.kiffa.or.kr/sub02/sub03_view.php?mem_id=%EA%B4%91%EC%A7%84%ED%8B%B0%EC%97%98%EC%97%90%EC%8A%A4" TargetMode="External"/><Relationship Id="rId589" Type="http://schemas.openxmlformats.org/officeDocument/2006/relationships/hyperlink" Target="http://www.kiffa.or.kr/sub02/sub03_view.php?mem_id=%EB%93%80%EC%96%BC%EC%97%90%EC%96%B4%EC%97%94%EC%94%A8(%EC%A3%BC)" TargetMode="External"/><Relationship Id="rId796" Type="http://schemas.openxmlformats.org/officeDocument/2006/relationships/hyperlink" Target="http://www.kiffa.or.kr/sub02/sub03_view.php?mem_id=%EB%B0%94%EB%AA%A8%EC%8A%A4%EC%A2%85%ED%95%A9%EB%AC%BC%EB%A5%98" TargetMode="External"/><Relationship Id="rId2477" Type="http://schemas.openxmlformats.org/officeDocument/2006/relationships/hyperlink" Target="http://www.kiffa.or.kr/sub02/sub03_view.php?mem_id=%EC%B9%B4%EC%8A%A4%EA%B8%80%EB%A1%9C%EB%B2%8C%ED%95%AD%EC%9A%B4(%EC%A3%BC)" TargetMode="External"/><Relationship Id="rId2684" Type="http://schemas.openxmlformats.org/officeDocument/2006/relationships/hyperlink" Target="http://www.kiffa.or.kr/sub02/sub03_view.php?mem_id=%ED%83%9C%ED%95%9C%EA%B8%80%EB%A1%9C%EB%B2%8C%EB%A1%9C%EC%A7%80%EC%8A%A4%ED%8B%B1%EC%8A%A4(%EC%A3%BC)" TargetMode="External"/><Relationship Id="rId351" Type="http://schemas.openxmlformats.org/officeDocument/2006/relationships/hyperlink" Target="http://www.kiffa.or.kr/sub02/sub03_view.php?mem_id=%EB%8C%80%EC%98%81%EB%AC%BC%EB%A5%98%EC%9A%B4%EC%86%A1" TargetMode="External"/><Relationship Id="rId449" Type="http://schemas.openxmlformats.org/officeDocument/2006/relationships/hyperlink" Target="http://www.kiffa.or.kr/sub02/sub03_view.php?mem_id=%EB%8F%99%EB%B0%A9%ED%95%AD%EA%B3%B5%ED%95%B4%EC%9A%B4" TargetMode="External"/><Relationship Id="rId656" Type="http://schemas.openxmlformats.org/officeDocument/2006/relationships/hyperlink" Target="http://www.kiffa.or.kr/sub02/sub03_view.php?mem_id=%EB%A0%89%EC%8A%A4%EA%B5%AD%EC%A0%9C%EC%9A%B4%EC%86%A1" TargetMode="External"/><Relationship Id="rId863" Type="http://schemas.openxmlformats.org/officeDocument/2006/relationships/hyperlink" Target="http://www.kiffa.or.kr/sub02/sub03_view.php?mem_id=%EB%B3%B4%EB%AA%85%ED%95%B4%EC%9A%B4%ED%95%AD%EA%B3%B5(%EC%A3%BC)" TargetMode="External"/><Relationship Id="rId1079" Type="http://schemas.openxmlformats.org/officeDocument/2006/relationships/hyperlink" Target="http://www.kiffa.or.kr/sub02/sub03_view.php?mem_id=%EC%84%B8%EB%B0%94%EB%A1%9C%EC%A7%80%EC%8A%A4%ED%8B%B1%EC%8A%A4%EC%BD%94%EB%A6%AC%EC%95%84" TargetMode="External"/><Relationship Id="rId1286" Type="http://schemas.openxmlformats.org/officeDocument/2006/relationships/hyperlink" Target="http://www.kiffa.or.kr/sub02/sub03_view.php?mem_id=%EC%94%A8%EC%97%A0%EC%97%90%EC%8A%A4%EB%A1%9C%EC%A7%80%EC%8A%A4%ED%8B%B1%EC%8A%A4%EA%B7%B8%EB%A3%B9%EC%BD%94%EB%A6%AC%EC%95%84" TargetMode="External"/><Relationship Id="rId1493" Type="http://schemas.openxmlformats.org/officeDocument/2006/relationships/hyperlink" Target="http://www.kiffa.or.kr/sub02/sub03_view.php?mem_id=%EC%97%90%EC%96%B4%EC%8A%A4%ED%83%80%EC%9D%B8%ED%84%B0%EB%82%B4%EC%85%94%EB%82%A0(%EC%A3%BC)" TargetMode="External"/><Relationship Id="rId2032" Type="http://schemas.openxmlformats.org/officeDocument/2006/relationships/hyperlink" Target="http://www.kiffa.or.kr/sub02/sub03_view.php?mem_id=%EC%9D%B4%EC%97%91%EC%8A%A4%EB%A1%9C%EC%A7%80%EC%8A%A4%ED%8B%B1%EC%8A%A4" TargetMode="External"/><Relationship Id="rId2337" Type="http://schemas.openxmlformats.org/officeDocument/2006/relationships/hyperlink" Target="http://www.kiffa.or.kr/sub02/sub03_view.php?mem_id=%EC%A4%91%EB%B6%80%EC%9D%B8%ED%84%B0%EB%82%B4%EC%85%94%EB%82%A0" TargetMode="External"/><Relationship Id="rId2544" Type="http://schemas.openxmlformats.org/officeDocument/2006/relationships/hyperlink" Target="http://www.kiffa.or.kr/sub02/sub03_view.php?mem_id=%EC%BC%80%EC%9D%B4%EC%97%90%EC%9D%B4%ED%8B%B0%EB%A1%9C%EC%A7%80%EC%8A%A4%ED%8B%B1%EC%8A%A4" TargetMode="External"/><Relationship Id="rId2891" Type="http://schemas.openxmlformats.org/officeDocument/2006/relationships/hyperlink" Target="http://www.kiffa.or.kr/sub02/sub03_view.php?mem_id=%ED%94%8C%EB%A0%89%EC%8A%A4%ED%95%B4%EC%9A%B4%ED%95%AD%EA%B3%B5(%EC%A3%BC)" TargetMode="External"/><Relationship Id="rId2989" Type="http://schemas.openxmlformats.org/officeDocument/2006/relationships/hyperlink" Target="http://www.kiffa.or.kr/sub02/sub03_view.php?mem_id=%ED%95%9C%EC%84%B1%ED%86%B5%EC%83%81(%EC%A3%BC)" TargetMode="External"/><Relationship Id="rId211" Type="http://schemas.openxmlformats.org/officeDocument/2006/relationships/hyperlink" Target="http://www.kiffa.or.kr/sub02/sub03_view.php?mem_id=%EB%82%98%EB%82%98%EC%8D%A8%EB%B9%84%EC%8A%A4" TargetMode="External"/><Relationship Id="rId309" Type="http://schemas.openxmlformats.org/officeDocument/2006/relationships/hyperlink" Target="http://www.kiffa.or.kr/sub02/sub03_view.php?mem_id=%EB%8B%A8%EC%9A%B0%ED%95%B4%EC%9A%B4%ED%95%AD%EA%B3%B5" TargetMode="External"/><Relationship Id="rId516" Type="http://schemas.openxmlformats.org/officeDocument/2006/relationships/hyperlink" Target="http://www.kiffa.or.kr/sub02/sub03_view.php?mem_id=%EB%8F%99%EC%96%91%EB%AC%BC%EB%A5%98(%EC%A3%BC)" TargetMode="External"/><Relationship Id="rId1146" Type="http://schemas.openxmlformats.org/officeDocument/2006/relationships/hyperlink" Target="http://www.kiffa.or.kr/sub02/sub03_view.php?mem_id=%EC%8A%A4%EC%B9%B4%EC%9D%B4%EB%A1%9C%EB%93%9C" TargetMode="External"/><Relationship Id="rId1798" Type="http://schemas.openxmlformats.org/officeDocument/2006/relationships/hyperlink" Target="http://www.kiffa.or.kr/sub02/sub03_view.php?mem_id=%EC%98%A8%ED%83%80%EC%9E%84%EC%9B%94%EB%93%9C%EC%99%80%EC%9D%B4%EB%93%9C" TargetMode="External"/><Relationship Id="rId2751" Type="http://schemas.openxmlformats.org/officeDocument/2006/relationships/hyperlink" Target="http://www.kiffa.or.kr/sub02/sub03_view.php?mem_id=%ED%8B%B0%EC%97%90%EC%8A%A4%EC%97%98%EB%A1%9C%EC%A7%80%EC%8A%A4%ED%8B%B1%EC%8A%A4" TargetMode="External"/><Relationship Id="rId2849" Type="http://schemas.openxmlformats.org/officeDocument/2006/relationships/hyperlink" Target="http://www.kiffa.or.kr/sub02/sub03_view.php?mem_id=%ED%8F%AC%EB%A7%A8%ED%95%B4%EC%9A%B4%ED%95%AD%EA%B3%B5" TargetMode="External"/><Relationship Id="rId723" Type="http://schemas.openxmlformats.org/officeDocument/2006/relationships/hyperlink" Target="http://www.kiffa.or.kr/sub02/sub03_view.php?mem_id=%EB%A7%88%EB%A6%B0%EC%95%84%EC%9D%B4%EB%8B%B7%EC%BB%B4" TargetMode="External"/><Relationship Id="rId930" Type="http://schemas.openxmlformats.org/officeDocument/2006/relationships/hyperlink" Target="http://www.kiffa.or.kr/sub02/sub03_view.php?mem_id=%EB%B9%84%EC%A0%9C%EC%9D%B4%ED%95%AD%EC%9A%B4(%EC%A3%BC)" TargetMode="External"/><Relationship Id="rId1006" Type="http://schemas.openxmlformats.org/officeDocument/2006/relationships/hyperlink" Target="http://www.kiffa.or.kr/sub02/sub03_view.php?mem_id=%EC%83%A4%EC%9D%B4%EB%8B%9D%EC%8A%A4%ED%83%80%EC%94%A8%EC%97%94%EC%97%90%EC%96%B4%EC%BD%94%EB%A6%AC%EC%95%84" TargetMode="External"/><Relationship Id="rId1353" Type="http://schemas.openxmlformats.org/officeDocument/2006/relationships/hyperlink" Target="http://www.kiffa.or.kr/sub02/sub03_view.php?mem_id=%EC%95%84%EC%9D%B4%EC%94%A8%EC%9D%B4%EC%97%98%EB%A1%9C%EC%A7%80%EC%8A%A4%ED%8B%B1%EC%8A%A4" TargetMode="External"/><Relationship Id="rId1560" Type="http://schemas.openxmlformats.org/officeDocument/2006/relationships/hyperlink" Target="http://www.kiffa.or.kr/sub02/sub03_view.php?mem_id=%EC%97%90%EC%9D%B4%EC%99%93%EA%B8%80%EB%A1%9C%EB%B2%8C%EB%A1%9C%EC%A7%80%EC%8A%A4%ED%8B%B1%EC%8A%A4%EC%BD%94%EB%A6%AC%EC%95%84" TargetMode="External"/><Relationship Id="rId1658" Type="http://schemas.openxmlformats.org/officeDocument/2006/relationships/hyperlink" Target="http://www.kiffa.or.kr/sub02/sub03_view.php?mem_id=%EC%97%94%EC%A7%80%EC%9C%A0%EC%9D%B8%ED%84%B0%EB%82%B4%EC%85%94%EB%82%A0(%EC%A3%BC)" TargetMode="External"/><Relationship Id="rId1865" Type="http://schemas.openxmlformats.org/officeDocument/2006/relationships/hyperlink" Target="http://www.kiffa.or.kr/sub02/sub03_view.php?mem_id=%EC%9A%B0%EC%A7%84%EC%9D%B8%ED%84%B0%EB%A1%9C%EC%A7%80%EC%8A%A4(%EC%A3%BC)" TargetMode="External"/><Relationship Id="rId2404" Type="http://schemas.openxmlformats.org/officeDocument/2006/relationships/hyperlink" Target="http://www.kiffa.or.kr/sub02/sub03_view.php?mem_id=%EC%A7%84%EC%84%A0%ED%95%B4%EC%9A%B4(%EC%A3%BC)" TargetMode="External"/><Relationship Id="rId2611" Type="http://schemas.openxmlformats.org/officeDocument/2006/relationships/hyperlink" Target="http://www.kiffa.or.kr/sub02/sub03_view.php?mem_id=%EC%BD%94%EB%A6%AC%EC%95%84%ED%94%84%EB%A0%88%EC%9D%B4%ED%8A%B8%EC%84%9C%EB%B9%84%EC%8A%A4(%EC%A3%BC)" TargetMode="External"/><Relationship Id="rId2709" Type="http://schemas.openxmlformats.org/officeDocument/2006/relationships/hyperlink" Target="http://www.kiffa.or.kr/sub02/sub03_view.php?mem_id=%ED%86%B5%EC%9D%B8%EC%9D%B8%ED%84%B0%EB%82%B4%EC%85%94%EB%82%A0" TargetMode="External"/><Relationship Id="rId1213" Type="http://schemas.openxmlformats.org/officeDocument/2006/relationships/hyperlink" Target="http://www.kiffa.or.kr/sub02/sub03_view.php?mem_id=%EC%8B%A0%ED%95%9C%ED%95%B4%EC%9A%B4%ED%95%AD%EA%B3%B5" TargetMode="External"/><Relationship Id="rId1420" Type="http://schemas.openxmlformats.org/officeDocument/2006/relationships/hyperlink" Target="http://www.kiffa.or.kr/sub02/sub03_view.php?mem_id=%EC%95%A1%EC%84%B8%EC%8A%A4%EC%9B%94%EB%93%9C%EC%BD%94%EB%A6%AC%EC%95%84" TargetMode="External"/><Relationship Id="rId1518" Type="http://schemas.openxmlformats.org/officeDocument/2006/relationships/hyperlink" Target="http://www.kiffa.or.kr/sub02/sub03_view.php?mem_id=%EC%97%90%EC%9D%B4%EC%94%A8%EA%B7%B8%EB%A3%B9%EC%9B%94%EB%93%9C%EC%99%80%EC%9D%B4%EB%93%9C%EC%BD%94%EB%A6%AC%EC%95%84" TargetMode="External"/><Relationship Id="rId2916" Type="http://schemas.openxmlformats.org/officeDocument/2006/relationships/hyperlink" Target="http://www.kiffa.or.kr/sub02/sub03_view.php?mem_id=%ED%94%BC%EC%97%94%EC%97%98%EC%9D%B8%ED%84%B0%EB%82%B4%EC%85%94%EB%82%A0" TargetMode="External"/><Relationship Id="rId3080" Type="http://schemas.openxmlformats.org/officeDocument/2006/relationships/hyperlink" Target="http://www.kiffa.or.kr/sub02/sub03_view.php?mem_id=%ED%98%84%EB%8C%80%EB%84%A4%EB%B9%84%EC%8A%A4%20%EC%A3%BC%EC%8B%9D%ED%9A%8C%EC%82%AC" TargetMode="External"/><Relationship Id="rId1725" Type="http://schemas.openxmlformats.org/officeDocument/2006/relationships/hyperlink" Target="http://www.kiffa.or.kr/sub02/sub03_view.php?mem_id=%EC%97%A0%ED%8B%B0%EC%97%98" TargetMode="External"/><Relationship Id="rId1932" Type="http://schemas.openxmlformats.org/officeDocument/2006/relationships/hyperlink" Target="http://www.kiffa.or.kr/sub02/sub03_view.php?mem_id=%EC%9C%A0%EB%8B%88%EC%BD%94%EB%A1%9C%EC%A7%80%EC%8A%A4%ED%8B%B1%EC%8A%A4(%EC%A3%BC)" TargetMode="External"/><Relationship Id="rId17" Type="http://schemas.openxmlformats.org/officeDocument/2006/relationships/hyperlink" Target="http://www.kiffa.or.kr/sub02/sub03_view.php?mem_id=(%EC%A3%BC)%EC%8D%AC%EC%83%A4%EC%9D%B8%EB%A1%9C%EC%A7%81%EC%8A%A4" TargetMode="External"/><Relationship Id="rId2194" Type="http://schemas.openxmlformats.org/officeDocument/2006/relationships/hyperlink" Target="http://www.kiffa.or.kr/sub02/sub03_view.php?mem_id=%EC%A0%9C%EC%9D%B4%EB%A3%A8%EC%82%AC%ED%95%B4%EC%9A%B4%ED%95%AD%EA%B3%B5(%EC%A3%BC)" TargetMode="External"/><Relationship Id="rId3038" Type="http://schemas.openxmlformats.org/officeDocument/2006/relationships/hyperlink" Target="http://www.kiffa.or.kr/sub02/sub03_view.php?mem_id=%ED%95%B4%EC%96%91%EB%A1%9C%EC%A7%80%ED%85%8D" TargetMode="External"/><Relationship Id="rId166" Type="http://schemas.openxmlformats.org/officeDocument/2006/relationships/hyperlink" Target="http://www.kiffa.or.kr/sub02/sub03_view.php?mem_id=%EA%B5%AD%EC%A0%9C%EB%A7%88%EB%A6%B0%ED%95%AD%EA%B3%B5" TargetMode="External"/><Relationship Id="rId373" Type="http://schemas.openxmlformats.org/officeDocument/2006/relationships/hyperlink" Target="http://www.kiffa.or.kr/sub02/sub03_view.php?mem_id=%EB%8C%80%EC%A7%84%ED%95%AD%EC%9A%B4(%EC%A3%BC)" TargetMode="External"/><Relationship Id="rId580" Type="http://schemas.openxmlformats.org/officeDocument/2006/relationships/hyperlink" Target="http://www.kiffa.or.kr/sub02/sub03_view.php?mem_id=%EB%91%90%EC%86%94%ED%95%B4%EC%9A%B4%ED%95%AD%EA%B3%B5(%EC%A3%BC)" TargetMode="External"/><Relationship Id="rId2054" Type="http://schemas.openxmlformats.org/officeDocument/2006/relationships/hyperlink" Target="http://www.kiffa.or.kr/sub02/sub03_view.php?mem_id=%EC%9D%B4%ED%8E%99%ED%8A%B8%ED%95%B4%EC%9A%B4%EB%AC%B4%EC%97%AD(%EC%A3%BC)" TargetMode="External"/><Relationship Id="rId2261" Type="http://schemas.openxmlformats.org/officeDocument/2006/relationships/hyperlink" Target="http://www.kiffa.or.kr/sub02/sub03_view.php?mem_id=%EC%A3%BC%EC%84%B1%EC%94%A8%EC%95%A4%EC%97%90%EC%96%B4(%EC%A3%BC)" TargetMode="External"/><Relationship Id="rId2499" Type="http://schemas.openxmlformats.org/officeDocument/2006/relationships/hyperlink" Target="http://www.kiffa.or.kr/sub02/sub03_view.php?mem_id=%EC%BC%80%EB%8B%88%ED%99%A9%EC%9B%94%EB%93%9C%EC%97%90%EC%9D%B4%EC%A0%BC%EC%8B%9C" TargetMode="External"/><Relationship Id="rId3105" Type="http://schemas.openxmlformats.org/officeDocument/2006/relationships/hyperlink" Target="http://www.kiffa.or.kr/sub02/sub03_view.php?mem_id=%ED%99%94%EC%A7%84%ED%95%B4%EC%9A%B4(%EC%A3%BC)" TargetMode="External"/><Relationship Id="rId1" Type="http://schemas.openxmlformats.org/officeDocument/2006/relationships/hyperlink" Target="http://www.kiffa.or.kr/sub02/sub03_view.php?mem_id=%20%EC%84%B8%EC%A4%91%EB%A1%9C%EC%A7%80%EC%8A%A4%ED%8B%B1%EC%8A%A4" TargetMode="External"/><Relationship Id="rId233" Type="http://schemas.openxmlformats.org/officeDocument/2006/relationships/hyperlink" Target="http://www.kiffa.or.kr/sub02/sub03_view.php?mem_id=%EB%82%A8%EC%A4%91%ED%95%B4%EC%9A%B4(%EC%A3%BC)" TargetMode="External"/><Relationship Id="rId440" Type="http://schemas.openxmlformats.org/officeDocument/2006/relationships/hyperlink" Target="mailto:dbforwarder@dongbang.co.kr" TargetMode="External"/><Relationship Id="rId678" Type="http://schemas.openxmlformats.org/officeDocument/2006/relationships/hyperlink" Target="mailto:info@royalgls.kr" TargetMode="External"/><Relationship Id="rId885" Type="http://schemas.openxmlformats.org/officeDocument/2006/relationships/hyperlink" Target="http://www.kiffa.or.kr/sub02/sub03_view.php?mem_id=%EB%B8%94%EB%A3%A8%EC%9B%A8%EC%9D%B4" TargetMode="External"/><Relationship Id="rId1070" Type="http://schemas.openxmlformats.org/officeDocument/2006/relationships/hyperlink" Target="http://www.kiffa.or.kr/sub02/sub03_view.php?mem_id=%EC%84%B8%EA%B3%84%ED%98%BC%EC%9E%AC%ED%95%AD%EA%B3%B5%ED%99%94%EB%AC%BC(%EC%A3%BC)" TargetMode="External"/><Relationship Id="rId2121" Type="http://schemas.openxmlformats.org/officeDocument/2006/relationships/hyperlink" Target="http://www.kiffa.or.kr/sub02/sub03_view.php?mem_id=%EC%9D%BC%ED%98%B8%EB%A1%9C%EC%A7%80%EC%8A%A4%ED%8B%B1%EC%8A%A4" TargetMode="External"/><Relationship Id="rId2359" Type="http://schemas.openxmlformats.org/officeDocument/2006/relationships/hyperlink" Target="http://www.kiffa.or.kr/sub02/sub03_view.php?mem_id=%EC%A7%80%EC%97%90%EC%8A%A4%EB%A1%9C%EC%A7%80%EC%8A%A4%ED%8B%B1" TargetMode="External"/><Relationship Id="rId2566" Type="http://schemas.openxmlformats.org/officeDocument/2006/relationships/hyperlink" Target="http://www.kiffa.or.kr/sub02/sub03_view.php?mem_id=%EC%BC%80%EC%9D%B4%EC%A7%80%EC%97%91%EC%8A%A4" TargetMode="External"/><Relationship Id="rId2773" Type="http://schemas.openxmlformats.org/officeDocument/2006/relationships/hyperlink" Target="http://www.kiffa.or.kr/sub02/sub03_view.php?mem_id=%ED%8B%B0%EC%99%80%EC%9D%B4%EB%A1%9C%EC%A7%80%EC%8A%A4%ED%8B%B1%EC%8A%A4" TargetMode="External"/><Relationship Id="rId2980" Type="http://schemas.openxmlformats.org/officeDocument/2006/relationships/hyperlink" Target="http://www.kiffa.or.kr/sub02/sub03_view.php?mem_id=%ED%95%9C%EA%B8%B8%ED%95%B4%EC%9A%B4%ED%95%AD%EA%B3%B5(%EC%A3%BC)" TargetMode="External"/><Relationship Id="rId300" Type="http://schemas.openxmlformats.org/officeDocument/2006/relationships/hyperlink" Target="http://www.kiffa.or.kr/sub02/sub03_view.php?mem_id=%EB%8B%A4%EC%9A%B0%ED%95%B4%EC%83%81" TargetMode="External"/><Relationship Id="rId538" Type="http://schemas.openxmlformats.org/officeDocument/2006/relationships/hyperlink" Target="http://www.kiffa.or.kr/sub02/sub03_view.php?mem_id=%EB%8F%99%EC%9B%90%EC%82%B0%EC%97%85(%EC%A3%BC)" TargetMode="External"/><Relationship Id="rId745" Type="http://schemas.openxmlformats.org/officeDocument/2006/relationships/hyperlink" Target="http://www.kiffa.or.kr/sub02/sub03_view.php?mem_id=%EB%A9%94%EB%A6%AC%ED%8A%B8%EB%A1%9C%EC%A7%81%EC%8A%A4(%EC%A3%BC)" TargetMode="External"/><Relationship Id="rId952" Type="http://schemas.openxmlformats.org/officeDocument/2006/relationships/hyperlink" Target="http://www.kiffa.or.kr/sub02/sub03_view.php?mem_id=%EC%82%AC%EB%B9%84%EB%85%B8%EB%8D%B8%EB%B2%A0%EB%84%A4%EC%BD%94%EB%A6%AC%EC%95%84(%EC%A3%BC)" TargetMode="External"/><Relationship Id="rId1168" Type="http://schemas.openxmlformats.org/officeDocument/2006/relationships/hyperlink" Target="http://www.kiffa.or.kr/sub02/sub03_view.php?mem_id=%EC%8A%A4%EC%B9%B8%EC%9B%B0%ED%95%AD%EC%9A%B4" TargetMode="External"/><Relationship Id="rId1375" Type="http://schemas.openxmlformats.org/officeDocument/2006/relationships/hyperlink" Target="http://www.kiffa.or.kr/sub02/sub03_view.php?mem_id=%EC%95%84%EC%9D%B4%ED%8B%B0%EC%97%98" TargetMode="External"/><Relationship Id="rId1582" Type="http://schemas.openxmlformats.org/officeDocument/2006/relationships/hyperlink" Target="http://www.kiffa.or.kr/sub02/sub03_view.php?mem_id=%EC%97%90%EC%9D%B4%EC%B9%98%EB%A1%9C%EC%A7%80%EC%8A%A4%ED%8B%B1%EC%8A%A4(%EC%A3%BC)" TargetMode="External"/><Relationship Id="rId2219" Type="http://schemas.openxmlformats.org/officeDocument/2006/relationships/hyperlink" Target="http://www.kiffa.or.kr/sub02/sub03_view.php?mem_id=%EC%A0%9C%EC%9D%B4%EC%97%90%EC%8A%A4%ED%8B%B0%EC%95%A4%EC%97%90%EC%8A%A4" TargetMode="External"/><Relationship Id="rId2426" Type="http://schemas.openxmlformats.org/officeDocument/2006/relationships/hyperlink" Target="http://www.kiffa.or.kr/sub02/sub03_view.php?mem_id=%EC%B2%9C%EC%9D%BC%EC%A0%95%EA%B8%B0%ED%99%94%EB%AC%BC%EC%9E%90%EB%8F%99%EC%B0%A8(%EC%A3%BC)" TargetMode="External"/><Relationship Id="rId2633" Type="http://schemas.openxmlformats.org/officeDocument/2006/relationships/hyperlink" Target="http://www.kiffa.or.kr/sub02/sub03_view.php?mem_id=%EC%BD%9C%EB%9F%BC%EB%B2%84%EC%8A%A4%EA%B5%AD%EC%A0%9C%EC%9A%B4%EC%86%A1(%EC%A3%BC)" TargetMode="External"/><Relationship Id="rId81" Type="http://schemas.openxmlformats.org/officeDocument/2006/relationships/hyperlink" Target="http://www.kiffa.or.kr/sub02/sub03_view.php?mem_id=%EA%B2%BD%EC%84%B1%EC%95%84%EC%9D%B4%EC%97%94%ED%8B%B0%EC%97%98" TargetMode="External"/><Relationship Id="rId605" Type="http://schemas.openxmlformats.org/officeDocument/2006/relationships/hyperlink" Target="http://www.kiffa.or.kr/sub02/sub03_view.php?mem_id=%EB%94%94%EC%99%80%EC%9D%B4%EB%94%94%ED%95%B4%EC%9A%B4%ED%95%AD%EA%B3%B5(%EC%A3%BC)" TargetMode="External"/><Relationship Id="rId812" Type="http://schemas.openxmlformats.org/officeDocument/2006/relationships/hyperlink" Target="http://www.kiffa.or.kr/sub02/sub03_view.php?mem_id=%EB%B0%B8%EB%A5%98%EB%A7%81%ED%81%AC%EC%9C%A0" TargetMode="External"/><Relationship Id="rId1028" Type="http://schemas.openxmlformats.org/officeDocument/2006/relationships/hyperlink" Target="http://www.kiffa.or.kr/sub02/sub03_view.php?mem_id=%EC%84%9C%EC%A4%91%EB%AC%BC%EB%A5%98" TargetMode="External"/><Relationship Id="rId1235" Type="http://schemas.openxmlformats.org/officeDocument/2006/relationships/hyperlink" Target="http://www.kiffa.or.kr/sub02/sub03_view.php?mem_id=%EC%8E%88%ED%8A%B8%EB%9E%80%EC%8A%A4%EC%9D%B8%ED%84%B0%EB%82%B4%EC%85%94%EB%82%A0" TargetMode="External"/><Relationship Id="rId1442" Type="http://schemas.openxmlformats.org/officeDocument/2006/relationships/hyperlink" Target="http://www.kiffa.or.kr/sub02/sub03_view.php?mem_id=%EC%97%90%EC%8A%A4%EC%95%84%EC%9D%B4%EC%94%A8" TargetMode="External"/><Relationship Id="rId1887" Type="http://schemas.openxmlformats.org/officeDocument/2006/relationships/hyperlink" Target="http://www.kiffa.or.kr/sub02/sub03_view.php?mem_id=%EC%9B%94%EB%93%9C%EC%BD%94" TargetMode="External"/><Relationship Id="rId2840" Type="http://schemas.openxmlformats.org/officeDocument/2006/relationships/hyperlink" Target="http://www.kiffa.or.kr/sub02/sub03_view.php?mem_id=%ED%8E%98%EC%96%B4%EC%BD%98%EB%9D%BC%EC%9D%B8(%EC%A3%BC)" TargetMode="External"/><Relationship Id="rId2938" Type="http://schemas.openxmlformats.org/officeDocument/2006/relationships/hyperlink" Target="http://www.kiffa.or.kr/sub02/sub03_view.php?mem_id=%ED%95%98%EC%9D%B4%ED%8A%B8%EB%9E%9C%EC%8A%A4%EB%A1%9C%EC%A7%80%EC%8A%A4%ED%8B%B1%EC%8A%A4" TargetMode="External"/><Relationship Id="rId1302" Type="http://schemas.openxmlformats.org/officeDocument/2006/relationships/hyperlink" Target="http://www.kiffa.or.kr/sub02/sub03_view.php?mem_id=%EC%94%A8%EC%BC%80%EC%9D%B4%ED%8C%AC%EC%95%84%EC%8B%9C%EC%95%84%EC%94%A8%EC%97%90%ED%94%84%EC%94%A8" TargetMode="External"/><Relationship Id="rId1747" Type="http://schemas.openxmlformats.org/officeDocument/2006/relationships/hyperlink" Target="http://www.kiffa.or.kr/sub02/sub03_view.php?mem_id=%EC%98%88%EC%9D%BC%ED%95%B4%EC%9A%B4%ED%95%AD%EA%B3%B5" TargetMode="External"/><Relationship Id="rId1954" Type="http://schemas.openxmlformats.org/officeDocument/2006/relationships/hyperlink" Target="http://www.kiffa.or.kr/sub02/sub03_view.php?mem_id=%EC%9C%A0%EC%88%98%EB%A1%9C%EC%A7%80%EC%8A%A4%ED%8B%B1%EC%8A%A4" TargetMode="External"/><Relationship Id="rId2700" Type="http://schemas.openxmlformats.org/officeDocument/2006/relationships/hyperlink" Target="http://www.kiffa.or.kr/sub02/sub03_view.php?mem_id=%ED%86%A0%EB%A7%88%EC%8A%A4%EB%A1%9C%EC%A7%80%EC%8A%A4%ED%8B%B1%EC%8A%A4" TargetMode="External"/><Relationship Id="rId39" Type="http://schemas.openxmlformats.org/officeDocument/2006/relationships/hyperlink" Target="http://www.kiffa.or.kr/sub02/sub03_view.php?mem_id=(%EC%A3%BC)%ED%8B%B0%EC%97%94%EC%BC%80%EC%9D%B4%EB%A1%9C%EC%A7%80%EC%8A%A4" TargetMode="External"/><Relationship Id="rId1607" Type="http://schemas.openxmlformats.org/officeDocument/2006/relationships/hyperlink" Target="http://www.kiffa.or.kr/sub02/sub03_view.php?mem_id=%EC%97%90%EC%9D%B4%EC%B9%98%EC%A0%9C%EC%9D%B4%EC%89%AC%ED%95%91%20%EC%A3%BC%EC%8B%9D%ED%9A%8C%EC%82%AC" TargetMode="External"/><Relationship Id="rId1814" Type="http://schemas.openxmlformats.org/officeDocument/2006/relationships/hyperlink" Target="http://www.kiffa.or.kr/sub02/sub03_view.php?mem_id=%EC%99%80%EC%9D%B4%EC%A7%80%EC%97%98" TargetMode="External"/><Relationship Id="rId188" Type="http://schemas.openxmlformats.org/officeDocument/2006/relationships/hyperlink" Target="http://www.kiffa.or.kr/sub02/sub03_view.php?mem_id=%EA%B8%80%EB%A1%9C%EB%84%B7%ED%8B%B0%EC%97%98%EC%97%90%EC%8A%A4(%EC%A3%BC)" TargetMode="External"/><Relationship Id="rId395" Type="http://schemas.openxmlformats.org/officeDocument/2006/relationships/hyperlink" Target="http://www.kiffa.or.kr/sub02/sub03_view.php?mem_id=%EB%8D%94%EB%B8%94%EC%9C%A0%EB%B9%84%EC%97%98" TargetMode="External"/><Relationship Id="rId2076" Type="http://schemas.openxmlformats.org/officeDocument/2006/relationships/hyperlink" Target="http://www.kiffa.or.kr/sub02/sub03_view.php?mem_id=%EC%9D%B8%ED%84%B0%EC%A7%80%EC%8A%A4(%EC%A3%BC)" TargetMode="External"/><Relationship Id="rId2283" Type="http://schemas.openxmlformats.org/officeDocument/2006/relationships/hyperlink" Target="http://www.kiffa.or.kr/sub02/sub03_view.php?mem_id=%EC%A3%BC%EC%8B%9D%ED%9A%8C%EC%82%AC%20%EC%95%84%EC%A3%BC%ED%95%B4%EC%9A%B4%ED%95%AD%EA%B3%B5" TargetMode="External"/><Relationship Id="rId2490" Type="http://schemas.openxmlformats.org/officeDocument/2006/relationships/hyperlink" Target="http://www.kiffa.or.kr/sub02/sub03_view.php?mem_id=%EC%BC%80%EB%84%A5%EC%8A%A4%EC%9D%B8%ED%84%B0%EB%82%B4%EC%85%94%EB%82%A0(%EC%A3%BC)" TargetMode="External"/><Relationship Id="rId2588" Type="http://schemas.openxmlformats.org/officeDocument/2006/relationships/hyperlink" Target="http://www.kiffa.or.kr/sub02/sub03_view.php?mem_id=%EC%BD%94%EB%9F%AC%EC%8A%A4%EB%AC%BC%EB%A5%98" TargetMode="External"/><Relationship Id="rId3127" Type="http://schemas.openxmlformats.org/officeDocument/2006/relationships/hyperlink" Target="http://www.kiffa.or.kr/sub02/sub03_view.php?mem_id=%ED%9D%A5%EC%95%84%EB%A1%9C%EC%A7%80%EC%8A%A4%ED%8B%B1%EC%8A%A4" TargetMode="External"/><Relationship Id="rId255" Type="http://schemas.openxmlformats.org/officeDocument/2006/relationships/hyperlink" Target="http://www.kiffa.or.kr/sub02/sub03_view.php?mem_id=%EB%85%B8%EB%A3%A8%EB%A1%9C%EC%A7%80%EB%84%B7" TargetMode="External"/><Relationship Id="rId462" Type="http://schemas.openxmlformats.org/officeDocument/2006/relationships/hyperlink" Target="http://www.kiffa.or.kr/sub02/sub03_view.php?mem_id=%EB%8F%99%EC%84%9C%EB%A1%9C%EC%A7%80%EC%8A%A4%ED%8B%B1%EC%8A%A4" TargetMode="External"/><Relationship Id="rId1092" Type="http://schemas.openxmlformats.org/officeDocument/2006/relationships/hyperlink" Target="http://www.kiffa.or.kr/sub02/sub03_view.php?mem_id=%EC%84%B8%EC%95%84%EB%AC%BC%EB%A5%98" TargetMode="External"/><Relationship Id="rId1397" Type="http://schemas.openxmlformats.org/officeDocument/2006/relationships/hyperlink" Target="http://www.kiffa.or.kr/sub02/sub03_view.php?mem_id=%EC%95%8C%EB%A1%A0%EC%86%8C%ED%8F%AC%EC%9B%8C%EB%94%A9%EC%BD%94%EB%A6%AC%EC%95%84(%EC%A3%BC)" TargetMode="External"/><Relationship Id="rId2143" Type="http://schemas.openxmlformats.org/officeDocument/2006/relationships/hyperlink" Target="http://www.kiffa.or.kr/sub02/sub03_view.php?mem_id=%EC%9E%90%EC%9D%B4%EC%96%B8%ED%8A%B8%EC%9D%B8%ED%84%B0%EB%82%B4%EC%85%94%EB%82%A0%20%EC%A3%BC%EC%8B%9D%ED%9A%8C%EC%82%AC" TargetMode="External"/><Relationship Id="rId2350" Type="http://schemas.openxmlformats.org/officeDocument/2006/relationships/hyperlink" Target="http://www.kiffa.or.kr/sub02/sub03_view.php?mem_id=%EC%A5%AC%ED%94%BC%ED%84%B0%EC%9D%B5%EC%8A%A4%ED%94%84%EB%A0%88%EC%8A%A4" TargetMode="External"/><Relationship Id="rId2795" Type="http://schemas.openxmlformats.org/officeDocument/2006/relationships/hyperlink" Target="http://www.kiffa.or.kr/sub02/sub03_view.php?mem_id=%ED%8C%8C%EB%A9%95%EC%8A%A4%ED%95%B4%EC%9A%B4%ED%95%AD%EA%B3%B5" TargetMode="External"/><Relationship Id="rId115" Type="http://schemas.openxmlformats.org/officeDocument/2006/relationships/hyperlink" Target="http://www.kiffa.or.kr/sub02/sub03_view.php?mem_id=%EA%B3%A8%EB%93%9C%EC%9B%A8%EC%9D%B4" TargetMode="External"/><Relationship Id="rId322" Type="http://schemas.openxmlformats.org/officeDocument/2006/relationships/hyperlink" Target="http://www.kiffa.or.kr/sub02/sub03_view.php?mem_id=%EB%8C%80%EB%A6%BC" TargetMode="External"/><Relationship Id="rId767" Type="http://schemas.openxmlformats.org/officeDocument/2006/relationships/hyperlink" Target="http://www.kiffa.or.kr/sub02/sub03_view.php?mem_id=%EB%AA%A8%EC%95%84%EA%B5%AD%EC%A0%9C%EB%AC%BC%EB%A5%98(%EC%A3%BC)" TargetMode="External"/><Relationship Id="rId974" Type="http://schemas.openxmlformats.org/officeDocument/2006/relationships/hyperlink" Target="http://www.kiffa.or.kr/sub02/sub03_view.php?mem_id=%EC%82%BC%EC%96%91%EB%A1%9C%EC%A7%80%EC%8A%A4%ED%8B%B1%EC%8A%A4(%EC%A3%BC)" TargetMode="External"/><Relationship Id="rId2003" Type="http://schemas.openxmlformats.org/officeDocument/2006/relationships/hyperlink" Target="http://www.kiffa.or.kr/sub02/sub03_view.php?mem_id=%EC%9D%B4%EB%84%A5%EC%8A%A4%ED%95%B4%EC%9A%B4%ED%95%AD%EA%B3%B5" TargetMode="External"/><Relationship Id="rId2210" Type="http://schemas.openxmlformats.org/officeDocument/2006/relationships/hyperlink" Target="http://www.kiffa.or.kr/sub02/sub03_view.php?mem_id=%EC%A0%9C%EC%9D%B4%EC%97%90%EC%8A%A4%EB%A1%9C%EC%A7%80%EC%8A%A4%ED%8B%B1" TargetMode="External"/><Relationship Id="rId2448" Type="http://schemas.openxmlformats.org/officeDocument/2006/relationships/hyperlink" Target="http://www.kiffa.or.kr/sub02/sub03_view.php?mem_id=%EC%B9%B4%EA%B3%A0%EB%84%A4%ED%8A%B8%EC%9B%8C%ED%81%AC" TargetMode="External"/><Relationship Id="rId2655" Type="http://schemas.openxmlformats.org/officeDocument/2006/relationships/hyperlink" Target="http://www.kiffa.or.kr/sub02/sub03_view.php?mem_id=%ED%83%9C%EA%B2%BD%ED%95%B4%EC%9A%B4%ED%95%AD%EA%B3%B5(%EC%A3%BC)" TargetMode="External"/><Relationship Id="rId2862" Type="http://schemas.openxmlformats.org/officeDocument/2006/relationships/hyperlink" Target="http://www.kiffa.or.kr/sub02/sub03_view.php?mem_id=%ED%8F%B4%EC%8A%A4%ED%83%80%EB%A1%9C%EC%A7%80%EC%8A%A4%ED%8B%B1(%EC%A3%BC)" TargetMode="External"/><Relationship Id="rId627" Type="http://schemas.openxmlformats.org/officeDocument/2006/relationships/hyperlink" Target="http://www.kiffa.or.kr/sub02/sub03_view.php?mem_id=%EB%94%94%ED%8B%B0%EC%9D%B8%ED%84%B0%EB%82%B4%EC%85%94%EB%84%90" TargetMode="External"/><Relationship Id="rId834" Type="http://schemas.openxmlformats.org/officeDocument/2006/relationships/hyperlink" Target="http://www.kiffa.or.kr/sub02/sub03_view.php?mem_id=%EB%B2%A0%EC%8A%A4%ED%8A%B8%EC%9B%A8%EC%9D%B4%ED%8A%B8%EB%9E%9C%EC%8A%A4%ED%8F%AC%ED%8A%B8(%EC%A3%BC)" TargetMode="External"/><Relationship Id="rId1257" Type="http://schemas.openxmlformats.org/officeDocument/2006/relationships/hyperlink" Target="http://www.kiffa.or.kr/sub02/sub03_view.php?mem_id=%EC%94%A8%EB%A7%A5%EC%8A%A4%ED%95%B4%EC%9A%B4%ED%95%AD%EA%B3%B5(%EC%A3%BC)" TargetMode="External"/><Relationship Id="rId1464" Type="http://schemas.openxmlformats.org/officeDocument/2006/relationships/hyperlink" Target="http://www.kiffa.or.kr/sub02/sub03_view.php?mem_id=%EC%97%90%EC%8A%A4%EC%97%A0%EC%9B%94%EB%93%9C%EC%99%80%EC%9D%B4%EB%93%9C%EC%BD%94%EB%A6%AC%EC%95%84(%EC%A3%BC)" TargetMode="External"/><Relationship Id="rId1671" Type="http://schemas.openxmlformats.org/officeDocument/2006/relationships/hyperlink" Target="http://www.kiffa.or.kr/sub02/sub03_view.php?mem_id=%EC%97%94%ED%8B%B0%EC%97%98%EB%82%98%EC%9D%B4%EA%B0%80%EC%9D%B4%ED%8A%B8%EB%9E%9C%EC%8A%A4%EB%9D%BC%EC%9D%B8%EC%BD%94%EB%A6%AC%EC%95%84(%EC%A3%BC)" TargetMode="External"/><Relationship Id="rId2308" Type="http://schemas.openxmlformats.org/officeDocument/2006/relationships/hyperlink" Target="http://www.kiffa.or.kr/sub02/sub03_view.php?mem_id=%EC%A3%BC%EC%8B%9D%ED%9A%8C%EC%82%AC%20%ED%8C%8D%EC%8A%A4%EB%A1%9C%EC%A7%80%EC%8A%A4%ED%8B%B1%EC%8A%A4" TargetMode="External"/><Relationship Id="rId2515" Type="http://schemas.openxmlformats.org/officeDocument/2006/relationships/hyperlink" Target="http://www.kiffa.or.kr/sub02/sub03_view.php?mem_id=%EC%BC%80%EC%9D%B4%EB%B9%84%EA%B3%B5%ED%95%AD%EB%AC%BC%EB%A5%98" TargetMode="External"/><Relationship Id="rId2722" Type="http://schemas.openxmlformats.org/officeDocument/2006/relationships/hyperlink" Target="http://www.kiffa.or.kr/sub02/sub03_view.php?mem_id=%ED%8A%B8%EB%9F%AC%EC%8A%A4%ED%8A%B8%EC%94%A8%EC%95%A4%EC%97%90%EC%96%B4(%EC%A3%BC)" TargetMode="External"/><Relationship Id="rId901" Type="http://schemas.openxmlformats.org/officeDocument/2006/relationships/hyperlink" Target="http://www.kiffa.or.kr/sub02/sub03_view.php?mem_id=%EB%B9%84%EC%94%A8%EB%A1%9C%EC%A7%80%EC%8A%A4%ED%8B%B1%EC%8A%A4(%EC%A3%BC)" TargetMode="External"/><Relationship Id="rId1117" Type="http://schemas.openxmlformats.org/officeDocument/2006/relationships/hyperlink" Target="http://www.kiffa.or.kr/sub02/sub03_view.php?mem_id=%EC%84%B8%EC%A4%91%ED%95%B4%EC%9A%B4(%EC%A3%BC)" TargetMode="External"/><Relationship Id="rId1324" Type="http://schemas.openxmlformats.org/officeDocument/2006/relationships/hyperlink" Target="http://www.kiffa.or.kr/sub02/sub03_view.php?mem_id=%EC%95%84%EC%8A%A4%ED%8A%B8%EB%A1%9C%ED%95%B4%EC%9A%B4(%EC%A3%BC)" TargetMode="External"/><Relationship Id="rId1531" Type="http://schemas.openxmlformats.org/officeDocument/2006/relationships/hyperlink" Target="http://www.kiffa.or.kr/sub02/sub03_view.php?mem_id=%EC%97%90%EC%9D%B4%EC%94%A8%EC%9D%B4%EC%9D%B5%EC%8A%A4%ED%94%84%EB%A0%88%EC%8A%A4" TargetMode="External"/><Relationship Id="rId1769" Type="http://schemas.openxmlformats.org/officeDocument/2006/relationships/hyperlink" Target="http://www.kiffa.or.kr/sub02/sub03_view.php?mem_id=%EC%98%A4%EC%94%A8%EC%97%90%EC%8A%A4%EC%BD%94%EB%A6%AC%EC%95%84" TargetMode="External"/><Relationship Id="rId1976" Type="http://schemas.openxmlformats.org/officeDocument/2006/relationships/hyperlink" Target="http://www.kiffa.or.kr/sub02/sub03_view.php?mem_id=%EC%9C%A0%EC%A0%95%EB%A1%9C%EC%A7%80%EC%8A%A4%ED%8B%B1%EC%8A%A4" TargetMode="External"/><Relationship Id="rId30" Type="http://schemas.openxmlformats.org/officeDocument/2006/relationships/hyperlink" Target="mailto:WILC2019@NAVER.COM" TargetMode="External"/><Relationship Id="rId1629" Type="http://schemas.openxmlformats.org/officeDocument/2006/relationships/hyperlink" Target="http://www.kiffa.or.kr/sub02/sub03_view.php?mem_id=%EC%97%90%EC%9D%B4%ED%8E%99%EC%8A%A4%EB%A1%9C%EC%A7%80%EC%8A%A4%ED%8B%B1%EC%8A%A4%EC%9D%B8%ED%84%B0%EB%84%A4%EC%85%94%EB%84%90%EC%BD%94%EB%A6%AC%EC%95%84" TargetMode="External"/><Relationship Id="rId1836" Type="http://schemas.openxmlformats.org/officeDocument/2006/relationships/hyperlink" Target="http://www.kiffa.or.kr/sub02/sub03_view.php?mem_id=%EC%9A%B0%EC%84%B1%ED%95%AD%EC%9A%B4" TargetMode="External"/><Relationship Id="rId1903" Type="http://schemas.openxmlformats.org/officeDocument/2006/relationships/hyperlink" Target="http://www.kiffa.or.kr/sub02/sub03_view.php?mem_id=%EC%9C%84%EB%8D%94%EC%8A%A4%EC%B9%B4%EA%B3%A0(%EC%A3%BC)" TargetMode="External"/><Relationship Id="rId2098" Type="http://schemas.openxmlformats.org/officeDocument/2006/relationships/hyperlink" Target="http://www.kiffa.or.kr/sub02/sub03_view.php?mem_id=%EC%9D%BC%EC%8B%AC%EB%A1%9C%EC%A7%80%EC%8A%A4%ED%83%80" TargetMode="External"/><Relationship Id="rId3051" Type="http://schemas.openxmlformats.org/officeDocument/2006/relationships/hyperlink" Target="http://www.kiffa.or.kr/sub02/sub03_view.php?mem_id=%ED%95%B4%EC%9A%B0%EC%A7%80%EC%97%98%EC%97%90%EC%8A%A4" TargetMode="External"/><Relationship Id="rId277" Type="http://schemas.openxmlformats.org/officeDocument/2006/relationships/hyperlink" Target="mailto:%20sna@nwsna.com" TargetMode="External"/><Relationship Id="rId484" Type="http://schemas.openxmlformats.org/officeDocument/2006/relationships/hyperlink" Target="http://www.kiffa.or.kr/sub02/sub03_view.php?mem_id=%EB%8F%99%EC%84%B1%EB%AC%BC%EB%A5%98" TargetMode="External"/><Relationship Id="rId2165" Type="http://schemas.openxmlformats.org/officeDocument/2006/relationships/hyperlink" Target="http://www.kiffa.or.kr/sub02/sub03_view.php?mem_id=%EC%A0%95%ED%99%94%EC%89%AC%ED%95%91" TargetMode="External"/><Relationship Id="rId3009" Type="http://schemas.openxmlformats.org/officeDocument/2006/relationships/hyperlink" Target="http://www.kiffa.or.kr/sub02/sub03_view.php?mem_id=%ED%95%9C%EC%98%81%ED%95%B4%EC%9A%B4(%EC%A3%BC)" TargetMode="External"/><Relationship Id="rId137" Type="http://schemas.openxmlformats.org/officeDocument/2006/relationships/hyperlink" Target="http://www.kiffa.or.kr/sub02/sub03_view.php?mem_id=%EA%B4%91%EB%AA%85%ED%95%AD%EA%B3%B5%ED%95%B4%EC%9A%B4(%EC%A3%BC)" TargetMode="External"/><Relationship Id="rId344" Type="http://schemas.openxmlformats.org/officeDocument/2006/relationships/hyperlink" Target="mailto:jikim@dstckor.co.kr" TargetMode="External"/><Relationship Id="rId691" Type="http://schemas.openxmlformats.org/officeDocument/2006/relationships/hyperlink" Target="http://www.kiffa.or.kr/sub02/sub03_view.php?mem_id=%EB%A1%9C%EC%A7%80%EC%9D%B8%ED%84%B0%EB%82%B4%EC%85%94%EB%82%A0(%EC%A3%BC)" TargetMode="External"/><Relationship Id="rId789" Type="http://schemas.openxmlformats.org/officeDocument/2006/relationships/hyperlink" Target="http://www.kiffa.or.kr/sub02/sub03_view.php?mem_id=%EB%AF%B8%EB%A5%B4%ED%95%B4%EC%9A%B4(%EC%A3%BC)" TargetMode="External"/><Relationship Id="rId996" Type="http://schemas.openxmlformats.org/officeDocument/2006/relationships/hyperlink" Target="http://www.kiffa.or.kr/sub02/sub03_view.php?mem_id=%EC%82%BC%EC%A7%84%ED%95%B4%EC%9A%B4" TargetMode="External"/><Relationship Id="rId2025" Type="http://schemas.openxmlformats.org/officeDocument/2006/relationships/hyperlink" Target="http://www.kiffa.or.kr/sub02/sub03_view.php?mem_id=%EC%9D%B4%EC%95%A4%EC%95%84%EC%9D%B4%EB%9D%BC%EC%9D%B8" TargetMode="External"/><Relationship Id="rId2372" Type="http://schemas.openxmlformats.org/officeDocument/2006/relationships/hyperlink" Target="http://www.kiffa.or.kr/sub02/sub03_view.php?mem_id=%EC%A7%80%EC%98%A4%EB%94%94%EC%8A%A4%EC%BD%94%EB%A6%AC%EC%95%84(%EC%A3%BC)" TargetMode="External"/><Relationship Id="rId2677" Type="http://schemas.openxmlformats.org/officeDocument/2006/relationships/hyperlink" Target="http://www.kiffa.or.kr/sub02/sub03_view.php?mem_id=%ED%83%9C%EC%9B%85%EB%A1%9C%EC%A7%81%EC%8A%A4" TargetMode="External"/><Relationship Id="rId2884" Type="http://schemas.openxmlformats.org/officeDocument/2006/relationships/hyperlink" Target="http://www.kiffa.or.kr/sub02/sub03_view.php?mem_id=%ED%94%84%EB%A6%AC%EC%9B%A8%EC%9D%B4%EA%B5%AD%EC%A0%9C%EC%9A%B4%EC%86%A1" TargetMode="External"/><Relationship Id="rId551" Type="http://schemas.openxmlformats.org/officeDocument/2006/relationships/hyperlink" Target="mailto:djsales@djmtc.co.kr" TargetMode="External"/><Relationship Id="rId649" Type="http://schemas.openxmlformats.org/officeDocument/2006/relationships/hyperlink" Target="mailto:sales@leonakorea.com" TargetMode="External"/><Relationship Id="rId856" Type="http://schemas.openxmlformats.org/officeDocument/2006/relationships/hyperlink" Target="http://www.kiffa.or.kr/sub02/sub03_view.php?mem_id=%EB%B3%B4%EB%9E%8C%EB%A1%9C%EC%A7%80%EC%8A%A4%ED%8B%B1%EC%8A%A4" TargetMode="External"/><Relationship Id="rId1181" Type="http://schemas.openxmlformats.org/officeDocument/2006/relationships/hyperlink" Target="http://www.kiffa.or.kr/sub02/sub03_view.php?mem_id=%EC%8A%A4%ED%94%BC%EB%93%9C%EA%B2%8C%EC%9D%B4%ED%8A%B8%EA%B8%80%EB%A1%9C%EB%B2%8C%EB%A1%9C%EC%A7%80%EC%8A%A4%ED%8B%B1" TargetMode="External"/><Relationship Id="rId1279" Type="http://schemas.openxmlformats.org/officeDocument/2006/relationships/hyperlink" Target="http://www.kiffa.or.kr/sub02/sub03_view.php?mem_id=%EC%94%A8%EC%97%98%EC%BC%80%EC%9D%B4%EC%9D%B8%ED%84%B0%EB%82%B4%EC%85%94%EB%84%90" TargetMode="External"/><Relationship Id="rId1486" Type="http://schemas.openxmlformats.org/officeDocument/2006/relationships/hyperlink" Target="http://www.kiffa.or.kr/sub02/sub03_view.php?mem_id=%EC%97%90%EC%96%B4%EB%B9%84%EC%A6%88%EB%8B%88%EC%8A%A4(%EC%A3%BC)" TargetMode="External"/><Relationship Id="rId2232" Type="http://schemas.openxmlformats.org/officeDocument/2006/relationships/hyperlink" Target="http://www.kiffa.or.kr/sub02/sub03_view.php?mem_id=%EC%A0%9C%EC%9D%B4%ED%88%AC%EC%BC%80%EC%9D%B4%EA%B8%80%EB%A1%9C%EB%B2%8C" TargetMode="External"/><Relationship Id="rId2537" Type="http://schemas.openxmlformats.org/officeDocument/2006/relationships/hyperlink" Target="http://www.kiffa.or.kr/sub02/sub03_view.php?mem_id=%EC%BC%80%EC%9D%B4%EC%97%90%EC%8A%A4%20%EC%97%94%20%EB%A1%9C%EC%A7%81%EC%8A%A4" TargetMode="External"/><Relationship Id="rId204" Type="http://schemas.openxmlformats.org/officeDocument/2006/relationships/hyperlink" Target="http://www.kiffa.or.kr/sub02/sub03_view.php?mem_id=%EA%B8%88%EA%B0%95%EB%A1%9C%EC%A7%80%EC%8A%A4%ED%8B%B1%EC%8A%A4" TargetMode="External"/><Relationship Id="rId411" Type="http://schemas.openxmlformats.org/officeDocument/2006/relationships/hyperlink" Target="mailto:andrewkim@thek-l.com" TargetMode="External"/><Relationship Id="rId509" Type="http://schemas.openxmlformats.org/officeDocument/2006/relationships/hyperlink" Target="http://www.kiffa.or.kr/sub02/sub03_view.php?mem_id=%EB%8F%99%EC%95%84%EB%A1%9C%EC%A7%80%EC%8A%A4" TargetMode="External"/><Relationship Id="rId1041" Type="http://schemas.openxmlformats.org/officeDocument/2006/relationships/hyperlink" Target="http://www.kiffa.or.kr/sub02/sub03_view.php?mem_id=%EC%84%A0%EC%A7%84%EB%A1%9C%EC%A7%80%EC%8A%A4%ED%8B%B1%EC%8A%A4(%EC%A3%BC)" TargetMode="External"/><Relationship Id="rId1139" Type="http://schemas.openxmlformats.org/officeDocument/2006/relationships/hyperlink" Target="http://www.kiffa.or.kr/sub02/sub03_view.php?mem_id=%EC%8A%A4%EB%A7%88%ED%8A%B8%ED%95%B4%EC%9A%B4%ED%95%AD%EA%B3%B5(%EC%A3%BC)" TargetMode="External"/><Relationship Id="rId1346" Type="http://schemas.openxmlformats.org/officeDocument/2006/relationships/hyperlink" Target="http://www.kiffa.or.kr/sub02/sub03_view.php?mem_id=%EC%95%84%EC%9D%B4%EB%A7%A5%EC%8A%A4%EC%97%90%ED%94%84%EC%94%A8" TargetMode="External"/><Relationship Id="rId1693" Type="http://schemas.openxmlformats.org/officeDocument/2006/relationships/hyperlink" Target="http://www.kiffa.or.kr/sub02/sub03_view.php?mem_id=%EC%97%98%EC%BC%80%EC%9D%B4%EB%A1%9C%EC%A7%80%EC%8A%A4%ED%8B%B1" TargetMode="External"/><Relationship Id="rId1998" Type="http://schemas.openxmlformats.org/officeDocument/2006/relationships/hyperlink" Target="http://www.kiffa.or.kr/sub02/sub03_view.php?mem_id=%EC%9D%B4%EA%B8%80%EC%89%AC%ED%95%91(%EC%A3%BC)" TargetMode="External"/><Relationship Id="rId2744" Type="http://schemas.openxmlformats.org/officeDocument/2006/relationships/hyperlink" Target="http://www.kiffa.or.kr/sub02/sub03_view.php?mem_id=%ED%8B%B0%EC%94%A8%EB%8D%94%EB%B8%94%EC%9C%A0%EB%9D%BC%EC%9D%B8" TargetMode="External"/><Relationship Id="rId2951" Type="http://schemas.openxmlformats.org/officeDocument/2006/relationships/hyperlink" Target="http://www.kiffa.or.kr/sub02/sub03_view.php?mem_id=%ED%95%9C%EA%B5%AD%EB%8F%84%EC%8B%AC%EA%B3%B5%ED%95%AD(%EC%A3%BC)" TargetMode="External"/><Relationship Id="rId716" Type="http://schemas.openxmlformats.org/officeDocument/2006/relationships/hyperlink" Target="http://www.kiffa.or.kr/sub02/sub03_view.php?mem_id=%EB%A6%AC%EB%8D%94%EC%8A%A4%ED%8A%B8%EB%9E%9C%EC%8A%A4%ED%8F%AC%ED%8A%B8" TargetMode="External"/><Relationship Id="rId923" Type="http://schemas.openxmlformats.org/officeDocument/2006/relationships/hyperlink" Target="http://www.kiffa.or.kr/sub02/sub03_view.php?mem_id=%EB%B9%84%EC%97%98%EC%97%90%EC%8A%A4" TargetMode="External"/><Relationship Id="rId1553" Type="http://schemas.openxmlformats.org/officeDocument/2006/relationships/hyperlink" Target="http://www.kiffa.or.kr/sub02/sub03_view.php?mem_id=%EC%97%90%EC%9D%B4%EC%97%94%EC%94%A8%EC%9D%B8%ED%84%B0%EB%82%B4%EC%85%94%EB%84%90%EB%A1%9C%EC%A7%80%EC%8A%A4%ED%8B%B1%EC%8A%A4" TargetMode="External"/><Relationship Id="rId1760" Type="http://schemas.openxmlformats.org/officeDocument/2006/relationships/hyperlink" Target="http://www.kiffa.or.kr/sub02/sub03_view.php?mem_id=%EC%98%A4%EB%A6%AC%EC%97%94%ED%8A%B8%ED%95%B4%EC%9A%B4(%EC%A3%BC)" TargetMode="External"/><Relationship Id="rId1858" Type="http://schemas.openxmlformats.org/officeDocument/2006/relationships/hyperlink" Target="http://www.kiffa.or.kr/sub02/sub03_view.php?mem_id=%EC%9A%B0%EC%A7%84%EA%B8%80%EB%A1%9C%EB%B2%8C%EB%A1%9C%EC%A7%80%EC%8A%A4%ED%8B%B1%EC%8A%A4(%EC%A3%BC)" TargetMode="External"/><Relationship Id="rId2604" Type="http://schemas.openxmlformats.org/officeDocument/2006/relationships/hyperlink" Target="http://www.kiffa.or.kr/sub02/sub03_view.php?mem_id=%EC%BD%94%EB%A6%AC%EC%95%84%EC%9D%B8%ED%84%B0%EB%A7%81%ED%81%AC" TargetMode="External"/><Relationship Id="rId2811" Type="http://schemas.openxmlformats.org/officeDocument/2006/relationships/hyperlink" Target="http://www.kiffa.or.kr/sub02/sub03_view.php?mem_id=%ED%8C%8D%EC%8A%A4%EC%86%94%EB%A3%A8%EC%85%98" TargetMode="External"/><Relationship Id="rId52" Type="http://schemas.openxmlformats.org/officeDocument/2006/relationships/hyperlink" Target="http://www.kiffa.or.kr/sub02/sub03_view.php?mem_id=%EA%B0%80%EB%82%98%ED%95%B4%EC%9A%B4" TargetMode="External"/><Relationship Id="rId1206" Type="http://schemas.openxmlformats.org/officeDocument/2006/relationships/hyperlink" Target="http://www.kiffa.or.kr/sub02/sub03_view.php?mem_id=%EC%8B%A0%ED%95%9C%EC%A2%85%ED%95%A9%EB%AC%BC%EB%A5%98(%EC%A3%BC)" TargetMode="External"/><Relationship Id="rId1413" Type="http://schemas.openxmlformats.org/officeDocument/2006/relationships/hyperlink" Target="http://www.kiffa.or.kr/sub02/sub03_view.php?mem_id=%EC%95%8C%ED%94%BC%EB%A1%9C%EC%A7%80%EC%8A%A4%ED%8B%B1(%EC%A3%BC)" TargetMode="External"/><Relationship Id="rId1620" Type="http://schemas.openxmlformats.org/officeDocument/2006/relationships/hyperlink" Target="http://www.kiffa.or.kr/sub02/sub03_view.php?mem_id=%EC%97%90%EC%9D%B4%ED%8B%B0%EC%95%A4%EC%97%90%ED%94%84%EA%B8%80%EB%A1%9C%EB%B2%8C(%EC%A3%BC)" TargetMode="External"/><Relationship Id="rId2909" Type="http://schemas.openxmlformats.org/officeDocument/2006/relationships/hyperlink" Target="http://www.kiffa.or.kr/sub02/sub03_view.php?mem_id=%ED%94%BC%EC%95%84%EC%9D%B4%EC%BC%80%EC%9D%B4" TargetMode="External"/><Relationship Id="rId3073" Type="http://schemas.openxmlformats.org/officeDocument/2006/relationships/hyperlink" Target="http://www.kiffa.or.kr/sub02/sub03_view.php?mem_id=%ED%98%84%EB%8C%80%EA%B8%80%EB%A1%9C%EB%B9%84%EC%8A%A4(%EC%A3%BC)" TargetMode="External"/><Relationship Id="rId1718" Type="http://schemas.openxmlformats.org/officeDocument/2006/relationships/hyperlink" Target="http://www.kiffa.or.kr/sub02/sub03_view.php?mem_id=%EC%97%A0%ED%8A%B8%EB%9E%9C%EC%8A%A4(%EC%A3%BC)" TargetMode="External"/><Relationship Id="rId1925" Type="http://schemas.openxmlformats.org/officeDocument/2006/relationships/hyperlink" Target="http://www.kiffa.or.kr/sub02/sub03_view.php?mem_id=%EC%9C%A0%EB%82%98%EC%9D%B4%ED%8B%B0%EB%93%9C%ED%8A%B8%EB%9E%80%EC%8A%A4%ED%8F%AC%ED%8A%B8(%EC%A3%BC)" TargetMode="External"/><Relationship Id="rId299" Type="http://schemas.openxmlformats.org/officeDocument/2006/relationships/hyperlink" Target="http://www.kiffa.or.kr/sub02/sub03_view.php?mem_id=%EB%8B%A4%EC%9A%B0%ED%95%B4%EC%83%81" TargetMode="External"/><Relationship Id="rId2187" Type="http://schemas.openxmlformats.org/officeDocument/2006/relationships/hyperlink" Target="http://www.kiffa.or.kr/sub02/sub03_view.php?mem_id=%EC%A0%9C%EC%9D%B4%EB%94%94%EC%89%AC%ED%95%91%EB%9D%BC%EC%9D%B8" TargetMode="External"/><Relationship Id="rId2394" Type="http://schemas.openxmlformats.org/officeDocument/2006/relationships/hyperlink" Target="http://www.kiffa.or.kr/sub02/sub03_view.php?mem_id=%EC%A7%80%ED%8B%B0%EC%9D%B4%EB%85%B8%EB%B2%A0%EC%9D%B4%EC%85%98" TargetMode="External"/><Relationship Id="rId159" Type="http://schemas.openxmlformats.org/officeDocument/2006/relationships/hyperlink" Target="http://www.kiffa.or.kr/sub02/sub03_view.php?mem_id=%EA%B5%AD%EC%A0%9C%EB%A1%9C%EC%A7%80%EC%8A%A4%ED%8B%B1" TargetMode="External"/><Relationship Id="rId366" Type="http://schemas.openxmlformats.org/officeDocument/2006/relationships/hyperlink" Target="http://www.kiffa.or.kr/sub02/sub03_view.php?mem_id=%EB%8C%80%EC%9B%90%EC%97%90%EC%8A%A4%EC%95%A4%ED%8B%B0(%EC%A3%BC)" TargetMode="External"/><Relationship Id="rId573" Type="http://schemas.openxmlformats.org/officeDocument/2006/relationships/hyperlink" Target="http://www.kiffa.or.kr/sub02/sub03_view.php?mem_id=%EB%91%90%EB%9D%BC%EB%A1%9C%EC%A7%80%EC%8A%A4%ED%8B%B1%EC%8A%A4" TargetMode="External"/><Relationship Id="rId780" Type="http://schemas.openxmlformats.org/officeDocument/2006/relationships/hyperlink" Target="http://www.kiffa.or.kr/sub02/sub03_view.php?mem_id=%EB%AE%AC%EB%9F%AC%EC%95%A4%EB%93%9C%ED%8C%8C%ED%8A%B8%EB%84%88%EC%BD%94%EB%A6%AC%EC%95%84" TargetMode="External"/><Relationship Id="rId2047" Type="http://schemas.openxmlformats.org/officeDocument/2006/relationships/hyperlink" Target="http://www.kiffa.or.kr/sub02/sub03_view.php?mem_id=%EC%9D%B4%EC%B9%B4%EA%B3%A0%ED%94%84%EB%A0%88%EC%9D%B4%ED%8A%B8" TargetMode="External"/><Relationship Id="rId2254" Type="http://schemas.openxmlformats.org/officeDocument/2006/relationships/hyperlink" Target="http://www.kiffa.or.kr/sub02/sub03_view.php?mem_id=%EC%A1%B0%ED%9D%A5%ED%86%B5%EC%9A%B4(%EC%A3%BC)" TargetMode="External"/><Relationship Id="rId2461" Type="http://schemas.openxmlformats.org/officeDocument/2006/relationships/hyperlink" Target="http://www.kiffa.or.kr/sub02/sub03_view.php?mem_id=%EC%B9%B4%EA%B3%A0%EB%A9%94%EC%9D%B4%ED%8A%B8(%EC%A3%BC)" TargetMode="External"/><Relationship Id="rId2699" Type="http://schemas.openxmlformats.org/officeDocument/2006/relationships/hyperlink" Target="http://www.kiffa.or.kr/sub02/sub03_view.php?mem_id=%ED%86%A0%EB%A7%88%EC%8A%A4%EB%A1%9C%EC%A7%80%EC%8A%A4%ED%8B%B1%EC%8A%A4" TargetMode="External"/><Relationship Id="rId3000" Type="http://schemas.openxmlformats.org/officeDocument/2006/relationships/hyperlink" Target="http://www.kiffa.or.kr/sub02/sub03_view.php?mem_id=%ED%95%9C%EC%96%91%EA%B5%AD%EC%A0%9C%EC%9A%B4%EC%86%A1" TargetMode="External"/><Relationship Id="rId226" Type="http://schemas.openxmlformats.org/officeDocument/2006/relationships/hyperlink" Target="http://www.kiffa.or.kr/sub02/sub03_view.php?mem_id=%EB%82%98%EC%9A%B0%EB%A6%AC%ED%95%B4%EC%9A%B4%ED%95%AD%EA%B3%B5" TargetMode="External"/><Relationship Id="rId433" Type="http://schemas.openxmlformats.org/officeDocument/2006/relationships/hyperlink" Target="http://www.kiffa.or.kr/sub02/sub03_view.php?mem_id=%EB%8F%99%EB%8D%95%EC%8B%9C%EC%8A%A4%ED%85%9C%EC%A6%88(%EC%A3%BC)" TargetMode="External"/><Relationship Id="rId878" Type="http://schemas.openxmlformats.org/officeDocument/2006/relationships/hyperlink" Target="http://www.kiffa.or.kr/sub02/sub03_view.php?mem_id=%EB%B8%94%EB%A3%A8%EC%9B%8C%ED%84%B0%EC%89%AC%ED%95%91%EC%BD%94%EB%A6%AC%EC%95%84%20%EC%A3%BC%EC%8B%9D%ED%9A%8C%EC%82%AC" TargetMode="External"/><Relationship Id="rId1063" Type="http://schemas.openxmlformats.org/officeDocument/2006/relationships/hyperlink" Target="http://www.kiffa.or.kr/sub02/sub03_view.php?mem_id=%EC%84%B8%EA%B2%9C%ED%95%B4%EC%9A%B4%ED%95%AD%EA%B3%B5(%EC%A3%BC)" TargetMode="External"/><Relationship Id="rId1270" Type="http://schemas.openxmlformats.org/officeDocument/2006/relationships/hyperlink" Target="http://www.kiffa.or.kr/sub02/sub03_view.php?mem_id=%EC%94%A8%EC%97%94%EB%A1%9C%EC%A7%80%EC%8A%A4%ED%8B%B1%EC%8A%A4%EC%BD%94%EB%A6%AC%EC%95%84" TargetMode="External"/><Relationship Id="rId2114" Type="http://schemas.openxmlformats.org/officeDocument/2006/relationships/hyperlink" Target="http://www.kiffa.or.kr/sub02/sub03_view.php?mem_id=%EC%9D%BC%EC%A7%84%EA%B8%B0%EC%97%85(%EC%A3%BC)" TargetMode="External"/><Relationship Id="rId2559" Type="http://schemas.openxmlformats.org/officeDocument/2006/relationships/hyperlink" Target="http://www.kiffa.or.kr/sub02/sub03_view.php?mem_id=%EC%BC%80%EC%9D%B4%EC%A0%9C%EC%9D%B4%EC%97%94%ED%84%B0%ED%94%84%EB%9D%BC%EC%9D%B4%EC%A6%88" TargetMode="External"/><Relationship Id="rId2766" Type="http://schemas.openxmlformats.org/officeDocument/2006/relationships/hyperlink" Target="http://www.kiffa.or.kr/sub02/sub03_view.php?mem_id=%ED%8B%B0%EC%97%A0%EC%95%84%EC%9D%B4%EB%AC%BC%EB%A5%98(%EC%A3%BC)" TargetMode="External"/><Relationship Id="rId2973" Type="http://schemas.openxmlformats.org/officeDocument/2006/relationships/hyperlink" Target="http://www.kiffa.or.kr/sub02/sub03_view.php?mem_id=%ED%95%9C%EA%B5%AD%EC%A2%85%ED%95%A9%EB%AC%BC%EB%A5%98(%EC%A3%BC)" TargetMode="External"/><Relationship Id="rId640" Type="http://schemas.openxmlformats.org/officeDocument/2006/relationships/hyperlink" Target="http://www.kiffa.or.kr/sub02/sub03_view.php?mem_id=%EB%A0%88%EC%83%A4%EC%BD%94%EC%BD%94%EB%A6%AC%EC%95%84(%EC%A3%BC)" TargetMode="External"/><Relationship Id="rId738" Type="http://schemas.openxmlformats.org/officeDocument/2006/relationships/hyperlink" Target="http://www.kiffa.or.kr/sub02/sub03_view.php?mem_id=%EB%A7%A5%EC%8A%A4%ED%94%BC%EB%93%9C" TargetMode="External"/><Relationship Id="rId945" Type="http://schemas.openxmlformats.org/officeDocument/2006/relationships/hyperlink" Target="http://www.kiffa.or.kr/sub02/sub03_view.php?mem_id=%EB%B9%85%EB%A7%88%EC%9D%B8%EB%93%9C%EA%B7%B8%EB%A3%B9" TargetMode="External"/><Relationship Id="rId1368" Type="http://schemas.openxmlformats.org/officeDocument/2006/relationships/hyperlink" Target="http://www.kiffa.or.kr/sub02/sub03_view.php?mem_id=%EC%95%84%EC%9D%B4%EC%97%A0%EB%94%94%EC%A7%80(%EC%A3%BC)" TargetMode="External"/><Relationship Id="rId1575" Type="http://schemas.openxmlformats.org/officeDocument/2006/relationships/hyperlink" Target="http://www.kiffa.or.kr/sub02/sub03_view.php?mem_id=%EC%97%90%EC%9D%B4%EC%A7%80%EC%97%98" TargetMode="External"/><Relationship Id="rId1782" Type="http://schemas.openxmlformats.org/officeDocument/2006/relationships/hyperlink" Target="http://www.kiffa.or.kr/sub02/sub03_view.php?mem_id=%EC%98%A4%EC%9D%B4%EC%94%A8%ED%94%84%EB%A0%88%EC%9D%B4%ED%8A%B8%EC%BD%94%EB%A6%AC%EC%95%84(%EC%A3%BC)" TargetMode="External"/><Relationship Id="rId2321" Type="http://schemas.openxmlformats.org/officeDocument/2006/relationships/hyperlink" Target="http://www.kiffa.or.kr/sub02/sub03_view.php?mem_id=%EC%A3%BC%EC%8B%9D%ED%9A%8C%EC%82%AC%20%ED%95%B4%EA%B3%B5%EB%AC%BC%EB%A5%98" TargetMode="External"/><Relationship Id="rId2419" Type="http://schemas.openxmlformats.org/officeDocument/2006/relationships/hyperlink" Target="http://www.kiffa.or.kr/sub02/sub03_view.php?mem_id=%EC%B2%9C%EC%9A%B0%EB%84%A4%EC%98%A4%EB%A1%9C%EC%A7%80%EC%8A%A4" TargetMode="External"/><Relationship Id="rId2626" Type="http://schemas.openxmlformats.org/officeDocument/2006/relationships/hyperlink" Target="http://www.kiffa.or.kr/sub02/sub03_view.php?mem_id=%EC%BD%98%ED%85%8C%EC%9D%B4%EB%84%88%EB%9D%BC%EC%9D%B8(%EC%A3%BC)" TargetMode="External"/><Relationship Id="rId2833" Type="http://schemas.openxmlformats.org/officeDocument/2006/relationships/hyperlink" Target="http://www.kiffa.or.kr/sub02/sub03_view.php?mem_id=%ED%8D%BC%EC%8B%9C%ED%94%BD%EB%B8%8C%EB%A6%AC%EC%A7%80" TargetMode="External"/><Relationship Id="rId74" Type="http://schemas.openxmlformats.org/officeDocument/2006/relationships/hyperlink" Target="mailto:south-korea@gw-world.com" TargetMode="External"/><Relationship Id="rId500" Type="http://schemas.openxmlformats.org/officeDocument/2006/relationships/hyperlink" Target="http://www.kiffa.or.kr/sub02/sub03_view.php?mem_id=%EB%8F%99%EC%8B%A0%EC%94%A8%EC%95%A4%EC%97%90%EC%96%B4" TargetMode="External"/><Relationship Id="rId805" Type="http://schemas.openxmlformats.org/officeDocument/2006/relationships/hyperlink" Target="http://www.kiffa.or.kr/sub02/sub03_view.php?mem_id=%EB%B0%95%EC%8A%A4%ED%84%B0%EC%9D%B8%ED%84%B0%EC%B9%B4%EA%B3%A0(%EC%A3%BC)" TargetMode="External"/><Relationship Id="rId1130" Type="http://schemas.openxmlformats.org/officeDocument/2006/relationships/hyperlink" Target="http://www.kiffa.or.kr/sub02/sub03_view.php?mem_id=%EC%88%98%EC%84%B1%ED%8A%B9%EC%9E%A5%20%EC%A3%BC%EC%8B%9D%ED%9A%8C%EC%82%AC" TargetMode="External"/><Relationship Id="rId1228" Type="http://schemas.openxmlformats.org/officeDocument/2006/relationships/hyperlink" Target="http://www.kiffa.or.kr/sub02/sub03_view.php?mem_id=%EC%8D%AC%EC%9B%94%EB%93%9C%ED%95%B4%EC%9A%B4%ED%95%AD%EA%B3%B5(%EC%A3%BC)" TargetMode="External"/><Relationship Id="rId1435" Type="http://schemas.openxmlformats.org/officeDocument/2006/relationships/hyperlink" Target="http://www.kiffa.or.kr/sub02/sub03_view.php?mem_id=%EC%96%B4%EC%A7%88%EB%A6%AC%ED%8B%B0(%EC%A3%BC)" TargetMode="External"/><Relationship Id="rId1642" Type="http://schemas.openxmlformats.org/officeDocument/2006/relationships/hyperlink" Target="http://www.kiffa.or.kr/sub02/sub03_view.php?mem_id=%EC%97%91%EC%8A%A4%ED%8F%AC%EB%A1%9C%EC%A7%80%EC%8A%A4" TargetMode="External"/><Relationship Id="rId1947" Type="http://schemas.openxmlformats.org/officeDocument/2006/relationships/hyperlink" Target="http://www.kiffa.or.kr/sub02/sub03_view.php?mem_id=%EC%9C%A0%EC%84%B1%EB%AC%BC%EB%A5%98(%EC%A3%BC)" TargetMode="External"/><Relationship Id="rId2900" Type="http://schemas.openxmlformats.org/officeDocument/2006/relationships/hyperlink" Target="http://www.kiffa.or.kr/sub02/sub03_view.php?mem_id=%ED%94%BC%EB%8D%B8%EB%A6%AC%ED%8B%B0%ED%95%B4%EC%9A%B4%ED%95%AD%EA%B3%B5" TargetMode="External"/><Relationship Id="rId3095" Type="http://schemas.openxmlformats.org/officeDocument/2006/relationships/hyperlink" Target="http://www.kiffa.or.kr/sub02/sub03_view.php?mem_id=%ED%98%91%EC%A7%84%EA%B8%80%EB%A1%9C%EB%B2%8C(%EC%A3%BC)" TargetMode="External"/><Relationship Id="rId1502" Type="http://schemas.openxmlformats.org/officeDocument/2006/relationships/hyperlink" Target="http://www.kiffa.or.kr/sub02/sub03_view.php?mem_id=%EC%97%90%EC%9D%B4%EB%94%94%EC%94%A8%ED%95%AD%EC%9A%B4" TargetMode="External"/><Relationship Id="rId1807" Type="http://schemas.openxmlformats.org/officeDocument/2006/relationships/hyperlink" Target="http://www.kiffa.or.kr/sub02/sub03_view.php?mem_id=%EC%98%B4%EB%8B%88%EB%A1%9C%EC%A7%80%EC%8A%A4%ED%8B%B1%EC%8A%A4" TargetMode="External"/><Relationship Id="rId290" Type="http://schemas.openxmlformats.org/officeDocument/2006/relationships/hyperlink" Target="http://www.kiffa.or.kr/sub02/sub03_view.php?mem_id=%EB%8A%98%ED%91%B8%EB%A5%B8%ED%95%B4%EC%9A%B4%ED%95%AD%EA%B3%B5(%EC%A3%BC)" TargetMode="External"/><Relationship Id="rId388" Type="http://schemas.openxmlformats.org/officeDocument/2006/relationships/hyperlink" Target="http://www.kiffa.or.kr/sub02/sub03_view.php?mem_id=%EB%8C%80%ED%95%9C%EA%B5%AD%EC%A0%9C%EC%A2%85%ED%95%A9%EB%AC%BC%EB%A5%98" TargetMode="External"/><Relationship Id="rId2069" Type="http://schemas.openxmlformats.org/officeDocument/2006/relationships/hyperlink" Target="http://www.kiffa.or.kr/sub02/sub03_view.php?mem_id=%EC%9D%B8%ED%84%B0%EB%A7%81%EC%8A%A4" TargetMode="External"/><Relationship Id="rId3022" Type="http://schemas.openxmlformats.org/officeDocument/2006/relationships/hyperlink" Target="http://www.kiffa.or.kr/sub02/sub03_view.php?mem_id=%ED%95%9C%EC%A7%84" TargetMode="External"/><Relationship Id="rId150" Type="http://schemas.openxmlformats.org/officeDocument/2006/relationships/hyperlink" Target="http://www.kiffa.or.kr/sub02/sub03_view.php?mem_id=%EA%B5%AD%EB%B3%B4%EB%AC%BC%EB%A5%98(%EC%A3%BC)" TargetMode="External"/><Relationship Id="rId595" Type="http://schemas.openxmlformats.org/officeDocument/2006/relationships/hyperlink" Target="mailto:hy_park@dimerco.com" TargetMode="External"/><Relationship Id="rId2276" Type="http://schemas.openxmlformats.org/officeDocument/2006/relationships/hyperlink" Target="http://www.kiffa.or.kr/sub02/sub03_view.php?mem_id=%EC%A3%BC%EC%8B%9D%ED%9A%8C%EC%82%AC%20%EB%B2%A4%EB%A7%88%EB%A1%9C%EC%A7%80%EC%8A%A4" TargetMode="External"/><Relationship Id="rId2483" Type="http://schemas.openxmlformats.org/officeDocument/2006/relationships/hyperlink" Target="http://www.kiffa.or.kr/sub02/sub03_view.php?mem_id=%EC%B9%B4%EC%9D%B4%EB%A1%9C%EC%8A%A4%EB%A1%9C%EC%A7%80%EC%8A%A4" TargetMode="External"/><Relationship Id="rId2690" Type="http://schemas.openxmlformats.org/officeDocument/2006/relationships/hyperlink" Target="http://www.kiffa.or.kr/sub02/sub03_view.php?mem_id=%ED%83%9C%ED%99%94%EC%97%98%EC%95%A4%EC%94%A8(%EC%A3%BC)" TargetMode="External"/><Relationship Id="rId248" Type="http://schemas.openxmlformats.org/officeDocument/2006/relationships/hyperlink" Target="http://www.kiffa.or.kr/sub02/sub03_view.php?mem_id=%EB%84%A4%EC%98%A4%ED%8A%B8%EB%9E%9C%EC%8A%A4%ED%95%B4%EC%9A%B4%ED%95%AD%EA%B3%B5" TargetMode="External"/><Relationship Id="rId455" Type="http://schemas.openxmlformats.org/officeDocument/2006/relationships/hyperlink" Target="mailto:hschung@dongboint.com" TargetMode="External"/><Relationship Id="rId662" Type="http://schemas.openxmlformats.org/officeDocument/2006/relationships/hyperlink" Target="http://www.kiffa.or.kr/sub02/sub03_view.php?mem_id=%EB%A1%9C%EB%93%9C%EC%8A%A4%ED%83%80%EC%94%A8%EC%95%A4%EC%97%90%EC%96%B4(%EC%A3%BC)" TargetMode="External"/><Relationship Id="rId1085" Type="http://schemas.openxmlformats.org/officeDocument/2006/relationships/hyperlink" Target="http://www.kiffa.or.kr/sub02/sub03_view.php?mem_id=%EC%84%B8%EB%B0%94%EC%BD%94%EB%A6%AC%EC%95%84%20%EC%A3%BC%EC%8B%9D%ED%9A%8C%EC%82%AC" TargetMode="External"/><Relationship Id="rId1292" Type="http://schemas.openxmlformats.org/officeDocument/2006/relationships/hyperlink" Target="http://www.kiffa.or.kr/sub02/sub03_view.php?mem_id=%EC%94%A8%EC%9B%90%EA%B8%80%EB%A1%9C%EB%B2%8C%EB%84%A4%ED%8A%B8%EC%9B%8D%EC%8A%A4" TargetMode="External"/><Relationship Id="rId2136" Type="http://schemas.openxmlformats.org/officeDocument/2006/relationships/hyperlink" Target="http://www.kiffa.or.kr/sub02/sub03_view.php?mem_id=%EC%9E%90%EC%9D%B4%EC%96%B8%ED%8A%B8%EB%84%A4%ED%8A%B8%EC%9B%8C%ED%81%AC%EA%B7%B8%EB%A3%B9" TargetMode="External"/><Relationship Id="rId2343" Type="http://schemas.openxmlformats.org/officeDocument/2006/relationships/hyperlink" Target="http://www.kiffa.or.kr/sub02/sub03_view.php?mem_id=%EC%A4%91%EC%9B%90%EC%A7%80%EC%97%98%EC%97%90%EC%8A%A4" TargetMode="External"/><Relationship Id="rId2550" Type="http://schemas.openxmlformats.org/officeDocument/2006/relationships/hyperlink" Target="http://www.kiffa.or.kr/sub02/sub03_view.php?mem_id=%EC%BC%80%EC%9D%B4%EC%98%A4%ED%8B%B0" TargetMode="External"/><Relationship Id="rId2788" Type="http://schemas.openxmlformats.org/officeDocument/2006/relationships/hyperlink" Target="http://www.kiffa.or.kr/sub02/sub03_view.php?mem_id=%ED%8C%8C%EB%82%98%EB%9D%BC%EC%9D%B8" TargetMode="External"/><Relationship Id="rId2995" Type="http://schemas.openxmlformats.org/officeDocument/2006/relationships/hyperlink" Target="http://www.kiffa.or.kr/sub02/sub03_view.php?mem_id=%ED%95%9C%EC%86%94%EB%A1%9C%EC%A7%80%EC%8A%A4%ED%8B%B1%EC%8A%A4(%EC%A3%BC)" TargetMode="External"/><Relationship Id="rId108" Type="http://schemas.openxmlformats.org/officeDocument/2006/relationships/hyperlink" Target="mailto:actadm@kmtcas.co.kr" TargetMode="External"/><Relationship Id="rId315" Type="http://schemas.openxmlformats.org/officeDocument/2006/relationships/hyperlink" Target="mailto:intl@dil.co.kr" TargetMode="External"/><Relationship Id="rId522" Type="http://schemas.openxmlformats.org/officeDocument/2006/relationships/hyperlink" Target="http://www.kiffa.or.kr/sub02/sub03_view.php?mem_id=%EB%8F%99%EC%96%91%EB%AF%B8%EB%94%94%EC%96%B4%ED%8C%90%EB%A7%A4(%EC%A3%BC)" TargetMode="External"/><Relationship Id="rId967" Type="http://schemas.openxmlformats.org/officeDocument/2006/relationships/hyperlink" Target="http://www.kiffa.or.kr/sub02/sub03_view.php?mem_id=%EC%82%BC%EC%84%B1%EC%97%90%EC%8A%A4%EB%94%94%EC%97%90%EC%8A%A4(%EC%A3%BC)" TargetMode="External"/><Relationship Id="rId1152" Type="http://schemas.openxmlformats.org/officeDocument/2006/relationships/hyperlink" Target="http://www.kiffa.or.kr/sub02/sub03_view.php?mem_id=%EC%8A%A4%EC%B9%B4%EC%9D%B4%EB%A7%A4%EC%8A%A4%ED%84%B0" TargetMode="External"/><Relationship Id="rId1597" Type="http://schemas.openxmlformats.org/officeDocument/2006/relationships/hyperlink" Target="http://www.kiffa.or.kr/sub02/sub03_view.php?mem_id=%EC%97%90%EC%9D%B4%EC%B9%98%EC%95%A4%ED%94%84%EB%9E%9C%EC%A6%88(%EC%A3%BC)" TargetMode="External"/><Relationship Id="rId2203" Type="http://schemas.openxmlformats.org/officeDocument/2006/relationships/hyperlink" Target="http://www.kiffa.or.kr/sub02/sub03_view.php?mem_id=%EC%A0%9C%EC%9D%B4%EC%95%84%EC%9D%B4%EB%AC%BC%EB%A5%98(%EC%A3%BC)" TargetMode="External"/><Relationship Id="rId2410" Type="http://schemas.openxmlformats.org/officeDocument/2006/relationships/hyperlink" Target="http://www.kiffa.or.kr/sub02/sub03_view.php?mem_id=%EC%B0%BD%EC%84%B1%EA%B5%AD%EC%A0%9C%EC%9A%B4%EC%86%A1(%EC%A3%BC)" TargetMode="External"/><Relationship Id="rId2648" Type="http://schemas.openxmlformats.org/officeDocument/2006/relationships/hyperlink" Target="http://www.kiffa.or.kr/sub02/sub03_view.php?mem_id=%ED%81%B4%EB%9D%BC%EC%8A%A4%ED%82%A8%EC%BD%94%EB%A6%AC%EC%95%84" TargetMode="External"/><Relationship Id="rId2855" Type="http://schemas.openxmlformats.org/officeDocument/2006/relationships/hyperlink" Target="http://www.kiffa.or.kr/sub02/sub03_view.php?mem_id=%ED%8F%AC%EC%8A%A4%ED%85%8D" TargetMode="External"/><Relationship Id="rId96" Type="http://schemas.openxmlformats.org/officeDocument/2006/relationships/hyperlink" Target="http://www.kiffa.or.kr/sub02/sub03_view.php?mem_id=%EA%B3%A0%EB%A0%A4%EB%A1%9C%EC%A7%80%EC%8A%A4%ED%8B%B1%EC%8A%A4" TargetMode="External"/><Relationship Id="rId827" Type="http://schemas.openxmlformats.org/officeDocument/2006/relationships/hyperlink" Target="http://www.kiffa.or.kr/sub02/sub03_view.php?mem_id=%EB%B2%94%EC%A3%BC%EC%9D%B8%ED%84%B0%EB%82%B4%EC%85%94%EB%84%90(%EC%A3%BC)" TargetMode="External"/><Relationship Id="rId1012" Type="http://schemas.openxmlformats.org/officeDocument/2006/relationships/hyperlink" Target="http://www.kiffa.or.kr/sub02/sub03_view.php?mem_id=%EC%83%A4%EC%9D%B8%EB%A1%9C%EC%A7%80%EC%8A%A4%ED%8B%B1" TargetMode="External"/><Relationship Id="rId1457" Type="http://schemas.openxmlformats.org/officeDocument/2006/relationships/hyperlink" Target="http://www.kiffa.or.kr/sub02/sub03_view.php?mem_id=%EC%97%90%EC%8A%A4%EC%97%90%EC%9D%B4%EC%97%90%EC%8A%A4%ED%95%AD%EC%9A%B4(%EC%A3%BC)" TargetMode="External"/><Relationship Id="rId1664" Type="http://schemas.openxmlformats.org/officeDocument/2006/relationships/hyperlink" Target="http://www.kiffa.or.kr/sub02/sub03_view.php?mem_id=%EC%97%94%ED%88%AC%EC%97%94%EB%A1%9C%EC%A7%80%EC%8A%A4%ED%8B%B1%20%EC%A3%BC%EC%8B%9D%ED%9A%8C%EC%82%AC" TargetMode="External"/><Relationship Id="rId1871" Type="http://schemas.openxmlformats.org/officeDocument/2006/relationships/hyperlink" Target="http://www.kiffa.or.kr/sub02/sub03_view.php?mem_id=%EC%9B%94%EB%93%9C%EB%9F%B0%EC%BD%94%ED%8D%BC%EB%A0%88%EC%9D%B4%EC%85%98" TargetMode="External"/><Relationship Id="rId2508" Type="http://schemas.openxmlformats.org/officeDocument/2006/relationships/hyperlink" Target="http://www.kiffa.or.kr/sub02/sub03_view.php?mem_id=%EC%BC%80%EC%9D%B4%EA%B5%AD%EC%A0%9C%EB%AC%BC%EB%A5%98(%EC%A3%BC)" TargetMode="External"/><Relationship Id="rId2715" Type="http://schemas.openxmlformats.org/officeDocument/2006/relationships/hyperlink" Target="http://www.kiffa.or.kr/sub02/sub03_view.php?mem_id=%ED%8A%B8%EB%9E%9C%EC%8A%A4%EC%98%AC" TargetMode="External"/><Relationship Id="rId2922" Type="http://schemas.openxmlformats.org/officeDocument/2006/relationships/hyperlink" Target="http://www.kiffa.or.kr/sub02/sub03_view.php?mem_id=%ED%94%BC%EC%A7%80%EC%97%A0%EC%94%A8%EB%A1%9C%EC%A7%80%EC%8A%A4%ED%8B%B1%EC%8A%A4" TargetMode="External"/><Relationship Id="rId1317" Type="http://schemas.openxmlformats.org/officeDocument/2006/relationships/hyperlink" Target="http://www.kiffa.or.kr/sub02/sub03_view.php?mem_id=%EC%95%84%EB%AA%A8%EC%8A%A4%ED%95%AD%EA%B3%B5%ED%95%B4%EC%9A%B4(%EC%A3%BC)" TargetMode="External"/><Relationship Id="rId1524" Type="http://schemas.openxmlformats.org/officeDocument/2006/relationships/hyperlink" Target="http://www.kiffa.or.kr/sub02/sub03_view.php?mem_id=%EC%97%90%EC%9D%B4%EC%94%A8%EC%95%84%EC%9D%B4%EC%9B%94%EB%93%9C%EC%99%80%EC%9D%B4%EB%93%9C" TargetMode="External"/><Relationship Id="rId1731" Type="http://schemas.openxmlformats.org/officeDocument/2006/relationships/hyperlink" Target="http://www.kiffa.or.kr/sub02/sub03_view.php?mem_id=%EC%98%81%EC%9D%B8%EC%97%90%EC%8A%A4%EC%97%94" TargetMode="External"/><Relationship Id="rId1969" Type="http://schemas.openxmlformats.org/officeDocument/2006/relationships/hyperlink" Target="http://www.kiffa.or.kr/sub02/sub03_view.php?mem_id=%EC%9C%A0%EC%97%98%ED%94%BC(%EC%A3%BC)" TargetMode="External"/><Relationship Id="rId23" Type="http://schemas.openxmlformats.org/officeDocument/2006/relationships/hyperlink" Target="http://www.kiffa.or.kr/sub02/sub03_view.php?mem_id=(%EC%A3%BC)%EC%97%90%EC%9D%B4%EC%B9%98%EC%97%90%EC%8A%A4%ED%9A%A8%EC%84%B1" TargetMode="External"/><Relationship Id="rId1829" Type="http://schemas.openxmlformats.org/officeDocument/2006/relationships/hyperlink" Target="http://www.kiffa.or.kr/sub02/sub03_view.php?mem_id=%EC%9A%B0%EC%84%B1%EC%97%90%EC%96%B4%EC%97%94%EC%94%A8" TargetMode="External"/><Relationship Id="rId2298" Type="http://schemas.openxmlformats.org/officeDocument/2006/relationships/hyperlink" Target="http://www.kiffa.or.kr/sub02/sub03_view.php?mem_id=%EC%A3%BC%EC%8B%9D%ED%9A%8C%EC%82%AC%20%EC%A7%80%EB%B9%84%ED%8B%B0%EC%97%90%EC%8A%A4" TargetMode="External"/><Relationship Id="rId3044" Type="http://schemas.openxmlformats.org/officeDocument/2006/relationships/hyperlink" Target="http://www.kiffa.or.kr/sub02/sub03_view.php?mem_id=%ED%95%B4%EC%98%81%EA%B8%80%EB%A1%9C%EB%B2%8C%EB%A1%9C%EC%A7%80%EC%8A%A4%ED%8B%B1%EC%8A%A4(%EC%A3%BC)" TargetMode="External"/><Relationship Id="rId172" Type="http://schemas.openxmlformats.org/officeDocument/2006/relationships/hyperlink" Target="mailto:account@goodmangls.com" TargetMode="External"/><Relationship Id="rId477" Type="http://schemas.openxmlformats.org/officeDocument/2006/relationships/hyperlink" Target="http://www.kiffa.or.kr/sub02/sub03_view.php?mem_id=%EB%8F%99%EC%84%9C%ED%95%B4%EC%9A%B4(%EC%A3%BC)" TargetMode="External"/><Relationship Id="rId684" Type="http://schemas.openxmlformats.org/officeDocument/2006/relationships/hyperlink" Target="http://www.kiffa.or.kr/sub02/sub03_view.php?mem_id=%EB%A1%9C%EC%A7%80%EC%8A%A4%ED%83%80" TargetMode="External"/><Relationship Id="rId2060" Type="http://schemas.openxmlformats.org/officeDocument/2006/relationships/hyperlink" Target="http://www.kiffa.or.kr/sub02/sub03_view.php?mem_id=%EC%9D%B4%ED%94%8C%EB%9F%AC%EC%8A%A4%EC%97%91%EC%8A%A4%ED%8F%AC" TargetMode="External"/><Relationship Id="rId2158" Type="http://schemas.openxmlformats.org/officeDocument/2006/relationships/hyperlink" Target="http://www.kiffa.or.kr/sub02/sub03_view.php?mem_id=%EC%A0%95%ED%8A%B8%EB%9E%9C%EC%8A%A4%EC%9B%94%EB%93%9C" TargetMode="External"/><Relationship Id="rId2365" Type="http://schemas.openxmlformats.org/officeDocument/2006/relationships/hyperlink" Target="http://www.kiffa.or.kr/sub02/sub03_view.php?mem_id=%EC%A7%80%EC%97%90%EC%97%98(%EC%A3%BC)" TargetMode="External"/><Relationship Id="rId3111" Type="http://schemas.openxmlformats.org/officeDocument/2006/relationships/hyperlink" Target="http://www.kiffa.or.kr/sub02/sub03_view.php?mem_id=%ED%9B%BC%EB%B0%80%EB%A6%AC%EC%9D%B5%EC%8A%A4%ED%94%84%EB%A0%88%EC%8A%A4" TargetMode="External"/><Relationship Id="rId337" Type="http://schemas.openxmlformats.org/officeDocument/2006/relationships/hyperlink" Target="http://www.kiffa.or.kr/sub02/sub03_view.php?mem_id=%EB%8C%80%EC%8B%A0%EA%B5%AD%EC%A0%9C%ED%8A%B9%EC%86%A1" TargetMode="External"/><Relationship Id="rId891" Type="http://schemas.openxmlformats.org/officeDocument/2006/relationships/hyperlink" Target="http://www.kiffa.or.kr/sub02/sub03_view.php?mem_id=%EB%B8%94%EB%A6%AC%EC%8A%A4%EB%A1%9C%EC%A7%80%EC%8A%A4%ED%8B%B1%EC%8A%A4" TargetMode="External"/><Relationship Id="rId989" Type="http://schemas.openxmlformats.org/officeDocument/2006/relationships/hyperlink" Target="http://www.kiffa.or.kr/sub02/sub03_view.php?mem_id=%EC%82%BC%EC%9B%90%EC%95%84%EC%9D%B4%EC%95%A4%ED%8B%B0" TargetMode="External"/><Relationship Id="rId2018" Type="http://schemas.openxmlformats.org/officeDocument/2006/relationships/hyperlink" Target="http://www.kiffa.or.kr/sub02/sub03_view.php?mem_id=%EC%9D%B4%EC%95%A4%EC%94%A8%EC%95%84%EC%9D%B4%EC%95%A4%EC%94%A8(%EC%A3%BC)" TargetMode="External"/><Relationship Id="rId2572" Type="http://schemas.openxmlformats.org/officeDocument/2006/relationships/hyperlink" Target="http://www.kiffa.or.kr/sub02/sub03_view.php?mem_id=%EC%BC%80%EC%9D%B4%EC%A7%80%EC%97%98(%EC%A3%BC)" TargetMode="External"/><Relationship Id="rId2877" Type="http://schemas.openxmlformats.org/officeDocument/2006/relationships/hyperlink" Target="http://www.kiffa.or.kr/sub02/sub03_view.php?mem_id=%ED%94%84%EB%9D%BC%EC%9E%84%EA%B8%80%EB%A1%9C%EB%B2%8C%EB%84%A4%ED%8A%B8%EC%9B%8C%ED%81%AC" TargetMode="External"/><Relationship Id="rId544" Type="http://schemas.openxmlformats.org/officeDocument/2006/relationships/hyperlink" Target="http://www.kiffa.or.kr/sub02/sub03_view.php?mem_id=%EB%8F%99%EC%A1%B0%EC%89%AC%ED%95%91" TargetMode="External"/><Relationship Id="rId751" Type="http://schemas.openxmlformats.org/officeDocument/2006/relationships/hyperlink" Target="http://www.kiffa.or.kr/sub02/sub03_view.php?mem_id=%EB%A9%94%ED%8A%B8%EB%A1%9C%EB%AC%BC%EB%A5%98" TargetMode="External"/><Relationship Id="rId849" Type="http://schemas.openxmlformats.org/officeDocument/2006/relationships/hyperlink" Target="http://www.kiffa.or.kr/sub02/sub03_view.php?mem_id=%EB%B2%A8%EB%A1%9C%EC%A7%80%EC%8A%A4" TargetMode="External"/><Relationship Id="rId1174" Type="http://schemas.openxmlformats.org/officeDocument/2006/relationships/hyperlink" Target="http://www.kiffa.or.kr/sub02/sub03_view.php?mem_id=%EC%8A%A4%ED%83%80%EA%B5%AD%EC%A0%9C%EC%A2%85%ED%95%A9%EB%AC%BC%EB%A5%98" TargetMode="External"/><Relationship Id="rId1381" Type="http://schemas.openxmlformats.org/officeDocument/2006/relationships/hyperlink" Target="http://www.kiffa.or.kr/sub02/sub03_view.php?mem_id=%EC%95%84%EC%9D%B4%ED%8E%98%EC%8A%A4%EB%A1%9C%EC%A7%80%EC%8A%A4%ED%8B%B1%EC%8A%A4(%EC%A3%BC)" TargetMode="External"/><Relationship Id="rId1479" Type="http://schemas.openxmlformats.org/officeDocument/2006/relationships/hyperlink" Target="http://www.kiffa.or.kr/sub02/sub03_view.php?mem_id=%EC%97%90%EC%8A%A4%ED%8B%B0%EC%97%91%EC%8A%A4%EA%B7%B8%EB%A6%B0%EB%A1%9C%EC%A7%80%EC%8A%A4" TargetMode="External"/><Relationship Id="rId1686" Type="http://schemas.openxmlformats.org/officeDocument/2006/relationships/hyperlink" Target="http://www.kiffa.or.kr/sub02/sub03_view.php?mem_id=%EC%97%98%EC%99%80%EC%9D%B4%EC%A7%80%ED%95%B4%EC%9A%B4%ED%95%AD%EA%B3%B5" TargetMode="External"/><Relationship Id="rId2225" Type="http://schemas.openxmlformats.org/officeDocument/2006/relationships/hyperlink" Target="http://www.kiffa.or.kr/sub02/sub03_view.php?mem_id=%EC%A0%9C%EC%9D%B4%EC%97%A0%ED%8B%B0%EC%94%A8%20%EA%B8%80%EB%A1%9C%EB%B2%8C%20%EC%9D%B5%EC%8A%A4%ED%94%8C%EB%A1%9C%EC%A7%81%EC%8A%A4(%EC%A3%BC)" TargetMode="External"/><Relationship Id="rId2432" Type="http://schemas.openxmlformats.org/officeDocument/2006/relationships/hyperlink" Target="http://www.kiffa.or.kr/sub02/sub03_view.php?mem_id=%EC%B2%9C%EC%9D%BC%ED%95%B4%EC%9A%B4(%EC%A3%BC)" TargetMode="External"/><Relationship Id="rId404" Type="http://schemas.openxmlformats.org/officeDocument/2006/relationships/hyperlink" Target="http://www.kiffa.or.kr/sub02/sub03_view.php?mem_id=%EB%8D%94%EC%9B%A8%EC%9D%B4" TargetMode="External"/><Relationship Id="rId611" Type="http://schemas.openxmlformats.org/officeDocument/2006/relationships/hyperlink" Target="http://www.kiffa.or.kr/sub02/sub03_view.php?mem_id=%EB%94%94%EC%A0%9C%EC%9D%B4%ED%8A%B8%EB%9E%80%EC%8A%A4(%EC%A3%BC)" TargetMode="External"/><Relationship Id="rId1034" Type="http://schemas.openxmlformats.org/officeDocument/2006/relationships/hyperlink" Target="http://www.kiffa.or.kr/sub02/sub03_view.php?mem_id=%EC%84%A0%EC%96%91%EC%A2%85%ED%95%A9%EB%AC%BC%EB%A5%98(%EC%A3%BC)" TargetMode="External"/><Relationship Id="rId1241" Type="http://schemas.openxmlformats.org/officeDocument/2006/relationships/hyperlink" Target="http://www.kiffa.or.kr/sub02/sub03_view.php?mem_id=%EC%93%B0%EB%A6%AC%EC%9B%B0%EC%A6%88%ED%95%B4%EC%9A%B4%ED%95%AD%EA%B3%B5" TargetMode="External"/><Relationship Id="rId1339" Type="http://schemas.openxmlformats.org/officeDocument/2006/relationships/hyperlink" Target="http://www.kiffa.or.kr/sub02/sub03_view.php?mem_id=%EC%95%84%EC%9D%B4%EB%94%94%EC%95%8C%EB%A1%9C%EC%A7%81%EC%8A%A4" TargetMode="External"/><Relationship Id="rId1893" Type="http://schemas.openxmlformats.org/officeDocument/2006/relationships/hyperlink" Target="http://www.kiffa.or.kr/sub02/sub03_view.php?mem_id=%EC%9C%84%EB%84%88%EC%8A%A4%EB%A1%9C%EC%A7%80%EC%BD%94(%EC%A3%BC)" TargetMode="External"/><Relationship Id="rId2737" Type="http://schemas.openxmlformats.org/officeDocument/2006/relationships/hyperlink" Target="http://www.kiffa.or.kr/sub02/sub03_view.php?mem_id=%ED%8A%B8%EB%A6%AC%ED%94%8C%ED%81%AC%EB%9D%BC%EC%9A%B4%EC%9D%B8%ED%84%B0%EB%82%B4%EC%85%94%EB%82%A0" TargetMode="External"/><Relationship Id="rId2944" Type="http://schemas.openxmlformats.org/officeDocument/2006/relationships/hyperlink" Target="http://www.kiffa.or.kr/sub02/sub03_view.php?mem_id=%ED%95%98%ED%8A%B8%EB%A1%9C%ED%8A%B8%EC%BD%94%EB%A6%AC%EC%95%84" TargetMode="External"/><Relationship Id="rId709" Type="http://schemas.openxmlformats.org/officeDocument/2006/relationships/hyperlink" Target="http://www.kiffa.or.kr/sub02/sub03_view.php?mem_id=%EB%A1%AF%EB%8D%B0%EA%B8%80%EB%A1%9C%EB%B2%8C%EB%A1%9C%EC%A7%80%EC%8A%A4(%EC%A3%BC)" TargetMode="External"/><Relationship Id="rId916" Type="http://schemas.openxmlformats.org/officeDocument/2006/relationships/hyperlink" Target="http://www.kiffa.or.kr/sub02/sub03_view.php?mem_id=%EB%B9%84%EC%97%94%EC%97%90%EC%8A%A4%EB%A1%9C%EC%A7%80%EC%8A%A4%ED%8B%B1" TargetMode="External"/><Relationship Id="rId1101" Type="http://schemas.openxmlformats.org/officeDocument/2006/relationships/hyperlink" Target="http://www.kiffa.or.kr/sub02/sub03_view.php?mem_id=%EC%84%B8%EC%9D%B8%ED%8B%B0%EC%95%A4%EC%97%98%EC%BD%94%EB%A6%AC%EC%95%84" TargetMode="External"/><Relationship Id="rId1546" Type="http://schemas.openxmlformats.org/officeDocument/2006/relationships/hyperlink" Target="http://www.kiffa.or.kr/sub02/sub03_view.php?mem_id=%EC%97%90%EC%9D%B4%EC%97%94%EC%94%A8%EC%9D%B8%ED%84%B0%EB%82%B4%EC%85%94%EB%82%A0" TargetMode="External"/><Relationship Id="rId1753" Type="http://schemas.openxmlformats.org/officeDocument/2006/relationships/hyperlink" Target="http://www.kiffa.or.kr/sub02/sub03_view.php?mem_id=%EC%98%A4%EB%A6%AC%EC%97%94%ED%83%88%EC%89%AC%ED%95%91(%EC%A3%BC)" TargetMode="External"/><Relationship Id="rId1960" Type="http://schemas.openxmlformats.org/officeDocument/2006/relationships/hyperlink" Target="http://www.kiffa.or.kr/sub02/sub03_view.php?mem_id=%EC%9C%A0%EC%97%90%EC%8A%A4%EC%BB%B4%EB%A1%9C%EC%A7%80%EC%8A%A4%ED%8B%B1%EC%8A%A4" TargetMode="External"/><Relationship Id="rId2804" Type="http://schemas.openxmlformats.org/officeDocument/2006/relationships/hyperlink" Target="http://www.kiffa.or.kr/sub02/sub03_view.php?mem_id=%ED%8C%8C%EC%9D%B4%EC%98%A4%EB%8B%88%EC%96%B4%EC%A2%85%ED%95%A9%EB%AC%BC%EB%A5%98(%EC%A3%BC)" TargetMode="External"/><Relationship Id="rId45" Type="http://schemas.openxmlformats.org/officeDocument/2006/relationships/hyperlink" Target="mailto:oper@tiologix.com" TargetMode="External"/><Relationship Id="rId1406" Type="http://schemas.openxmlformats.org/officeDocument/2006/relationships/hyperlink" Target="http://www.kiffa.or.kr/sub02/sub03_view.php?mem_id=%EC%95%8C%ED%8C%8C%ED%8F%AC%EC%9B%8C%EB%94%A9" TargetMode="External"/><Relationship Id="rId1613" Type="http://schemas.openxmlformats.org/officeDocument/2006/relationships/hyperlink" Target="http://www.kiffa.or.kr/sub02/sub03_view.php?mem_id=%EC%97%90%EC%9D%B4%EC%B9%98%EC%BC%80%EC%9D%B4%EC%BD%94%EB%A6%AC%EC%95%84(%EC%A3%BC)" TargetMode="External"/><Relationship Id="rId1820" Type="http://schemas.openxmlformats.org/officeDocument/2006/relationships/hyperlink" Target="http://www.kiffa.or.kr/sub02/sub03_view.php?mem_id=%EC%9A%A9%EB%A7%88%EB%A1%9C%EC%A7%80%EC%8A%A4(%EC%A3%BC)" TargetMode="External"/><Relationship Id="rId3066" Type="http://schemas.openxmlformats.org/officeDocument/2006/relationships/hyperlink" Target="http://www.kiffa.or.kr/sub02/sub03_view.php?mem_id=%ED%98%84%EB%8C%80%EA%B8%80%EB%A1%9C%EB%B2%8C%EB%A1%9C%EC%A7%81%EC%8A%A4%EC%97%90%EC%8A%A4%EC%97%A0" TargetMode="External"/><Relationship Id="rId194" Type="http://schemas.openxmlformats.org/officeDocument/2006/relationships/hyperlink" Target="http://www.kiffa.or.kr/sub02/sub03_view.php?mem_id=%EA%B8%80%EB%A1%9C%EB%B0%9C%EB%A1%9C%EC%A7%81%EC%8A%A4" TargetMode="External"/><Relationship Id="rId1918" Type="http://schemas.openxmlformats.org/officeDocument/2006/relationships/hyperlink" Target="http://www.kiffa.or.kr/sub02/sub03_view.php?mem_id=%EC%9C%A0%EB%82%98%EC%9D%B4%ED%8B%B0%EB%93%9C%EC%84%9C%EB%B9%84%EC%8A%A4" TargetMode="External"/><Relationship Id="rId2082" Type="http://schemas.openxmlformats.org/officeDocument/2006/relationships/hyperlink" Target="http://www.kiffa.or.kr/sub02/sub03_view.php?mem_id=%EC%9D%B8%ED%8B%B0%EA%B7%B8%EB%A1%9C" TargetMode="External"/><Relationship Id="rId3133" Type="http://schemas.openxmlformats.org/officeDocument/2006/relationships/hyperlink" Target="http://www.kiffa.or.kr/sub02/sub03_view.php?mem_id=%ED%9E%90%EB%A0%88%EB%B8%8C%EB%9E%80%ED%8A%B8%EA%B3%A0%EB%A6%AC%EC%BD%94%EB%A6%AC%EC%95%84%20%EC%9C%A0%ED%95%9C%ED%9A%8C%EC%82%AC" TargetMode="External"/><Relationship Id="rId261" Type="http://schemas.openxmlformats.org/officeDocument/2006/relationships/hyperlink" Target="http://www.kiffa.or.kr/sub02/sub03_view.php?mem_id=%EB%85%BC%EC%8A%A4%ED%86%B1%EC%9D%B5%EC%8A%A4%ED%94%84%EB%A0%88%EC%8A%A4" TargetMode="External"/><Relationship Id="rId499" Type="http://schemas.openxmlformats.org/officeDocument/2006/relationships/hyperlink" Target="http://www.kiffa.or.kr/sub02/sub03_view.php?mem_id=%EB%8F%99%EC%8B%A0%EC%94%A8%EC%95%A4%EC%97%90%EC%96%B4" TargetMode="External"/><Relationship Id="rId2387" Type="http://schemas.openxmlformats.org/officeDocument/2006/relationships/hyperlink" Target="http://www.kiffa.or.kr/sub02/sub03_view.php?mem_id=%EC%A7%80%ED%8B%B0%EC%94%A8%EB%A1%9C%EC%A7%80%EC%8A%A4(%EC%A3%BC)" TargetMode="External"/><Relationship Id="rId2594" Type="http://schemas.openxmlformats.org/officeDocument/2006/relationships/hyperlink" Target="http://www.kiffa.or.kr/sub02/sub03_view.php?mem_id=%EC%BD%94%EB%A6%AC%EC%95%84%EB%82%98%ED%8A%B8%EB%9E%9C%EC%8A%A4%ED%8F%AC%ED%8A%B8" TargetMode="External"/><Relationship Id="rId359" Type="http://schemas.openxmlformats.org/officeDocument/2006/relationships/hyperlink" Target="mailto:dwlhr@dwlogistics.co.kr" TargetMode="External"/><Relationship Id="rId566" Type="http://schemas.openxmlformats.org/officeDocument/2006/relationships/hyperlink" Target="mailto:all@dongjinlogis.com" TargetMode="External"/><Relationship Id="rId773" Type="http://schemas.openxmlformats.org/officeDocument/2006/relationships/hyperlink" Target="http://www.kiffa.or.kr/sub02/sub03_view.php?mem_id=%EB%AC%B4%EB%A6%BC%ED%86%B5%EC%9A%B4(%EC%A3%BC)" TargetMode="External"/><Relationship Id="rId1196" Type="http://schemas.openxmlformats.org/officeDocument/2006/relationships/hyperlink" Target="http://www.kiffa.or.kr/sub02/sub03_view.php?mem_id=%EC%8B%A0%EC%9B%90%EA%B8%80%EB%A1%9C%EB%B2%8C%EB%A1%9C%EC%A7%81%EC%8A%A4" TargetMode="External"/><Relationship Id="rId2247" Type="http://schemas.openxmlformats.org/officeDocument/2006/relationships/hyperlink" Target="http://www.kiffa.or.kr/sub02/sub03_view.php?mem_id=%EC%A1%B0%EC%84%A0%ED%95%B4%EC%9A%B4(%EC%A3%BC)" TargetMode="External"/><Relationship Id="rId2454" Type="http://schemas.openxmlformats.org/officeDocument/2006/relationships/hyperlink" Target="http://www.kiffa.or.kr/sub02/sub03_view.php?mem_id=%EC%B9%B4%EA%B3%A0%EB%9F%AC%EC%89%AC" TargetMode="External"/><Relationship Id="rId2899" Type="http://schemas.openxmlformats.org/officeDocument/2006/relationships/hyperlink" Target="http://www.kiffa.or.kr/sub02/sub03_view.php?mem_id=%ED%94%BC%EB%8D%B8%EB%A6%AC%ED%8B%B0%ED%95%B4%EC%9A%B4%ED%95%AD%EA%B3%B5" TargetMode="External"/><Relationship Id="rId121" Type="http://schemas.openxmlformats.org/officeDocument/2006/relationships/hyperlink" Target="http://www.kiffa.or.kr/sub02/sub03_view.php?mem_id=%EA%B3%B5%EC%84%B1%EB%A1%9C%EC%A7%80%EC%8A%A4%ED%8B%B1%EC%8A%A4" TargetMode="External"/><Relationship Id="rId219" Type="http://schemas.openxmlformats.org/officeDocument/2006/relationships/hyperlink" Target="http://www.kiffa.or.kr/sub02/sub03_view.php?mem_id=%EB%82%98%EB%A3%A8%EC%9D%B8%ED%84%B0%EB%82%B4%EC%85%94%EB%82%A0" TargetMode="External"/><Relationship Id="rId426" Type="http://schemas.openxmlformats.org/officeDocument/2006/relationships/hyperlink" Target="http://www.kiffa.or.kr/sub02/sub03_view.php?mem_id=%EB%8F%99%EB%82%A8%EC%9D%B5%EC%8A%A4%ED%94%84%EB%A0%88%EC%8A%A4" TargetMode="External"/><Relationship Id="rId633" Type="http://schemas.openxmlformats.org/officeDocument/2006/relationships/hyperlink" Target="http://www.kiffa.or.kr/sub02/sub03_view.php?mem_id=%EB%9E%8C%EC%84%B8%EC%8A%A4%EB%AC%BC%EB%A5%98(%EC%A3%BC)" TargetMode="External"/><Relationship Id="rId980" Type="http://schemas.openxmlformats.org/officeDocument/2006/relationships/hyperlink" Target="http://www.kiffa.or.kr/sub02/sub03_view.php?mem_id=%EC%82%BC%EC%97%90%EC%9D%B4%EC%B9%98%EC%BC%80%EC%9D%B4%ED%8B%B0%EC%94%A8" TargetMode="External"/><Relationship Id="rId1056" Type="http://schemas.openxmlformats.org/officeDocument/2006/relationships/hyperlink" Target="http://www.kiffa.or.kr/sub02/sub03_view.php?mem_id=%EC%84%B1%EC%9D%BC%ED%95%B4%EC%9A%B4%ED%95%AD%EA%B3%B5(%EC%A3%BC)" TargetMode="External"/><Relationship Id="rId1263" Type="http://schemas.openxmlformats.org/officeDocument/2006/relationships/hyperlink" Target="http://www.kiffa.or.kr/sub02/sub03_view.php?mem_id=%EC%94%A8%EC%97%90%EC%8A%A4%EB%A1%9C%EC%A7%80%EC%8A%A4%ED%8B%B1%EC%8A%A4" TargetMode="External"/><Relationship Id="rId2107" Type="http://schemas.openxmlformats.org/officeDocument/2006/relationships/hyperlink" Target="http://www.kiffa.or.kr/sub02/sub03_view.php?mem_id=%EC%9D%BC%EC%9B%90%ED%95%B4%EC%9A%B4%ED%95%AD%EA%B3%B5(%EC%A3%BC)" TargetMode="External"/><Relationship Id="rId2314" Type="http://schemas.openxmlformats.org/officeDocument/2006/relationships/hyperlink" Target="http://www.kiffa.or.kr/sub02/sub03_view.php?mem_id=%EC%A3%BC%EC%8B%9D%ED%9A%8C%EC%82%AC%20%ED%94%BC%ED%8B%B0%EC%97%98" TargetMode="External"/><Relationship Id="rId2661" Type="http://schemas.openxmlformats.org/officeDocument/2006/relationships/hyperlink" Target="http://www.kiffa.or.kr/sub02/sub03_view.php?mem_id=%ED%83%9C%EC%84%B1%EC%94%A8%EC%97%94%EC%97%90%EC%96%B4" TargetMode="External"/><Relationship Id="rId2759" Type="http://schemas.openxmlformats.org/officeDocument/2006/relationships/hyperlink" Target="http://www.kiffa.or.kr/sub02/sub03_view.php?mem_id=%ED%8B%B0%EC%97%94%EB%A1%9C%EC%A7%80%EC%8A%A4%ED%8B%B1%EC%8A%A4(%EC%A3%BC)" TargetMode="External"/><Relationship Id="rId2966" Type="http://schemas.openxmlformats.org/officeDocument/2006/relationships/hyperlink" Target="http://www.kiffa.or.kr/sub02/sub03_view.php?mem_id=%ED%95%9C%EA%B5%AD%EC%9D%BC%EB%B3%B8%ED%86%B5%EC%9A%B4(%EC%A3%BC)" TargetMode="External"/><Relationship Id="rId840" Type="http://schemas.openxmlformats.org/officeDocument/2006/relationships/hyperlink" Target="http://www.kiffa.or.kr/sub02/sub03_view.php?mem_id=%EB%B2%A0%EC%9D%B4%EC%BD%94%EB%A6%AC%EC%95%84%EB%A1%9C%EC%A7%80%EC%8A%A4%ED%8B%B1%EC%8A%A4" TargetMode="External"/><Relationship Id="rId938" Type="http://schemas.openxmlformats.org/officeDocument/2006/relationships/hyperlink" Target="http://www.kiffa.or.kr/sub02/sub03_view.php?mem_id=%EB%B9%84%ED%8B%B0%EC%97%98%EA%B8%80%EB%A1%9C%EB%B2%8C%20%EB%A1%9C%EC%A7%80%EC%8A%A4%ED%8B%B1%EC%8A%A4" TargetMode="External"/><Relationship Id="rId1470" Type="http://schemas.openxmlformats.org/officeDocument/2006/relationships/hyperlink" Target="http://www.kiffa.or.kr/sub02/sub03_view.php?mem_id=%EC%97%90%EC%8A%A4%EC%A7%80%EC%97%94%EC%A7%80" TargetMode="External"/><Relationship Id="rId1568" Type="http://schemas.openxmlformats.org/officeDocument/2006/relationships/hyperlink" Target="http://www.kiffa.or.kr/sub02/sub03_view.php?mem_id=%EC%97%90%EC%9D%B4%EC%9D%B4%EC%9D%B4%EA%B8%80%EC%BD%94%EB%A6%AC%EC%95%84" TargetMode="External"/><Relationship Id="rId1775" Type="http://schemas.openxmlformats.org/officeDocument/2006/relationships/hyperlink" Target="http://www.kiffa.or.kr/sub02/sub03_view.php?mem_id=%EC%98%A4%EC%98%A4%EC%94%A8%EC%97%98%EB%A1%9C%EC%A7%80%EC%8A%A4%ED%8B%B1%EC%8A%A4%EC%BD%94%EB%A6%AC%EC%95%84" TargetMode="External"/><Relationship Id="rId2521" Type="http://schemas.openxmlformats.org/officeDocument/2006/relationships/hyperlink" Target="http://www.kiffa.or.kr/sub02/sub03_view.php?mem_id=%EC%BC%80%EC%9D%B4%EC%94%A8%EC%97%90%EC%9D%B4%EC%B7%A8%EA%B5%AD%EC%A0%9C%EC%86%8D%EC%B2%B4(%EC%A3%BC)" TargetMode="External"/><Relationship Id="rId2619" Type="http://schemas.openxmlformats.org/officeDocument/2006/relationships/hyperlink" Target="http://www.kiffa.or.kr/sub02/sub03_view.php?mem_id=%EC%BD%94%EC%8A%A4%EB%AA%A8%ED%95%AD%EC%9A%B4(%EC%A3%BC)" TargetMode="External"/><Relationship Id="rId2826" Type="http://schemas.openxmlformats.org/officeDocument/2006/relationships/hyperlink" Target="http://www.kiffa.or.kr/sub02/sub03_view.php?mem_id=%ED%8D%BC%EC%8A%A4%ED%8A%B8%ED%81%B4%EB%9E%98%EC%8A%A4" TargetMode="External"/><Relationship Id="rId67" Type="http://schemas.openxmlformats.org/officeDocument/2006/relationships/hyperlink" Target="http://www.kiffa.or.kr/sub02/sub03_view.php?mem_id=%EA%B0%84%EC%BD%94%EB%A1%9C%EC%A7%80%EC%8A%A4%ED%8B%B1%EC%8A%A4%EC%BD%94%EB%A6%AC%EC%95%84(%EC%A3%BC)" TargetMode="External"/><Relationship Id="rId700" Type="http://schemas.openxmlformats.org/officeDocument/2006/relationships/hyperlink" Target="http://www.kiffa.or.kr/sub02/sub03_view.php?mem_id=%EB%A1%AC%EB%A1%9C%EC%A7%80%EC%8A%A4%ED%8B%B1%EC%8A%A4%EC%BD%94%EB%A6%AC%EC%95%84" TargetMode="External"/><Relationship Id="rId1123" Type="http://schemas.openxmlformats.org/officeDocument/2006/relationships/hyperlink" Target="http://www.kiffa.or.kr/sub02/sub03_view.php?mem_id=%EC%84%BC%ED%86%A0%EC%9D%B8%ED%84%B0%EB%82%B4%EC%85%94%EB%82%A0" TargetMode="External"/><Relationship Id="rId1330" Type="http://schemas.openxmlformats.org/officeDocument/2006/relationships/hyperlink" Target="http://www.kiffa.or.kr/sub02/sub03_view.php?mem_id=%EC%95%84%EC%8B%9C%EC%95%88%EB%A7%81%ED%81%AC%ED%95%9C%EA%B5%AD(%EC%A3%BC)" TargetMode="External"/><Relationship Id="rId1428" Type="http://schemas.openxmlformats.org/officeDocument/2006/relationships/hyperlink" Target="http://www.kiffa.or.kr/sub02/sub03_view.php?mem_id=%EC%95%A4%EC%97%90%EC%8A%A4%EC%95%84%EC%9D%B4%EB%A7%88%EB%A6%B0" TargetMode="External"/><Relationship Id="rId1635" Type="http://schemas.openxmlformats.org/officeDocument/2006/relationships/hyperlink" Target="http://www.kiffa.or.kr/sub02/sub03_view.php?mem_id=%EC%97%90%EC%BD%94%EB%B9%84%EC%8A%A4" TargetMode="External"/><Relationship Id="rId1982" Type="http://schemas.openxmlformats.org/officeDocument/2006/relationships/hyperlink" Target="http://www.kiffa.or.kr/sub02/sub03_view.php?mem_id=%EC%9C%A0%ED%94%84%EB%A0%88%EC%9D%B4%ED%8A%B8%EC%BD%94%EB%A6%AC%EC%95%84(%EC%A3%BC)" TargetMode="External"/><Relationship Id="rId3088" Type="http://schemas.openxmlformats.org/officeDocument/2006/relationships/hyperlink" Target="http://www.kiffa.or.kr/sub02/sub03_view.php?mem_id=%ED%98%84%EC%9D%B5%EC%9A%B4%EC%88%98(%EC%A3%BC)" TargetMode="External"/><Relationship Id="rId1842" Type="http://schemas.openxmlformats.org/officeDocument/2006/relationships/hyperlink" Target="http://www.kiffa.or.kr/sub02/sub03_view.php?mem_id=%EC%9A%B0%EC%98%81%EC%A2%85%ED%95%A9%EB%AC%BC%EB%A5%98" TargetMode="External"/><Relationship Id="rId1702" Type="http://schemas.openxmlformats.org/officeDocument/2006/relationships/hyperlink" Target="http://www.kiffa.or.kr/sub02/sub03_view.php?mem_id=%EC%97%A0%EC%94%A8%EA%B8%80%EB%A1%9C%EB%B2%8C" TargetMode="External"/><Relationship Id="rId283" Type="http://schemas.openxmlformats.org/officeDocument/2006/relationships/hyperlink" Target="http://www.kiffa.or.kr/sub02/sub03_view.php?mem_id=%EB%89%B4%ED%8F%AC%ED%8A%B8%ED%83%B1%ED%81%AC%EC%BB%A8%ED%85%8C%EC%9D%B4%EB%84%88%EC%8A%A4%EC%BD%94%EB%A6%AC%EC%95%84" TargetMode="External"/><Relationship Id="rId490" Type="http://schemas.openxmlformats.org/officeDocument/2006/relationships/hyperlink" Target="http://www.kiffa.or.kr/sub02/sub03_view.php?mem_id=%EB%8F%99%EC%8B%A0%EA%B8%80%EB%A1%9C%EB%B2%8C%EB%A7%88%EB%A6%AC%ED%83%80%EC%9E%84(%EC%A3%BC)" TargetMode="External"/><Relationship Id="rId2171" Type="http://schemas.openxmlformats.org/officeDocument/2006/relationships/hyperlink" Target="http://www.kiffa.or.kr/sub02/sub03_view.php?mem_id=%EC%A0%9C%EB%B9%85%EC%8A%A4%EB%A1%9C%EC%A7%80%EC%8A%A4%ED%8B%B1%EC%8A%A4" TargetMode="External"/><Relationship Id="rId3015" Type="http://schemas.openxmlformats.org/officeDocument/2006/relationships/hyperlink" Target="http://www.kiffa.or.kr/sub02/sub03_view.php?mem_id=%ED%95%9C%EC%A3%BC%ED%95%B4%EC%9A%B4(%EC%A3%BC)" TargetMode="External"/><Relationship Id="rId143" Type="http://schemas.openxmlformats.org/officeDocument/2006/relationships/hyperlink" Target="mailto:kjgl5001@kj-global.co.kr" TargetMode="External"/><Relationship Id="rId350" Type="http://schemas.openxmlformats.org/officeDocument/2006/relationships/hyperlink" Target="http://www.kiffa.or.kr/sub02/sub03_view.php?mem_id=%EB%8C%80%EC%98%81%EB%AC%BC%EB%A5%98%EC%9A%B4%EC%86%A1" TargetMode="External"/><Relationship Id="rId588" Type="http://schemas.openxmlformats.org/officeDocument/2006/relationships/hyperlink" Target="http://www.kiffa.or.kr/sub02/sub03_view.php?mem_id=%EB%93%80%EC%96%BC%EC%97%90%EC%96%B4%EC%97%94%EC%94%A8(%EC%A3%BC)" TargetMode="External"/><Relationship Id="rId795" Type="http://schemas.openxmlformats.org/officeDocument/2006/relationships/hyperlink" Target="http://www.kiffa.or.kr/sub02/sub03_view.php?mem_id=%EB%B0%94%EB%AA%A8%EC%8A%A4%EC%A2%85%ED%95%A9%EB%AC%BC%EB%A5%98" TargetMode="External"/><Relationship Id="rId2031" Type="http://schemas.openxmlformats.org/officeDocument/2006/relationships/hyperlink" Target="http://www.kiffa.or.kr/sub02/sub03_view.php?mem_id=%EC%9D%B4%EC%97%91%EC%8A%A4%EB%A1%9C%EC%A7%80%EC%8A%A4%ED%8B%B1%EC%8A%A4" TargetMode="External"/><Relationship Id="rId2269" Type="http://schemas.openxmlformats.org/officeDocument/2006/relationships/hyperlink" Target="http://www.kiffa.or.kr/sub02/sub03_view.php?mem_id=%EC%A3%BC%EC%8B%9D%ED%9A%8C%EC%82%AC%20%EA%B8%80%EB%A1%9C%EB%A6%AC%EC%96%B4%EC%8A%A4%EC%97%90%EC%96%B4%EC%95%A4%EC%94%A8" TargetMode="External"/><Relationship Id="rId2476" Type="http://schemas.openxmlformats.org/officeDocument/2006/relationships/hyperlink" Target="http://www.kiffa.or.kr/sub02/sub03_view.php?mem_id=%EC%B9%B4%EC%8A%A4%EA%B8%80%EB%A1%9C%EB%B2%8C%ED%95%AD%EC%9A%B4(%EC%A3%BC)" TargetMode="External"/><Relationship Id="rId2683" Type="http://schemas.openxmlformats.org/officeDocument/2006/relationships/hyperlink" Target="http://www.kiffa.or.kr/sub02/sub03_view.php?mem_id=%ED%83%9C%ED%95%9C%EA%B8%80%EB%A1%9C%EB%B2%8C%EB%A1%9C%EC%A7%80%EC%8A%A4%ED%8B%B1%EC%8A%A4(%EC%A3%BC)" TargetMode="External"/><Relationship Id="rId2890" Type="http://schemas.openxmlformats.org/officeDocument/2006/relationships/hyperlink" Target="http://www.kiffa.or.kr/sub02/sub03_view.php?mem_id=%ED%94%8C%EB%A0%89%EC%8A%A4%ED%95%B4%EC%9A%B4%ED%95%AD%EA%B3%B5(%EC%A3%BC)" TargetMode="External"/><Relationship Id="rId9" Type="http://schemas.openxmlformats.org/officeDocument/2006/relationships/hyperlink" Target="http://www.kiffa.or.kr/sub02/sub03_view.php?mem_id=(%EC%A3%BC)%EA%B7%B8%EB%A6%B0%EC%9B%94%EB%93%9C%EB%9D%BC%EC%9D%B8" TargetMode="External"/><Relationship Id="rId210" Type="http://schemas.openxmlformats.org/officeDocument/2006/relationships/hyperlink" Target="http://www.kiffa.or.kr/sub02/sub03_view.php?mem_id=%EA%B8%88%EC%B2%9C%ED%95%B4%EC%9A%B4(%EC%A3%BC)" TargetMode="External"/><Relationship Id="rId448" Type="http://schemas.openxmlformats.org/officeDocument/2006/relationships/hyperlink" Target="http://www.kiffa.or.kr/sub02/sub03_view.php?mem_id=%EB%8F%99%EB%B0%A9%ED%95%AD%EA%B3%B5%ED%95%B4%EC%9A%B4" TargetMode="External"/><Relationship Id="rId655" Type="http://schemas.openxmlformats.org/officeDocument/2006/relationships/hyperlink" Target="http://www.kiffa.or.kr/sub02/sub03_view.php?mem_id=%EB%A0%89%EC%8A%A4%EA%B5%AD%EC%A0%9C%EC%9A%B4%EC%86%A1" TargetMode="External"/><Relationship Id="rId862" Type="http://schemas.openxmlformats.org/officeDocument/2006/relationships/hyperlink" Target="http://www.kiffa.or.kr/sub02/sub03_view.php?mem_id=%EB%B3%B4%EB%AA%85%ED%95%B4%EC%9A%B4%ED%95%AD%EA%B3%B5(%EC%A3%BC)" TargetMode="External"/><Relationship Id="rId1078" Type="http://schemas.openxmlformats.org/officeDocument/2006/relationships/hyperlink" Target="http://www.kiffa.or.kr/sub02/sub03_view.php?mem_id=%EC%84%B8%EB%B0%94%EB%A1%9C%EC%A7%80%EC%8A%A4%ED%8B%B1%EC%8A%A4%EC%BD%94%EB%A6%AC%EC%95%84" TargetMode="External"/><Relationship Id="rId1285" Type="http://schemas.openxmlformats.org/officeDocument/2006/relationships/hyperlink" Target="http://www.kiffa.or.kr/sub02/sub03_view.php?mem_id=%EC%94%A8%EC%97%A0%EC%95%84%EC%9D%B4%EC%BD%94%EB%A6%AC%EC%95%84(%EC%A3%BC)" TargetMode="External"/><Relationship Id="rId1492" Type="http://schemas.openxmlformats.org/officeDocument/2006/relationships/hyperlink" Target="http://www.kiffa.or.kr/sub02/sub03_view.php?mem_id=%EC%97%90%EC%96%B4%EC%8A%A4%ED%83%80%EC%9D%B8%ED%84%B0%EB%82%B4%EC%85%94%EB%82%A0(%EC%A3%BC)" TargetMode="External"/><Relationship Id="rId2129" Type="http://schemas.openxmlformats.org/officeDocument/2006/relationships/hyperlink" Target="http://www.kiffa.or.kr/sub02/sub03_view.php?mem_id=%EC%9E%90%EC%8A%A4%ED%8F%AC%EC%9B%8C%EB%94%A9%EC%BD%94%EB%A6%AC%EC%95%84" TargetMode="External"/><Relationship Id="rId2336" Type="http://schemas.openxmlformats.org/officeDocument/2006/relationships/hyperlink" Target="http://www.kiffa.or.kr/sub02/sub03_view.php?mem_id=%EC%A4%91%EB%B6%80%EC%9D%B8%ED%84%B0%EB%82%B4%EC%85%94%EB%82%A0" TargetMode="External"/><Relationship Id="rId2543" Type="http://schemas.openxmlformats.org/officeDocument/2006/relationships/hyperlink" Target="http://www.kiffa.or.kr/sub02/sub03_view.php?mem_id=%EC%BC%80%EC%9D%B4%EC%97%90%EC%9D%B4%ED%8B%B0%EB%A1%9C%EC%A7%80%EC%8A%A4%ED%8B%B1%EC%8A%A4" TargetMode="External"/><Relationship Id="rId2750" Type="http://schemas.openxmlformats.org/officeDocument/2006/relationships/hyperlink" Target="http://www.kiffa.or.kr/sub02/sub03_view.php?mem_id=%ED%8B%B0%EC%97%90%EC%8A%A4%EC%97%98%EB%A1%9C%EC%A7%80%EC%8A%A4%ED%8B%B1%EC%8A%A4" TargetMode="External"/><Relationship Id="rId2988" Type="http://schemas.openxmlformats.org/officeDocument/2006/relationships/hyperlink" Target="http://www.kiffa.or.kr/sub02/sub03_view.php?mem_id=%ED%95%9C%EC%84%B1%ED%86%B5%EC%83%81(%EC%A3%BC)" TargetMode="External"/><Relationship Id="rId308" Type="http://schemas.openxmlformats.org/officeDocument/2006/relationships/hyperlink" Target="http://www.kiffa.or.kr/sub02/sub03_view.php?mem_id=%EB%8B%A8%EC%9A%B0%ED%95%B4%EC%9A%B4%ED%95%AD%EA%B3%B5" TargetMode="External"/><Relationship Id="rId515" Type="http://schemas.openxmlformats.org/officeDocument/2006/relationships/hyperlink" Target="http://www.kiffa.or.kr/sub02/sub03_view.php?mem_id=%EB%8F%99%EC%96%91%EB%AC%BC%EB%A5%98(%EC%A3%BC)" TargetMode="External"/><Relationship Id="rId722" Type="http://schemas.openxmlformats.org/officeDocument/2006/relationships/hyperlink" Target="http://www.kiffa.or.kr/sub02/sub03_view.php?mem_id=%EB%A7%88%EB%A6%B0%EC%95%84%EC%9D%B4%EB%8B%B7%EC%BB%B4" TargetMode="External"/><Relationship Id="rId1145" Type="http://schemas.openxmlformats.org/officeDocument/2006/relationships/hyperlink" Target="http://www.kiffa.or.kr/sub02/sub03_view.php?mem_id=%EC%8A%A4%EC%B9%B4%EC%9D%B4%EA%B2%8C%EC%9D%B4%ED%8A%B8" TargetMode="External"/><Relationship Id="rId1352" Type="http://schemas.openxmlformats.org/officeDocument/2006/relationships/hyperlink" Target="http://www.kiffa.or.kr/sub02/sub03_view.php?mem_id=%EC%95%84%EC%9D%B4%EC%94%A8%EC%9D%B4%EC%97%98%EB%A1%9C%EC%A7%80%EC%8A%A4%ED%8B%B1%EC%8A%A4" TargetMode="External"/><Relationship Id="rId1797" Type="http://schemas.openxmlformats.org/officeDocument/2006/relationships/hyperlink" Target="http://www.kiffa.or.kr/sub02/sub03_view.php?mem_id=%EC%98%A8%EB%88%84%EB%A6%AC%ED%95%B4%EC%9A%B4%ED%95%AD%EA%B3%B5(%EC%A3%BC)" TargetMode="External"/><Relationship Id="rId2403" Type="http://schemas.openxmlformats.org/officeDocument/2006/relationships/hyperlink" Target="http://www.kiffa.or.kr/sub02/sub03_view.php?mem_id=%EC%A7%84%EC%84%A0%ED%95%B4%EC%9A%B4(%EC%A3%BC)" TargetMode="External"/><Relationship Id="rId2848" Type="http://schemas.openxmlformats.org/officeDocument/2006/relationships/hyperlink" Target="http://www.kiffa.or.kr/sub02/sub03_view.php?mem_id=%ED%8F%AC%EB%A7%A8%ED%95%B4%EC%9A%B4%ED%95%AD%EA%B3%B5" TargetMode="External"/><Relationship Id="rId89" Type="http://schemas.openxmlformats.org/officeDocument/2006/relationships/hyperlink" Target="http://www.kiffa.or.kr/sub02/sub03_view.php?mem_id=%EA%B3%A0%EB%A0%A4%EA%B5%AD%EC%A0%9C%EC%9A%B4%EC%86%A1" TargetMode="External"/><Relationship Id="rId1005" Type="http://schemas.openxmlformats.org/officeDocument/2006/relationships/hyperlink" Target="http://www.kiffa.or.kr/sub02/sub03_view.php?mem_id=%EC%83%88%ED%95%9C%EB%A1%9C%EC%A7%80%EC%8A%A4%ED%8B%B1" TargetMode="External"/><Relationship Id="rId1212" Type="http://schemas.openxmlformats.org/officeDocument/2006/relationships/hyperlink" Target="http://www.kiffa.or.kr/sub02/sub03_view.php?mem_id=%EC%8B%A0%ED%95%9C%ED%95%B4%EC%9A%B4%ED%95%AD%EA%B3%B5" TargetMode="External"/><Relationship Id="rId1657" Type="http://schemas.openxmlformats.org/officeDocument/2006/relationships/hyperlink" Target="http://www.kiffa.or.kr/sub02/sub03_view.php?mem_id=%EC%97%94%EC%97%94%EC%95%8C%EA%B8%80%EB%A1%9C%EB%B0%9C%EB%A1%9C%EC%A7%80%EC%8A%A4%ED%8B%B1%EC%8A%A4%EC%BD%94%EB%A6%AC%EC%95%84" TargetMode="External"/><Relationship Id="rId1864" Type="http://schemas.openxmlformats.org/officeDocument/2006/relationships/hyperlink" Target="http://www.kiffa.or.kr/sub02/sub03_view.php?mem_id=%EC%9A%B0%EC%A7%84%EC%9D%B8%ED%84%B0%EB%A1%9C%EC%A7%80%EC%8A%A4(%EC%A3%BC)" TargetMode="External"/><Relationship Id="rId2610" Type="http://schemas.openxmlformats.org/officeDocument/2006/relationships/hyperlink" Target="http://www.kiffa.or.kr/sub02/sub03_view.php?mem_id=%EC%BD%94%EB%A6%AC%EC%95%84%ED%94%84%EB%A0%88%EC%9D%B4%ED%8A%B8%EC%84%9C%EB%B9%84%EC%8A%A4(%EC%A3%BC)" TargetMode="External"/><Relationship Id="rId2708" Type="http://schemas.openxmlformats.org/officeDocument/2006/relationships/hyperlink" Target="http://www.kiffa.or.kr/sub02/sub03_view.php?mem_id=%ED%86%B5%EC%9D%B8%EC%9D%B8%ED%84%B0%EB%82%B4%EC%85%94%EB%82%A0" TargetMode="External"/><Relationship Id="rId2915" Type="http://schemas.openxmlformats.org/officeDocument/2006/relationships/hyperlink" Target="http://www.kiffa.or.kr/sub02/sub03_view.php?mem_id=%ED%94%BC%EC%97%94%EC%97%98%EC%9D%B8%ED%84%B0%EB%82%B4%EC%85%94%EB%82%A0" TargetMode="External"/><Relationship Id="rId1517" Type="http://schemas.openxmlformats.org/officeDocument/2006/relationships/hyperlink" Target="http://www.kiffa.or.kr/sub02/sub03_view.php?mem_id=%EC%97%90%EC%9D%B4%EB%B9%84%EC%94%A8%EB%A1%9C%EC%A7%80%EC%8A%A4" TargetMode="External"/><Relationship Id="rId1724" Type="http://schemas.openxmlformats.org/officeDocument/2006/relationships/hyperlink" Target="http://www.kiffa.or.kr/sub02/sub03_view.php?mem_id=%EC%97%A0%ED%8B%B0%EC%97%98" TargetMode="External"/><Relationship Id="rId16" Type="http://schemas.openxmlformats.org/officeDocument/2006/relationships/hyperlink" Target="http://www.kiffa.or.kr/sub02/sub03_view.php?mem_id=(%EC%A3%BC)%EC%8D%AC%EC%83%A4%EC%9D%B8%EB%A1%9C%EC%A7%81%EC%8A%A4" TargetMode="External"/><Relationship Id="rId1931" Type="http://schemas.openxmlformats.org/officeDocument/2006/relationships/hyperlink" Target="http://www.kiffa.or.kr/sub02/sub03_view.php?mem_id=%EC%9C%A0%EB%8B%88%EC%BD%94%EB%A1%9C%EC%A7%80%EC%8A%A4%ED%8B%B1%EC%8A%A4(%EC%A3%BC)" TargetMode="External"/><Relationship Id="rId3037" Type="http://schemas.openxmlformats.org/officeDocument/2006/relationships/hyperlink" Target="http://www.kiffa.or.kr/sub02/sub03_view.php?mem_id=%ED%95%B4%EB%8D%95%EC%9D%B5%EC%8A%A4%ED%94%84%EB%A0%88%EC%8A%A4" TargetMode="External"/><Relationship Id="rId2193" Type="http://schemas.openxmlformats.org/officeDocument/2006/relationships/hyperlink" Target="http://www.kiffa.or.kr/sub02/sub03_view.php?mem_id=%EC%A0%9C%EC%9D%B4%EB%94%94%ED%95%AD%EA%B3%B5%ED%95%B4%EC%9A%B4(%EC%A3%BC)" TargetMode="External"/><Relationship Id="rId2498" Type="http://schemas.openxmlformats.org/officeDocument/2006/relationships/hyperlink" Target="http://www.kiffa.or.kr/sub02/sub03_view.php?mem_id=%EC%BC%80%EB%8B%88%ED%99%A9%EC%9B%94%EB%93%9C%EC%97%90%EC%9D%B4%EC%A0%BC%EC%8B%9C" TargetMode="External"/><Relationship Id="rId165" Type="http://schemas.openxmlformats.org/officeDocument/2006/relationships/hyperlink" Target="http://www.kiffa.or.kr/sub02/sub03_view.php?mem_id=%EA%B5%AD%EC%A0%9C%EB%A7%88%EB%A6%B0%ED%95%AD%EA%B3%B5" TargetMode="External"/><Relationship Id="rId372" Type="http://schemas.openxmlformats.org/officeDocument/2006/relationships/hyperlink" Target="http://www.kiffa.or.kr/sub02/sub03_view.php?mem_id=%EB%8C%80%EC%A7%84%ED%95%AD%EC%9A%B4(%EC%A3%BC)" TargetMode="External"/><Relationship Id="rId677" Type="http://schemas.openxmlformats.org/officeDocument/2006/relationships/hyperlink" Target="http://www.kiffa.or.kr/sub02/sub03_view.php?mem_id=%EB%A1%9C%EC%96%84%EC%A7%80%EC%97%98%EC%97%90%EC%8A%A4" TargetMode="External"/><Relationship Id="rId2053" Type="http://schemas.openxmlformats.org/officeDocument/2006/relationships/hyperlink" Target="http://www.kiffa.or.kr/sub02/sub03_view.php?mem_id=%EC%9D%B4%EC%BD%94%EB%85%B8%ED%95%B4%EC%9A%B4(%EC%A3%BC)" TargetMode="External"/><Relationship Id="rId2260" Type="http://schemas.openxmlformats.org/officeDocument/2006/relationships/hyperlink" Target="http://www.kiffa.or.kr/sub02/sub03_view.php?mem_id=%EC%A3%BC%EC%84%B1%EC%94%A8%EC%95%A4%EC%97%90%EC%96%B4(%EC%A3%BC)" TargetMode="External"/><Relationship Id="rId2358" Type="http://schemas.openxmlformats.org/officeDocument/2006/relationships/hyperlink" Target="http://www.kiffa.or.kr/sub02/sub03_view.php?mem_id=%EC%A7%80%EC%97%90%EC%8A%A4%EB%A1%9C%EC%A7%80%EC%8A%A4%ED%8B%B1" TargetMode="External"/><Relationship Id="rId3104" Type="http://schemas.openxmlformats.org/officeDocument/2006/relationships/hyperlink" Target="http://www.kiffa.or.kr/sub02/sub03_view.php?mem_id=%ED%99%94%EC%A7%84%ED%95%B4%EC%9A%B4(%EC%A3%BC)" TargetMode="External"/><Relationship Id="rId232" Type="http://schemas.openxmlformats.org/officeDocument/2006/relationships/hyperlink" Target="http://www.kiffa.or.kr/sub02/sub03_view.php?mem_id=%EB%82%A8%EC%A4%91%ED%95%B4%EC%9A%B4(%EC%A3%BC)" TargetMode="External"/><Relationship Id="rId884" Type="http://schemas.openxmlformats.org/officeDocument/2006/relationships/hyperlink" Target="http://www.kiffa.or.kr/sub02/sub03_view.php?mem_id=%EB%B8%94%EB%A3%A8%EC%9B%A8%EC%9D%B4" TargetMode="External"/><Relationship Id="rId2120" Type="http://schemas.openxmlformats.org/officeDocument/2006/relationships/hyperlink" Target="http://www.kiffa.or.kr/sub02/sub03_view.php?mem_id=%EC%9D%BC%ED%98%B8%EB%A1%9C%EC%A7%80%EC%8A%A4%ED%8B%B1%EC%8A%A4" TargetMode="External"/><Relationship Id="rId2565" Type="http://schemas.openxmlformats.org/officeDocument/2006/relationships/hyperlink" Target="http://www.kiffa.or.kr/sub02/sub03_view.php?mem_id=%EC%BC%80%EC%9D%B4%EC%A0%9C%EC%9D%B4%ED%8B%B0%ED%8B%B0" TargetMode="External"/><Relationship Id="rId2772" Type="http://schemas.openxmlformats.org/officeDocument/2006/relationships/hyperlink" Target="http://www.kiffa.or.kr/sub02/sub03_view.php?mem_id=%ED%8B%B0%EC%99%80%EC%9D%B4%EB%A1%9C%EC%A7%80%EC%8A%A4%ED%8B%B1%EC%8A%A4" TargetMode="External"/><Relationship Id="rId537" Type="http://schemas.openxmlformats.org/officeDocument/2006/relationships/hyperlink" Target="mailto:%20ismilei@dongwon.com" TargetMode="External"/><Relationship Id="rId744" Type="http://schemas.openxmlformats.org/officeDocument/2006/relationships/hyperlink" Target="http://www.kiffa.or.kr/sub02/sub03_view.php?mem_id=%EB%A9%94%EB%A6%AC%ED%8A%B8%EB%A1%9C%EC%A7%81%EC%8A%A4(%EC%A3%BC)" TargetMode="External"/><Relationship Id="rId951" Type="http://schemas.openxmlformats.org/officeDocument/2006/relationships/hyperlink" Target="http://www.kiffa.or.kr/sub02/sub03_view.php?mem_id=%EC%82%AC%EB%B9%84%EB%85%B8%EB%8D%B8%EB%B2%A0%EB%84%A4%EC%BD%94%EB%A6%AC%EC%95%84(%EC%A3%BC)" TargetMode="External"/><Relationship Id="rId1167" Type="http://schemas.openxmlformats.org/officeDocument/2006/relationships/hyperlink" Target="http://www.kiffa.or.kr/sub02/sub03_view.php?mem_id=%EC%8A%A4%EC%B9%B8%EC%9B%B0%ED%95%AD%EC%9A%B4" TargetMode="External"/><Relationship Id="rId1374" Type="http://schemas.openxmlformats.org/officeDocument/2006/relationships/hyperlink" Target="http://www.kiffa.or.kr/sub02/sub03_view.php?mem_id=%EC%95%84%EC%9D%B4%ED%8B%B0%EC%97%98" TargetMode="External"/><Relationship Id="rId1581" Type="http://schemas.openxmlformats.org/officeDocument/2006/relationships/hyperlink" Target="http://www.kiffa.or.kr/sub02/sub03_view.php?mem_id=%EC%97%90%EC%9D%B4%EC%A7%80%EC%97%98%EC%BD%94%EB%A6%AC%EC%95%84" TargetMode="External"/><Relationship Id="rId1679" Type="http://schemas.openxmlformats.org/officeDocument/2006/relationships/hyperlink" Target="http://www.kiffa.or.kr/sub02/sub03_view.php?mem_id=%EC%97%98%EC%97%91%EC%8A%A4%ED%8C%90%ED%86%A0%EC%8A%A4" TargetMode="External"/><Relationship Id="rId2218" Type="http://schemas.openxmlformats.org/officeDocument/2006/relationships/hyperlink" Target="http://www.kiffa.or.kr/sub02/sub03_view.php?mem_id=%EC%A0%9C%EC%9D%B4%EC%97%90%EC%8A%A4%ED%8B%B0%EC%95%A4%EC%97%90%EC%8A%A4" TargetMode="External"/><Relationship Id="rId2425" Type="http://schemas.openxmlformats.org/officeDocument/2006/relationships/hyperlink" Target="http://www.kiffa.or.kr/sub02/sub03_view.php?mem_id=%EC%B2%9C%EC%9D%BC(%EC%A3%BC)" TargetMode="External"/><Relationship Id="rId2632" Type="http://schemas.openxmlformats.org/officeDocument/2006/relationships/hyperlink" Target="http://www.kiffa.or.kr/sub02/sub03_view.php?mem_id=%EC%BD%9C%EB%9F%BC%EB%B2%84%EC%8A%A4%EA%B5%AD%EC%A0%9C%EC%9A%B4%EC%86%A1(%EC%A3%BC)" TargetMode="External"/><Relationship Id="rId80" Type="http://schemas.openxmlformats.org/officeDocument/2006/relationships/hyperlink" Target="http://www.kiffa.or.kr/sub02/sub03_view.php?mem_id=%EA%B2%BD%EC%84%B1%EC%95%84%EC%9D%B4%EC%97%94%ED%8B%B0%EC%97%98" TargetMode="External"/><Relationship Id="rId604" Type="http://schemas.openxmlformats.org/officeDocument/2006/relationships/hyperlink" Target="mailto:dgf.inf@dhl.com" TargetMode="External"/><Relationship Id="rId811" Type="http://schemas.openxmlformats.org/officeDocument/2006/relationships/hyperlink" Target="http://www.kiffa.or.kr/sub02/sub03_view.php?mem_id=%EB%B0%B8%EB%A5%98%EB%A7%81%ED%81%AC%EC%9C%A0" TargetMode="External"/><Relationship Id="rId1027" Type="http://schemas.openxmlformats.org/officeDocument/2006/relationships/hyperlink" Target="http://www.kiffa.or.kr/sub02/sub03_view.php?mem_id=%EC%84%9C%EC%A4%91%EB%AC%BC%EB%A5%98" TargetMode="External"/><Relationship Id="rId1234" Type="http://schemas.openxmlformats.org/officeDocument/2006/relationships/hyperlink" Target="http://www.kiffa.or.kr/sub02/sub03_view.php?mem_id=%EC%8E%88%ED%8A%B8%EB%9E%80%EC%8A%A4%EC%9D%B8%ED%84%B0%EB%82%B4%EC%85%94%EB%82%A0" TargetMode="External"/><Relationship Id="rId1441" Type="http://schemas.openxmlformats.org/officeDocument/2006/relationships/hyperlink" Target="http://www.kiffa.or.kr/sub02/sub03_view.php?mem_id=%EC%97%90%EC%8A%A4%EB%8D%94%EB%B8%94%EC%9C%A0%EA%B8%80%EB%A1%9C%EB%B2%8C" TargetMode="External"/><Relationship Id="rId1886" Type="http://schemas.openxmlformats.org/officeDocument/2006/relationships/hyperlink" Target="http://www.kiffa.or.kr/sub02/sub03_view.php?mem_id=%EC%9B%94%EB%93%9C%EC%BD%94" TargetMode="External"/><Relationship Id="rId2937" Type="http://schemas.openxmlformats.org/officeDocument/2006/relationships/hyperlink" Target="http://www.kiffa.or.kr/sub02/sub03_view.php?mem_id=%ED%95%98%EC%9D%B4%EC%97%94%EB%93%9C%EC%89%AC%ED%95%91" TargetMode="External"/><Relationship Id="rId909" Type="http://schemas.openxmlformats.org/officeDocument/2006/relationships/hyperlink" Target="http://www.kiffa.or.kr/sub02/sub03_view.php?mem_id=%EB%B9%84%EC%95%A4%EC%A0%9C%EC%9D%B4%EB%A1%9C%EC%A7%80%EC%8A%A4%ED%8B%B1" TargetMode="External"/><Relationship Id="rId1301" Type="http://schemas.openxmlformats.org/officeDocument/2006/relationships/hyperlink" Target="http://www.kiffa.or.kr/sub02/sub03_view.php?mem_id=%EC%94%A8%EC%BC%80%EC%9D%B4%EC%97%91%EC%8A%A4" TargetMode="External"/><Relationship Id="rId1539" Type="http://schemas.openxmlformats.org/officeDocument/2006/relationships/hyperlink" Target="http://www.kiffa.or.kr/sub02/sub03_view.php?mem_id=%EC%97%90%EC%9D%B4%EC%97%90%EC%8A%A4%EC%97%90%EC%9D%B4%ED%95%B4%EC%9A%B4%ED%95%AD%EA%B3%B5" TargetMode="External"/><Relationship Id="rId1746" Type="http://schemas.openxmlformats.org/officeDocument/2006/relationships/hyperlink" Target="http://www.kiffa.or.kr/sub02/sub03_view.php?mem_id=%EC%98%88%EC%9D%BC%ED%95%B4%EC%9A%B4%ED%95%AD%EA%B3%B5" TargetMode="External"/><Relationship Id="rId1953" Type="http://schemas.openxmlformats.org/officeDocument/2006/relationships/hyperlink" Target="http://www.kiffa.or.kr/sub02/sub03_view.php?mem_id=%EC%9C%A0%EC%84%BC%EB%A1%9C%EC%A7%80%EC%8A%A4%ED%8B%B1%EC%8A%A4%EC%BD%94%EB%A6%AC%EC%95%84(%EC%A3%BC)" TargetMode="External"/><Relationship Id="rId38" Type="http://schemas.openxmlformats.org/officeDocument/2006/relationships/hyperlink" Target="http://www.kiffa.or.kr/sub02/sub03_view.php?mem_id=(%EC%A3%BC)%ED%8B%B0%EC%97%94%EC%BC%80%EC%9D%B4%EB%A1%9C%EC%A7%80%EC%8A%A4" TargetMode="External"/><Relationship Id="rId1606" Type="http://schemas.openxmlformats.org/officeDocument/2006/relationships/hyperlink" Target="http://www.kiffa.or.kr/sub02/sub03_view.php?mem_id=%EC%97%90%EC%9D%B4%EC%B9%98%EC%A0%9C%EC%9D%B4%EC%89%AC%ED%95%91%20%EC%A3%BC%EC%8B%9D%ED%9A%8C%EC%82%AC" TargetMode="External"/><Relationship Id="rId1813" Type="http://schemas.openxmlformats.org/officeDocument/2006/relationships/hyperlink" Target="http://www.kiffa.or.kr/sub02/sub03_view.php?mem_id=%EC%99%80%EC%9D%B4%EC%97%90%EC%8A%A4%EC%97%98%EC%89%AC%ED%95%91%20%EC%A3%BC%EC%8B%9D%ED%9A%8C%EC%82%AC" TargetMode="External"/><Relationship Id="rId3059" Type="http://schemas.openxmlformats.org/officeDocument/2006/relationships/hyperlink" Target="http://www.kiffa.or.kr/sub02/sub03_view.php?mem_id=%ED%97%AC%EB%A6%AC%EC%8A%A4%ED%83%80%ED%95%AD%EA%B3%B5" TargetMode="External"/><Relationship Id="rId187" Type="http://schemas.openxmlformats.org/officeDocument/2006/relationships/hyperlink" Target="mailto:cargo@geunyoung.com" TargetMode="External"/><Relationship Id="rId394" Type="http://schemas.openxmlformats.org/officeDocument/2006/relationships/hyperlink" Target="http://www.kiffa.or.kr/sub02/sub03_view.php?mem_id=%EB%8D%94%EB%B8%94%EC%9C%A0%EB%B9%84%EC%97%98" TargetMode="External"/><Relationship Id="rId2075" Type="http://schemas.openxmlformats.org/officeDocument/2006/relationships/hyperlink" Target="http://www.kiffa.or.kr/sub02/sub03_view.php?mem_id=%EC%9D%B8%ED%84%B0%EC%A7%80%EC%8A%A4(%EC%A3%BC)" TargetMode="External"/><Relationship Id="rId2282" Type="http://schemas.openxmlformats.org/officeDocument/2006/relationships/hyperlink" Target="http://www.kiffa.or.kr/sub02/sub03_view.php?mem_id=%EC%A3%BC%EC%8B%9D%ED%9A%8C%EC%82%AC%20%EC%95%84%EC%A3%BC%ED%95%B4%EC%9A%B4%ED%95%AD%EA%B3%B5" TargetMode="External"/><Relationship Id="rId3126" Type="http://schemas.openxmlformats.org/officeDocument/2006/relationships/hyperlink" Target="http://www.kiffa.or.kr/sub02/sub03_view.php?mem_id=%ED%9D%A5%EC%95%84%EB%A1%9C%EC%A7%80%EC%8A%A4%ED%8B%B1%EC%8A%A4" TargetMode="External"/><Relationship Id="rId254" Type="http://schemas.openxmlformats.org/officeDocument/2006/relationships/hyperlink" Target="mailto:kbmin@neomglobal.co.kr" TargetMode="External"/><Relationship Id="rId699" Type="http://schemas.openxmlformats.org/officeDocument/2006/relationships/hyperlink" Target="http://www.kiffa.or.kr/sub02/sub03_view.php?mem_id=%EB%A1%AC%EB%A1%9C%EC%A7%80%EC%8A%A4%ED%8B%B1%EC%8A%A4%EC%BD%94%EB%A6%AC%EC%95%84" TargetMode="External"/><Relationship Id="rId1091" Type="http://schemas.openxmlformats.org/officeDocument/2006/relationships/hyperlink" Target="http://www.kiffa.or.kr/sub02/sub03_view.php?mem_id=%EC%84%B8%EC%95%84%EB%AC%BC%EB%A5%98" TargetMode="External"/><Relationship Id="rId2587" Type="http://schemas.openxmlformats.org/officeDocument/2006/relationships/hyperlink" Target="http://www.kiffa.or.kr/sub02/sub03_view.php?mem_id=%EC%BD%94%EB%9F%AC%EC%8A%A4%EB%AC%BC%EB%A5%98" TargetMode="External"/><Relationship Id="rId2794" Type="http://schemas.openxmlformats.org/officeDocument/2006/relationships/hyperlink" Target="http://www.kiffa.or.kr/sub02/sub03_view.php?mem_id=%ED%8C%8C%EB%A9%95%EC%8A%A4%ED%95%B4%EC%9A%B4%ED%95%AD%EA%B3%B5" TargetMode="External"/><Relationship Id="rId114" Type="http://schemas.openxmlformats.org/officeDocument/2006/relationships/hyperlink" Target="http://www.kiffa.or.kr/sub02/sub03_view.php?mem_id=%EA%B3%A8%EB%93%9C%EC%9B%A8%EC%9D%B4" TargetMode="External"/><Relationship Id="rId461" Type="http://schemas.openxmlformats.org/officeDocument/2006/relationships/hyperlink" Target="http://www.kiffa.or.kr/sub02/sub03_view.php?mem_id=%EB%8F%99%EC%84%9C%EB%A1%9C%EC%A7%80%EC%8A%A4%ED%8B%B1%EC%8A%A4" TargetMode="External"/><Relationship Id="rId559" Type="http://schemas.openxmlformats.org/officeDocument/2006/relationships/hyperlink" Target="http://www.kiffa.or.kr/sub02/sub03_view.php?mem_id=%EB%8F%99%EC%A7%84%EA%B8%80%EB%A1%9C%EB%B2%8C%EB%A1%9C%EC%A7%80%EC%8A%A4%ED%8B%B1%EC%8A%A4" TargetMode="External"/><Relationship Id="rId766" Type="http://schemas.openxmlformats.org/officeDocument/2006/relationships/hyperlink" Target="http://www.kiffa.or.kr/sub02/sub03_view.php?mem_id=%EB%AA%A8%EC%95%84%EA%B5%AD%EC%A0%9C%EB%AC%BC%EB%A5%98(%EC%A3%BC)" TargetMode="External"/><Relationship Id="rId1189" Type="http://schemas.openxmlformats.org/officeDocument/2006/relationships/hyperlink" Target="http://www.kiffa.or.kr/sub02/sub03_view.php?mem_id=%EC%8B%A0%EC%84%B1%EA%B5%AD%EC%A0%9C%EC%9A%B4%EC%86%A1(%EC%A3%BC)" TargetMode="External"/><Relationship Id="rId1396" Type="http://schemas.openxmlformats.org/officeDocument/2006/relationships/hyperlink" Target="http://www.kiffa.or.kr/sub02/sub03_view.php?mem_id=%EC%95%8C%EB%A1%A0%EC%86%8C%ED%8F%AC%EC%9B%8C%EB%94%A9%EC%BD%94%EB%A6%AC%EC%95%84(%EC%A3%BC)" TargetMode="External"/><Relationship Id="rId2142" Type="http://schemas.openxmlformats.org/officeDocument/2006/relationships/hyperlink" Target="http://www.kiffa.or.kr/sub02/sub03_view.php?mem_id=%EC%9E%90%EC%9D%B4%EC%96%B8%ED%8A%B8%EC%9D%B8%ED%84%B0%EB%82%B4%EC%85%94%EB%82%A0%20%EC%A3%BC%EC%8B%9D%ED%9A%8C%EC%82%AC" TargetMode="External"/><Relationship Id="rId2447" Type="http://schemas.openxmlformats.org/officeDocument/2006/relationships/hyperlink" Target="http://www.kiffa.or.kr/sub02/sub03_view.php?mem_id=%EC%B9%B4%EA%B3%A0%EB%84%A4%ED%8A%B8%EC%9B%8C%ED%81%AC" TargetMode="External"/><Relationship Id="rId321" Type="http://schemas.openxmlformats.org/officeDocument/2006/relationships/hyperlink" Target="http://www.kiffa.or.kr/sub02/sub03_view.php?mem_id=%EB%8C%80%EB%A6%BC" TargetMode="External"/><Relationship Id="rId419" Type="http://schemas.openxmlformats.org/officeDocument/2006/relationships/hyperlink" Target="http://www.kiffa.or.kr/sub02/sub03_view.php?mem_id=%EB%8F%84%EC%95%94%EA%B8%80%EB%A1%9C%EB%B2%8C%ED%95%B4%EC%9A%B4(%EC%A3%BC)" TargetMode="External"/><Relationship Id="rId626" Type="http://schemas.openxmlformats.org/officeDocument/2006/relationships/hyperlink" Target="http://www.kiffa.or.kr/sub02/sub03_view.php?mem_id=%EB%94%94%ED%8B%B0%EC%9D%B8%ED%84%B0%EB%82%B4%EC%85%94%EB%84%90" TargetMode="External"/><Relationship Id="rId973" Type="http://schemas.openxmlformats.org/officeDocument/2006/relationships/hyperlink" Target="http://www.kiffa.or.kr/sub02/sub03_view.php?mem_id=%EC%82%BC%EC%84%B1%ED%95%B4%EC%9A%B4" TargetMode="External"/><Relationship Id="rId1049" Type="http://schemas.openxmlformats.org/officeDocument/2006/relationships/hyperlink" Target="http://www.kiffa.or.kr/sub02/sub03_view.php?mem_id=%EC%84%B1%EA%B3%B5%ED%95%B4%EC%9A%B4%ED%95%AD%EA%B3%B5(%EC%A3%BC)" TargetMode="External"/><Relationship Id="rId1256" Type="http://schemas.openxmlformats.org/officeDocument/2006/relationships/hyperlink" Target="http://www.kiffa.or.kr/sub02/sub03_view.php?mem_id=%EC%94%A8%EB%A7%A5%EC%8A%A4%ED%95%B4%EC%9A%B4%ED%95%AD%EA%B3%B5(%EC%A3%BC)" TargetMode="External"/><Relationship Id="rId2002" Type="http://schemas.openxmlformats.org/officeDocument/2006/relationships/hyperlink" Target="http://www.kiffa.or.kr/sub02/sub03_view.php?mem_id=%EC%9D%B4%EB%84%A5%EC%8A%A4%ED%95%B4%EC%9A%B4%ED%95%AD%EA%B3%B5" TargetMode="External"/><Relationship Id="rId2307" Type="http://schemas.openxmlformats.org/officeDocument/2006/relationships/hyperlink" Target="http://www.kiffa.or.kr/sub02/sub03_view.php?mem_id=%EC%A3%BC%EC%8B%9D%ED%9A%8C%EC%82%AC%20%ED%8C%8D%EC%8A%A4%EB%A1%9C%EC%A7%80%EC%8A%A4%ED%8B%B1%EC%8A%A4" TargetMode="External"/><Relationship Id="rId2654" Type="http://schemas.openxmlformats.org/officeDocument/2006/relationships/hyperlink" Target="http://www.kiffa.or.kr/sub02/sub03_view.php?mem_id=%ED%83%9C%EA%B2%BD%ED%95%B4%EC%9A%B4%ED%95%AD%EA%B3%B5(%EC%A3%BC)" TargetMode="External"/><Relationship Id="rId2861" Type="http://schemas.openxmlformats.org/officeDocument/2006/relationships/hyperlink" Target="http://www.kiffa.or.kr/sub02/sub03_view.php?mem_id=%ED%8F%B4%EC%8A%A4%ED%83%80%20%EC%A3%BC%EC%8B%9D%ED%9A%8C%EC%82%AC" TargetMode="External"/><Relationship Id="rId2959" Type="http://schemas.openxmlformats.org/officeDocument/2006/relationships/hyperlink" Target="http://www.kiffa.or.kr/sub02/sub03_view.php?mem_id=%ED%95%9C%EA%B5%AD%EB%A1%9C%EC%A7%80%EC%8A%A4%ED%92%80" TargetMode="External"/><Relationship Id="rId833" Type="http://schemas.openxmlformats.org/officeDocument/2006/relationships/hyperlink" Target="http://www.kiffa.or.kr/sub02/sub03_view.php?mem_id=%EB%B2%A0%EC%8A%A4%ED%8A%B8%EB%9E%9C%EC%8A%A4%EC%9D%B8%ED%84%B0%EB%82%B4%EC%85%94%EB%82%A0(%EC%A3%BC)" TargetMode="External"/><Relationship Id="rId1116" Type="http://schemas.openxmlformats.org/officeDocument/2006/relationships/hyperlink" Target="http://www.kiffa.or.kr/sub02/sub03_view.php?mem_id=%EC%84%B8%EC%A4%91%ED%95%B4%EC%9A%B4(%EC%A3%BC)" TargetMode="External"/><Relationship Id="rId1463" Type="http://schemas.openxmlformats.org/officeDocument/2006/relationships/hyperlink" Target="http://www.kiffa.or.kr/sub02/sub03_view.php?mem_id=%EC%97%90%EC%8A%A4%EC%97%A0%EC%9B%94%EB%93%9C%EC%99%80%EC%9D%B4%EB%93%9C%EC%BD%94%EB%A6%AC%EC%95%84(%EC%A3%BC)" TargetMode="External"/><Relationship Id="rId1670" Type="http://schemas.openxmlformats.org/officeDocument/2006/relationships/hyperlink" Target="http://www.kiffa.or.kr/sub02/sub03_view.php?mem_id=%EC%97%94%ED%8B%B0%EC%97%98%EB%82%98%EC%9D%B4%EA%B0%80%EC%9D%B4%ED%8A%B8%EB%9E%9C%EC%8A%A4%EB%9D%BC%EC%9D%B8%EC%BD%94%EB%A6%AC%EC%95%84(%EC%A3%BC)" TargetMode="External"/><Relationship Id="rId1768" Type="http://schemas.openxmlformats.org/officeDocument/2006/relationships/hyperlink" Target="http://www.kiffa.or.kr/sub02/sub03_view.php?mem_id=%EC%98%A4%EC%94%A8%EC%97%90%EC%8A%A4%EC%BD%94%EB%A6%AC%EC%95%84" TargetMode="External"/><Relationship Id="rId2514" Type="http://schemas.openxmlformats.org/officeDocument/2006/relationships/hyperlink" Target="http://www.kiffa.or.kr/sub02/sub03_view.php?mem_id=%EC%BC%80%EC%9D%B4%EB%B9%84%EA%B3%B5%ED%95%AD%EB%AC%BC%EB%A5%98" TargetMode="External"/><Relationship Id="rId2721" Type="http://schemas.openxmlformats.org/officeDocument/2006/relationships/hyperlink" Target="http://www.kiffa.or.kr/sub02/sub03_view.php?mem_id=%ED%8A%B8%EB%9E%9C%EC%8A%A4%EC%9B%94%EB%93%9C%EC%9D%B5%EC%8A%A4%ED%94%84%EB%A0%88%EC%8A%A4(%EC%A3%BC)" TargetMode="External"/><Relationship Id="rId2819" Type="http://schemas.openxmlformats.org/officeDocument/2006/relationships/hyperlink" Target="http://www.kiffa.or.kr/sub02/sub03_view.php?mem_id=%ED%8C%AC%EB%B8%8C%EB%A6%BF%EC%A7%80" TargetMode="External"/><Relationship Id="rId900" Type="http://schemas.openxmlformats.org/officeDocument/2006/relationships/hyperlink" Target="http://www.kiffa.or.kr/sub02/sub03_view.php?mem_id=%EB%B9%84%EC%94%A8%EB%A1%9C%EC%A7%80%EC%8A%A4%ED%8B%B1%EC%8A%A4(%EC%A3%BC)" TargetMode="External"/><Relationship Id="rId1323" Type="http://schemas.openxmlformats.org/officeDocument/2006/relationships/hyperlink" Target="http://www.kiffa.or.kr/sub02/sub03_view.php?mem_id=%EC%95%84%EC%8A%A4%ED%8A%B8%EB%A1%9C%ED%95%B4%EC%9A%B4(%EC%A3%BC)" TargetMode="External"/><Relationship Id="rId1530" Type="http://schemas.openxmlformats.org/officeDocument/2006/relationships/hyperlink" Target="http://www.kiffa.or.kr/sub02/sub03_view.php?mem_id=%EC%97%90%EC%9D%B4%EC%94%A8%EC%9D%B4%EC%9D%B5%EC%8A%A4%ED%94%84%EB%A0%88%EC%8A%A4" TargetMode="External"/><Relationship Id="rId1628" Type="http://schemas.openxmlformats.org/officeDocument/2006/relationships/hyperlink" Target="http://www.kiffa.or.kr/sub02/sub03_view.php?mem_id=%EC%97%90%EC%9D%B4%ED%8E%99%EC%8A%A4%EB%A1%9C%EC%A7%80%EC%8A%A4%ED%8B%B1%EC%8A%A4%EC%9D%B8%ED%84%B0%EB%84%A4%EC%85%94%EB%84%90%EC%BD%94%EB%A6%AC%EC%95%84" TargetMode="External"/><Relationship Id="rId1975" Type="http://schemas.openxmlformats.org/officeDocument/2006/relationships/hyperlink" Target="http://www.kiffa.or.kr/sub02/sub03_view.php?mem_id=%EC%9C%A0%EC%A0%95%EB%A1%9C%EC%A7%80%EC%8A%A4%ED%8B%B1%EC%8A%A4" TargetMode="External"/><Relationship Id="rId1835" Type="http://schemas.openxmlformats.org/officeDocument/2006/relationships/hyperlink" Target="http://www.kiffa.or.kr/sub02/sub03_view.php?mem_id=%EC%9A%B0%EC%84%B1%ED%95%AD%EC%9A%B4" TargetMode="External"/><Relationship Id="rId3050" Type="http://schemas.openxmlformats.org/officeDocument/2006/relationships/hyperlink" Target="http://www.kiffa.or.kr/sub02/sub03_view.php?mem_id=%ED%95%B4%EC%9A%B0%EC%A7%80%EC%97%98%EC%97%90%EC%8A%A4" TargetMode="External"/><Relationship Id="rId1902" Type="http://schemas.openxmlformats.org/officeDocument/2006/relationships/hyperlink" Target="http://www.kiffa.or.kr/sub02/sub03_view.php?mem_id=%EC%9C%84%EB%8D%94%EC%8A%A4%EC%B9%B4%EA%B3%A0(%EC%A3%BC)" TargetMode="External"/><Relationship Id="rId2097" Type="http://schemas.openxmlformats.org/officeDocument/2006/relationships/hyperlink" Target="http://www.kiffa.or.kr/sub02/sub03_view.php?mem_id=%EC%9D%BC%EC%8B%A0%ED%95%AD%EA%B3%B5%ED%95%B4%EC%9A%B4" TargetMode="External"/><Relationship Id="rId276" Type="http://schemas.openxmlformats.org/officeDocument/2006/relationships/hyperlink" Target="http://www.kiffa.or.kr/sub02/sub03_view.php?mem_id=%EB%89%B4%EC%9B%94%EB%93%9C%EC%94%A8%EC%95%A4%EC%97%90%EC%96%B4(%EC%A3%BC)" TargetMode="External"/><Relationship Id="rId483" Type="http://schemas.openxmlformats.org/officeDocument/2006/relationships/hyperlink" Target="http://www.kiffa.or.kr/sub02/sub03_view.php?mem_id=%EB%8F%99%EC%84%B1%EB%AC%BC%EB%A5%98" TargetMode="External"/><Relationship Id="rId690" Type="http://schemas.openxmlformats.org/officeDocument/2006/relationships/hyperlink" Target="http://www.kiffa.or.kr/sub02/sub03_view.php?mem_id=%EB%A1%9C%EC%A7%80%EC%9D%B8%ED%84%B0%EB%82%B4%EC%85%94%EB%82%A0(%EC%A3%BC)" TargetMode="External"/><Relationship Id="rId2164" Type="http://schemas.openxmlformats.org/officeDocument/2006/relationships/hyperlink" Target="http://www.kiffa.or.kr/sub02/sub03_view.php?mem_id=%EC%A0%95%ED%99%94%EC%89%AC%ED%95%91" TargetMode="External"/><Relationship Id="rId2371" Type="http://schemas.openxmlformats.org/officeDocument/2006/relationships/hyperlink" Target="http://www.kiffa.or.kr/sub02/sub03_view.php?mem_id=%EC%A7%80%EC%98%A4%EB%94%94%EC%8A%A4%EC%BD%94%EB%A6%AC%EC%95%84(%EC%A3%BC)" TargetMode="External"/><Relationship Id="rId3008" Type="http://schemas.openxmlformats.org/officeDocument/2006/relationships/hyperlink" Target="http://www.kiffa.or.kr/sub02/sub03_view.php?mem_id=%ED%95%9C%EC%98%81%ED%95%B4%EC%9A%B4(%EC%A3%BC)" TargetMode="External"/><Relationship Id="rId136" Type="http://schemas.openxmlformats.org/officeDocument/2006/relationships/hyperlink" Target="http://www.kiffa.or.kr/sub02/sub03_view.php?mem_id=%EA%B4%91%EB%AA%85%ED%95%AD%EA%B3%B5%ED%95%B4%EC%9A%B4(%EC%A3%BC)" TargetMode="External"/><Relationship Id="rId343" Type="http://schemas.openxmlformats.org/officeDocument/2006/relationships/hyperlink" Target="http://www.kiffa.or.kr/sub02/sub03_view.php?mem_id=%EB%8C%80%EC%8B%A0%EC%9A%B4%EC%86%A1" TargetMode="External"/><Relationship Id="rId550" Type="http://schemas.openxmlformats.org/officeDocument/2006/relationships/hyperlink" Target="http://www.kiffa.or.kr/sub02/sub03_view.php?mem_id=%EB%8F%99%EC%A3%BC%EB%A7%88%EB%A6%AC%ED%83%80%EC%9E%84%EC%A3%BC%EC%8B%9D%ED%9A%8C%EC%82%AC" TargetMode="External"/><Relationship Id="rId788" Type="http://schemas.openxmlformats.org/officeDocument/2006/relationships/hyperlink" Target="http://www.kiffa.or.kr/sub02/sub03_view.php?mem_id=%EB%AF%B8%EB%A5%B4%ED%95%B4%EC%9A%B4(%EC%A3%BC)" TargetMode="External"/><Relationship Id="rId995" Type="http://schemas.openxmlformats.org/officeDocument/2006/relationships/hyperlink" Target="http://www.kiffa.or.kr/sub02/sub03_view.php?mem_id=%EC%82%BC%EC%A7%84%ED%95%B4%EC%9A%B4" TargetMode="External"/><Relationship Id="rId1180" Type="http://schemas.openxmlformats.org/officeDocument/2006/relationships/hyperlink" Target="http://www.kiffa.or.kr/sub02/sub03_view.php?mem_id=%EC%8A%A4%ED%94%BC%EB%93%9C%EA%B2%8C%EC%9D%B4%ED%8A%B8%EA%B8%80%EB%A1%9C%EB%B2%8C%EB%A1%9C%EC%A7%80%EC%8A%A4%ED%8B%B1" TargetMode="External"/><Relationship Id="rId2024" Type="http://schemas.openxmlformats.org/officeDocument/2006/relationships/hyperlink" Target="http://www.kiffa.or.kr/sub02/sub03_view.php?mem_id=%EC%9D%B4%EC%95%A4%EC%95%84%EC%9D%B4%EB%9D%BC%EC%9D%B8" TargetMode="External"/><Relationship Id="rId2231" Type="http://schemas.openxmlformats.org/officeDocument/2006/relationships/hyperlink" Target="http://www.kiffa.or.kr/sub02/sub03_view.php?mem_id=%EC%A0%9C%EC%9D%B4%ED%88%AC%EC%BC%80%EC%9D%B4%EA%B8%80%EB%A1%9C%EB%B2%8C" TargetMode="External"/><Relationship Id="rId2469" Type="http://schemas.openxmlformats.org/officeDocument/2006/relationships/hyperlink" Target="http://www.kiffa.or.kr/sub02/sub03_view.php?mem_id=%EC%B9%B4%EA%B3%A0%EC%BD%A4%ED%8C%8C%EC%8A%A4%EC%BD%94%EB%A6%AC%EC%95%84(%EC%A3%BC)" TargetMode="External"/><Relationship Id="rId2676" Type="http://schemas.openxmlformats.org/officeDocument/2006/relationships/hyperlink" Target="http://www.kiffa.or.kr/sub02/sub03_view.php?mem_id=%ED%83%9C%EC%9B%85%EB%A1%9C%EC%A7%81%EC%8A%A4" TargetMode="External"/><Relationship Id="rId2883" Type="http://schemas.openxmlformats.org/officeDocument/2006/relationships/hyperlink" Target="http://www.kiffa.or.kr/sub02/sub03_view.php?mem_id=%ED%94%84%EB%A6%AC%EC%9B%A8%EC%9D%B4%EA%B5%AD%EC%A0%9C%EC%9A%B4%EC%86%A1" TargetMode="External"/><Relationship Id="rId203" Type="http://schemas.openxmlformats.org/officeDocument/2006/relationships/hyperlink" Target="http://www.kiffa.or.kr/sub02/sub03_view.php?mem_id=%EA%B8%88%EA%B0%95%EB%A1%9C%EC%A7%80%EC%8A%A4%ED%8B%B1%EC%8A%A4" TargetMode="External"/><Relationship Id="rId648" Type="http://schemas.openxmlformats.org/officeDocument/2006/relationships/hyperlink" Target="http://www.kiffa.or.kr/sub02/sub03_view.php?mem_id=%EB%A0%88%EC%98%A4%EB%82%98%ED%95%B4%EC%9A%B4%ED%95%AD%EA%B3%B5" TargetMode="External"/><Relationship Id="rId855" Type="http://schemas.openxmlformats.org/officeDocument/2006/relationships/hyperlink" Target="http://www.kiffa.or.kr/sub02/sub03_view.php?mem_id=%EB%B3%B4%EB%9E%8C%EB%A1%9C%EC%A7%80%EC%8A%A4%ED%8B%B1%EC%8A%A4" TargetMode="External"/><Relationship Id="rId1040" Type="http://schemas.openxmlformats.org/officeDocument/2006/relationships/hyperlink" Target="http://www.kiffa.or.kr/sub02/sub03_view.php?mem_id=%EC%84%A0%EC%A7%84%EB%A1%9C%EC%A7%80%EC%8A%A4%ED%8B%B1%EC%8A%A4(%EC%A3%BC)" TargetMode="External"/><Relationship Id="rId1278" Type="http://schemas.openxmlformats.org/officeDocument/2006/relationships/hyperlink" Target="http://www.kiffa.or.kr/sub02/sub03_view.php?mem_id=%EC%94%A8%EC%97%98%EC%BC%80%EC%9D%B4%EC%9D%B8%ED%84%B0%EB%82%B4%EC%85%94%EB%84%90" TargetMode="External"/><Relationship Id="rId1485" Type="http://schemas.openxmlformats.org/officeDocument/2006/relationships/hyperlink" Target="http://www.kiffa.or.kr/sub02/sub03_view.php?mem_id=%EC%97%90%EC%8A%A4%ED%94%84%EB%A6%AC%ED%8A%B8%EB%AC%BC%EB%A5%98(%EC%A3%BC)" TargetMode="External"/><Relationship Id="rId1692" Type="http://schemas.openxmlformats.org/officeDocument/2006/relationships/hyperlink" Target="http://www.kiffa.or.kr/sub02/sub03_view.php?mem_id=%EC%97%98%EC%BC%80%EC%9D%B4%EB%A1%9C%EC%A7%80%EC%8A%A4%ED%8B%B1" TargetMode="External"/><Relationship Id="rId2329" Type="http://schemas.openxmlformats.org/officeDocument/2006/relationships/hyperlink" Target="http://www.kiffa.or.kr/sub02/sub03_view.php?mem_id=%EC%A3%BC%EC%8B%9D%ED%9A%8C%EC%82%AC%ED%99%94%EB%9E%91" TargetMode="External"/><Relationship Id="rId2536" Type="http://schemas.openxmlformats.org/officeDocument/2006/relationships/hyperlink" Target="http://www.kiffa.or.kr/sub02/sub03_view.php?mem_id=%EC%BC%80%EC%9D%B4%EC%97%90%EC%8A%A4%20%EC%97%94%20%EB%A1%9C%EC%A7%81%EC%8A%A4" TargetMode="External"/><Relationship Id="rId2743" Type="http://schemas.openxmlformats.org/officeDocument/2006/relationships/hyperlink" Target="http://www.kiffa.or.kr/sub02/sub03_view.php?mem_id=%ED%8B%B0%EC%94%A8%EB%8D%94%EB%B8%94%EC%9C%A0%EB%9D%BC%EC%9D%B8" TargetMode="External"/><Relationship Id="rId410" Type="http://schemas.openxmlformats.org/officeDocument/2006/relationships/hyperlink" Target="http://www.kiffa.or.kr/sub02/sub03_view.php?mem_id=%EB%8D%94%EC%BC%80%EC%9D%B4%EB%A1%9C%EC%A7%80%EC%8A%A4%ED%8B%B1%EC%8A%A4" TargetMode="External"/><Relationship Id="rId508" Type="http://schemas.openxmlformats.org/officeDocument/2006/relationships/hyperlink" Target="mailto:dongshin@dssf.co.kr" TargetMode="External"/><Relationship Id="rId715" Type="http://schemas.openxmlformats.org/officeDocument/2006/relationships/hyperlink" Target="http://www.kiffa.or.kr/sub02/sub03_view.php?mem_id=%EB%A6%AC%EB%8D%94%EC%8A%A4%ED%8A%B8%EB%9E%9C%EC%8A%A4%ED%8F%AC%ED%8A%B8" TargetMode="External"/><Relationship Id="rId922" Type="http://schemas.openxmlformats.org/officeDocument/2006/relationships/hyperlink" Target="http://www.kiffa.or.kr/sub02/sub03_view.php?mem_id=%EB%B9%84%EC%97%98%EC%97%90%EC%8A%A4" TargetMode="External"/><Relationship Id="rId1138" Type="http://schemas.openxmlformats.org/officeDocument/2006/relationships/hyperlink" Target="http://www.kiffa.or.kr/sub02/sub03_view.php?mem_id=%EC%8A%A4%EB%A7%88%ED%8A%B8%ED%95%B4%EC%9A%B4%ED%95%AD%EA%B3%B5(%EC%A3%BC)" TargetMode="External"/><Relationship Id="rId1345" Type="http://schemas.openxmlformats.org/officeDocument/2006/relationships/hyperlink" Target="http://www.kiffa.or.kr/sub02/sub03_view.php?mem_id=%EC%95%84%EC%9D%B4%EB%A1%9C%EC%A7%80%EC%8A%A4%EC%BD%94%EB%A6%AC%EC%95%84" TargetMode="External"/><Relationship Id="rId1552" Type="http://schemas.openxmlformats.org/officeDocument/2006/relationships/hyperlink" Target="http://www.kiffa.or.kr/sub02/sub03_view.php?mem_id=%EC%97%90%EC%9D%B4%EC%97%94%EC%94%A8%EC%9D%B8%ED%84%B0%EB%82%B4%EC%85%94%EB%84%90%EB%A1%9C%EC%A7%80%EC%8A%A4%ED%8B%B1%EC%8A%A4" TargetMode="External"/><Relationship Id="rId1997" Type="http://schemas.openxmlformats.org/officeDocument/2006/relationships/hyperlink" Target="http://www.kiffa.or.kr/sub02/sub03_view.php?mem_id=%EC%9D%80%EC%82%B0%ED%95%B4%EC%9A%B4%ED%95%AD%EA%B3%B5(%EC%A3%BC)" TargetMode="External"/><Relationship Id="rId2603" Type="http://schemas.openxmlformats.org/officeDocument/2006/relationships/hyperlink" Target="http://www.kiffa.or.kr/sub02/sub03_view.php?mem_id=%EC%BD%94%EB%A6%AC%EC%95%84%EC%9D%B8%ED%84%B0%EB%A7%81%ED%81%AC" TargetMode="External"/><Relationship Id="rId2950" Type="http://schemas.openxmlformats.org/officeDocument/2006/relationships/hyperlink" Target="http://www.kiffa.or.kr/sub02/sub03_view.php?mem_id=%ED%95%9C%EA%B5%AD%EB%8F%84%EC%8B%AC%EA%B3%B5%ED%95%AD(%EC%A3%BC)" TargetMode="External"/><Relationship Id="rId1205" Type="http://schemas.openxmlformats.org/officeDocument/2006/relationships/hyperlink" Target="http://www.kiffa.or.kr/sub02/sub03_view.php?mem_id=%EC%8B%A0%ED%95%9C%EC%83%81%EC%9A%B4" TargetMode="External"/><Relationship Id="rId1857" Type="http://schemas.openxmlformats.org/officeDocument/2006/relationships/hyperlink" Target="http://www.kiffa.or.kr/sub02/sub03_view.php?mem_id=%EC%9A%B0%EC%A6%88%EC%98%A4%ED%86%A0%EC%BD%94%EB%A6%AC%EC%95%84" TargetMode="External"/><Relationship Id="rId2810" Type="http://schemas.openxmlformats.org/officeDocument/2006/relationships/hyperlink" Target="http://www.kiffa.or.kr/sub02/sub03_view.php?mem_id=%ED%8C%8D%EC%8A%A4%EC%86%94%EB%A3%A8%EC%85%98" TargetMode="External"/><Relationship Id="rId2908" Type="http://schemas.openxmlformats.org/officeDocument/2006/relationships/hyperlink" Target="http://www.kiffa.or.kr/sub02/sub03_view.php?mem_id=%ED%94%BC%EC%95%84%EC%9D%B4%EC%BC%80%EC%9D%B4" TargetMode="External"/><Relationship Id="rId51" Type="http://schemas.openxmlformats.org/officeDocument/2006/relationships/hyperlink" Target="http://www.kiffa.or.kr/sub02/sub03_view.php?mem_id=%EA%B0%80%EB%82%98%ED%95%B4%EC%9A%B4" TargetMode="External"/><Relationship Id="rId1412" Type="http://schemas.openxmlformats.org/officeDocument/2006/relationships/hyperlink" Target="http://www.kiffa.or.kr/sub02/sub03_view.php?mem_id=%EC%95%8C%ED%94%BC%EB%A1%9C%EC%A7%80%EC%8A%A4%ED%8B%B1(%EC%A3%BC)" TargetMode="External"/><Relationship Id="rId1717" Type="http://schemas.openxmlformats.org/officeDocument/2006/relationships/hyperlink" Target="http://www.kiffa.or.kr/sub02/sub03_view.php?mem_id=%EC%97%A0%EC%BC%80%EC%9D%B4%ED%95%AD%EA%B3%B5%ED%95%B4%EC%83%81%EC%9A%B4%EC%86%A1" TargetMode="External"/><Relationship Id="rId1924" Type="http://schemas.openxmlformats.org/officeDocument/2006/relationships/hyperlink" Target="http://www.kiffa.or.kr/sub02/sub03_view.php?mem_id=%EC%9C%A0%EB%82%98%EC%9D%B4%ED%8B%B0%EB%93%9C%ED%8A%B8%EB%9E%80%EC%8A%A4%ED%8F%AC%ED%8A%B8(%EC%A3%BC)" TargetMode="External"/><Relationship Id="rId3072" Type="http://schemas.openxmlformats.org/officeDocument/2006/relationships/hyperlink" Target="http://www.kiffa.or.kr/sub02/sub03_view.php?mem_id=%ED%98%84%EB%8C%80%EA%B8%80%EB%A1%9C%EB%B9%84%EC%8A%A4(%EC%A3%BC)" TargetMode="External"/><Relationship Id="rId298" Type="http://schemas.openxmlformats.org/officeDocument/2006/relationships/hyperlink" Target="http://www.kiffa.or.kr/sub02/sub03_view.php?mem_id=%EB%8B%A4%EC%9A%B0%ED%95%B4%EC%83%81" TargetMode="External"/><Relationship Id="rId158" Type="http://schemas.openxmlformats.org/officeDocument/2006/relationships/hyperlink" Target="http://www.kiffa.or.kr/sub02/sub03_view.php?mem_id=%EA%B5%AD%EC%A0%9C%EB%A1%9C%EC%A7%80%EC%8A%A4%ED%8B%B1" TargetMode="External"/><Relationship Id="rId2186" Type="http://schemas.openxmlformats.org/officeDocument/2006/relationships/hyperlink" Target="http://www.kiffa.or.kr/sub02/sub03_view.php?mem_id=%EC%A0%9C%EC%9D%B4%EB%94%94%EC%89%AC%ED%95%91%EB%9D%BC%EC%9D%B8" TargetMode="External"/><Relationship Id="rId2393" Type="http://schemas.openxmlformats.org/officeDocument/2006/relationships/hyperlink" Target="http://www.kiffa.or.kr/sub02/sub03_view.php?mem_id=%EC%A7%80%ED%8B%B0%EC%97%90%EC%8A%A4%EA%B5%AD%EC%A0%9C%EB%AC%BC%EB%A5%98(%EC%A3%BC)" TargetMode="External"/><Relationship Id="rId2698" Type="http://schemas.openxmlformats.org/officeDocument/2006/relationships/hyperlink" Target="http://www.kiffa.or.kr/sub02/sub03_view.php?mem_id=%ED%86%A0%EB%A7%88%EC%8A%A4%EB%A1%9C%EC%A7%80%EC%8A%A4%ED%8B%B1%EC%8A%A4" TargetMode="External"/><Relationship Id="rId365" Type="http://schemas.openxmlformats.org/officeDocument/2006/relationships/hyperlink" Target="http://www.kiffa.or.kr/sub02/sub03_view.php?mem_id=%EB%8C%80%EC%9B%90%EC%97%90%EC%8A%A4%EC%95%A4%ED%8B%B0(%EC%A3%BC)" TargetMode="External"/><Relationship Id="rId572" Type="http://schemas.openxmlformats.org/officeDocument/2006/relationships/hyperlink" Target="http://www.kiffa.or.kr/sub02/sub03_view.php?mem_id=%EB%91%90%EB%9D%BC%EB%A1%9C%EC%A7%80%EC%8A%A4%ED%8B%B1%EC%8A%A4" TargetMode="External"/><Relationship Id="rId2046" Type="http://schemas.openxmlformats.org/officeDocument/2006/relationships/hyperlink" Target="http://www.kiffa.or.kr/sub02/sub03_view.php?mem_id=%EC%9D%B4%EC%B9%B4%EA%B3%A0%ED%94%84%EB%A0%88%EC%9D%B4%ED%8A%B8" TargetMode="External"/><Relationship Id="rId2253" Type="http://schemas.openxmlformats.org/officeDocument/2006/relationships/hyperlink" Target="http://www.kiffa.or.kr/sub02/sub03_view.php?mem_id=%EC%A1%B0%EC%96%91%EA%B5%AD%EC%A0%9C%EC%A2%85%ED%95%A9%EB%AC%BC%EB%A5%98(%EC%A3%BC)" TargetMode="External"/><Relationship Id="rId2460" Type="http://schemas.openxmlformats.org/officeDocument/2006/relationships/hyperlink" Target="http://www.kiffa.or.kr/sub02/sub03_view.php?mem_id=%EC%B9%B4%EA%B3%A0%EB%A9%94%EC%9D%B4%ED%8A%B8(%EC%A3%BC)" TargetMode="External"/><Relationship Id="rId225" Type="http://schemas.openxmlformats.org/officeDocument/2006/relationships/hyperlink" Target="mailto:narugeo@naver.com" TargetMode="External"/><Relationship Id="rId432" Type="http://schemas.openxmlformats.org/officeDocument/2006/relationships/hyperlink" Target="http://www.kiffa.or.kr/sub02/sub03_view.php?mem_id=%EB%8F%99%EB%8D%95%EC%8B%9C%EC%8A%A4%ED%85%9C%EC%A6%88(%EC%A3%BC)" TargetMode="External"/><Relationship Id="rId877" Type="http://schemas.openxmlformats.org/officeDocument/2006/relationships/hyperlink" Target="http://www.kiffa.or.kr/sub02/sub03_view.php?mem_id=%EB%B8%94%EB%A3%A8%EC%98%A4%EC%85%98%EC%97%90%EC%96%B4" TargetMode="External"/><Relationship Id="rId1062" Type="http://schemas.openxmlformats.org/officeDocument/2006/relationships/hyperlink" Target="http://www.kiffa.or.kr/sub02/sub03_view.php?mem_id=%EC%84%B8%EA%B2%9C%ED%95%B4%EC%9A%B4%ED%95%AD%EA%B3%B5(%EC%A3%BC)" TargetMode="External"/><Relationship Id="rId2113" Type="http://schemas.openxmlformats.org/officeDocument/2006/relationships/hyperlink" Target="http://www.kiffa.or.kr/sub02/sub03_view.php?mem_id=%EC%9D%BC%EC%9D%B4%EC%82%BC%ED%95%AD%EA%B3%B5%ED%95%B4%EC%9A%B4(%EC%A3%BC)" TargetMode="External"/><Relationship Id="rId2320" Type="http://schemas.openxmlformats.org/officeDocument/2006/relationships/hyperlink" Target="http://www.kiffa.or.kr/sub02/sub03_view.php?mem_id=%EC%A3%BC%EC%8B%9D%ED%9A%8C%EC%82%AC%20%ED%95%B4%EA%B3%B5%EB%AC%BC%EB%A5%98" TargetMode="External"/><Relationship Id="rId2558" Type="http://schemas.openxmlformats.org/officeDocument/2006/relationships/hyperlink" Target="http://www.kiffa.or.kr/sub02/sub03_view.php?mem_id=%EC%BC%80%EC%9D%B4%EC%A0%9C%EC%9D%B4%EC%97%94%ED%84%B0%ED%94%84%EB%9D%BC%EC%9D%B4%EC%A6%88" TargetMode="External"/><Relationship Id="rId2765" Type="http://schemas.openxmlformats.org/officeDocument/2006/relationships/hyperlink" Target="http://www.kiffa.or.kr/sub02/sub03_view.php?mem_id=%ED%8B%B0%EC%97%94%EC%94%A8%EA%B8%80%EB%A1%9C%EB%B2%8C(%EC%A3%BC)" TargetMode="External"/><Relationship Id="rId2972" Type="http://schemas.openxmlformats.org/officeDocument/2006/relationships/hyperlink" Target="http://www.kiffa.or.kr/sub02/sub03_view.php?mem_id=%ED%95%9C%EA%B5%AD%EC%A2%85%ED%95%A9%EB%AC%BC%EB%A5%98(%EC%A3%BC)" TargetMode="External"/><Relationship Id="rId737" Type="http://schemas.openxmlformats.org/officeDocument/2006/relationships/hyperlink" Target="http://www.kiffa.or.kr/sub02/sub03_view.php?mem_id=%EB%A7%89%EC%8A%A4%EB%A7%8C%EB%A1%9C%EC%A7%80%EC%8A%A4%ED%8B%B1%EC%8A%A4" TargetMode="External"/><Relationship Id="rId944" Type="http://schemas.openxmlformats.org/officeDocument/2006/relationships/hyperlink" Target="http://www.kiffa.or.kr/sub02/sub03_view.php?mem_id=%EB%B9%85%EB%A7%88%EC%9D%B8%EB%93%9C%EA%B7%B8%EB%A3%B9" TargetMode="External"/><Relationship Id="rId1367" Type="http://schemas.openxmlformats.org/officeDocument/2006/relationships/hyperlink" Target="http://www.kiffa.or.kr/sub02/sub03_view.php?mem_id=%EC%95%84%EC%9D%B4%EC%97%A0%EB%94%94%EC%A7%80(%EC%A3%BC)" TargetMode="External"/><Relationship Id="rId1574" Type="http://schemas.openxmlformats.org/officeDocument/2006/relationships/hyperlink" Target="http://www.kiffa.or.kr/sub02/sub03_view.php?mem_id=%EC%97%90%EC%9D%B4%EC%A7%80%EC%97%98" TargetMode="External"/><Relationship Id="rId1781" Type="http://schemas.openxmlformats.org/officeDocument/2006/relationships/hyperlink" Target="http://www.kiffa.or.kr/sub02/sub03_view.php?mem_id=%EC%98%A4%EC%9A%B0%EB%9D%BC%EB%A7%81%ED%81%AC%EC%9D%B5%EC%8A%A4%ED%94%84%EB%A0%88%EC%8A%A4(%EC%A3%BC)" TargetMode="External"/><Relationship Id="rId2418" Type="http://schemas.openxmlformats.org/officeDocument/2006/relationships/hyperlink" Target="http://www.kiffa.or.kr/sub02/sub03_view.php?mem_id=%EC%B2%9C%EC%9A%B0%EB%84%A4%EC%98%A4%EB%A1%9C%EC%A7%80%EC%8A%A4" TargetMode="External"/><Relationship Id="rId2625" Type="http://schemas.openxmlformats.org/officeDocument/2006/relationships/hyperlink" Target="http://www.kiffa.or.kr/sub02/sub03_view.php?mem_id=%EC%BD%94%EC%8A%A4%ED%83%80%ED%95%B4%EC%9A%B4%ED%95%AD%EA%B3%B5(%EC%A3%BC)" TargetMode="External"/><Relationship Id="rId2832" Type="http://schemas.openxmlformats.org/officeDocument/2006/relationships/hyperlink" Target="http://www.kiffa.or.kr/sub02/sub03_view.php?mem_id=%ED%8D%BC%EC%8B%9C%ED%94%BD%EB%B8%8C%EB%A6%AC%EC%A7%80" TargetMode="External"/><Relationship Id="rId73" Type="http://schemas.openxmlformats.org/officeDocument/2006/relationships/hyperlink" Target="http://www.kiffa.or.kr/sub02/sub03_view.php?mem_id=%EA%B2%8C%EB%B8%8C%EB%A3%A8%EB%8D%94%EB%B0%94%EC%9D%B4%EC%8A%A4%EC%BD%94%EB%A6%AC%EC%95%84" TargetMode="External"/><Relationship Id="rId804" Type="http://schemas.openxmlformats.org/officeDocument/2006/relationships/hyperlink" Target="http://www.kiffa.or.kr/sub02/sub03_view.php?mem_id=%EB%B0%95%EC%8A%A4%ED%84%B0%EC%9D%B8%ED%84%B0%EC%B9%B4%EA%B3%A0(%EC%A3%BC)" TargetMode="External"/><Relationship Id="rId1227" Type="http://schemas.openxmlformats.org/officeDocument/2006/relationships/hyperlink" Target="http://www.kiffa.or.kr/sub02/sub03_view.php?mem_id=%EC%8D%AC%EC%9B%94%EB%93%9C%ED%95%B4%EC%9A%B4%ED%95%AD%EA%B3%B5(%EC%A3%BC)" TargetMode="External"/><Relationship Id="rId1434" Type="http://schemas.openxmlformats.org/officeDocument/2006/relationships/hyperlink" Target="http://www.kiffa.or.kr/sub02/sub03_view.php?mem_id=%EC%96%B4%EC%A7%88%EB%A6%AC%ED%8B%B0(%EC%A3%BC)" TargetMode="External"/><Relationship Id="rId1641" Type="http://schemas.openxmlformats.org/officeDocument/2006/relationships/hyperlink" Target="http://www.kiffa.or.kr/sub02/sub03_view.php?mem_id=%EC%97%90%ED%94%84%EC%97%90%EC%8A%A4%EC%BC%80%EC%9D%B4%EC%97%98%EC%95%A4%EC%97%90%EC%8A%A4(%EC%A3%BC)" TargetMode="External"/><Relationship Id="rId1879" Type="http://schemas.openxmlformats.org/officeDocument/2006/relationships/hyperlink" Target="http://www.kiffa.or.kr/sub02/sub03_view.php?mem_id=%EC%9B%94%EB%93%9C%EB%B2%A0%EC%8A%A4%ED%8A%B8%EB%A1%9C%EC%A7%80%EC%8A%A4%ED%8B%B1%EC%8A%A4" TargetMode="External"/><Relationship Id="rId3094" Type="http://schemas.openxmlformats.org/officeDocument/2006/relationships/hyperlink" Target="http://www.kiffa.or.kr/sub02/sub03_view.php?mem_id=%ED%98%91%EC%A7%84%EA%B8%80%EB%A1%9C%EB%B2%8C(%EC%A3%BC)" TargetMode="External"/><Relationship Id="rId1501" Type="http://schemas.openxmlformats.org/officeDocument/2006/relationships/hyperlink" Target="http://www.kiffa.or.kr/sub02/sub03_view.php?mem_id=%EC%97%90%EC%96%B4%EC%BD%98%ED%85%8C%EC%9D%B4%EB%84%88%EB%A1%9C%EC%A7%80%EC%8A%A4%ED%8B%B1%EC%8A%A4(%EC%A3%BC)" TargetMode="External"/><Relationship Id="rId1739" Type="http://schemas.openxmlformats.org/officeDocument/2006/relationships/hyperlink" Target="http://www.kiffa.or.kr/sub02/sub03_view.php?mem_id=%EC%98%81%EC%B2%9C%ED%95%AD%EC%9A%B4(%EC%A3%BC)" TargetMode="External"/><Relationship Id="rId1946" Type="http://schemas.openxmlformats.org/officeDocument/2006/relationships/hyperlink" Target="http://www.kiffa.or.kr/sub02/sub03_view.php?mem_id=%EC%9C%A0%EC%84%B1%EB%AC%BC%EB%A5%98(%EC%A3%BC)" TargetMode="External"/><Relationship Id="rId1806" Type="http://schemas.openxmlformats.org/officeDocument/2006/relationships/hyperlink" Target="http://www.kiffa.or.kr/sub02/sub03_view.php?mem_id=%EC%98%B4%EB%8B%88%EB%A1%9C%EC%A7%80%EC%8A%A4%ED%8B%B1%EC%8A%A4" TargetMode="External"/><Relationship Id="rId387" Type="http://schemas.openxmlformats.org/officeDocument/2006/relationships/hyperlink" Target="http://www.kiffa.or.kr/sub02/sub03_view.php?mem_id=%EB%8C%80%ED%95%9C%EA%B5%AD%EC%A0%9C%EC%A2%85%ED%95%A9%EB%AC%BC%EB%A5%98" TargetMode="External"/><Relationship Id="rId594" Type="http://schemas.openxmlformats.org/officeDocument/2006/relationships/hyperlink" Target="http://www.kiffa.or.kr/sub02/sub03_view.php?mem_id=%EB%94%94%EB%A9%94%EB%A5%B4%EC%BD%94%EC%9D%B5%EC%8A%A4%ED%94%84%EB%A0%88%EC%8A%A4%EC%BD%94%EB%A6%AC%EC%95%84" TargetMode="External"/><Relationship Id="rId2068" Type="http://schemas.openxmlformats.org/officeDocument/2006/relationships/hyperlink" Target="http://www.kiffa.or.kr/sub02/sub03_view.php?mem_id=%EC%9D%B8%ED%84%B0%EB%A7%81%EC%8A%A4" TargetMode="External"/><Relationship Id="rId2275" Type="http://schemas.openxmlformats.org/officeDocument/2006/relationships/hyperlink" Target="http://www.kiffa.or.kr/sub02/sub03_view.php?mem_id=%EC%A3%BC%EC%8B%9D%ED%9A%8C%EC%82%AC%20%EB%B2%A4%EB%A7%88%EB%A1%9C%EC%A7%80%EC%8A%A4" TargetMode="External"/><Relationship Id="rId3021" Type="http://schemas.openxmlformats.org/officeDocument/2006/relationships/hyperlink" Target="http://www.kiffa.or.kr/sub02/sub03_view.php?mem_id=%ED%95%9C%EC%A4%91%ED%9B%BC%EB%A6%AC" TargetMode="External"/><Relationship Id="rId3119" Type="http://schemas.openxmlformats.org/officeDocument/2006/relationships/hyperlink" Target="http://www.kiffa.or.kr/sub02/sub03_view.php?mem_id=%ED%9C%B4%EB%A7%A5%EC%8A%A4%ED%95%B4%EC%9A%B4%ED%95%AD%EA%B3%B5(%EC%A3%BC)" TargetMode="External"/><Relationship Id="rId247" Type="http://schemas.openxmlformats.org/officeDocument/2006/relationships/hyperlink" Target="http://www.kiffa.or.kr/sub02/sub03_view.php?mem_id=%EB%84%A4%EC%98%A4%ED%8A%B8%EB%9E%9C%EC%8A%A4%ED%95%B4%EC%9A%B4%ED%95%AD%EA%B3%B5" TargetMode="External"/><Relationship Id="rId899" Type="http://schemas.openxmlformats.org/officeDocument/2006/relationships/hyperlink" Target="http://www.kiffa.or.kr/sub02/sub03_view.php?mem_id=%EB%B9%84%EC%94%A8%EB%A1%9C%EC%A7%80%EC%8A%A4%ED%8B%B1%EC%8A%A4(%EC%A3%BC)" TargetMode="External"/><Relationship Id="rId1084" Type="http://schemas.openxmlformats.org/officeDocument/2006/relationships/hyperlink" Target="http://www.kiffa.or.kr/sub02/sub03_view.php?mem_id=%EC%84%B8%EB%B0%94%EC%BD%94%EB%A6%AC%EC%95%84%20%EC%A3%BC%EC%8B%9D%ED%9A%8C%EC%82%AC" TargetMode="External"/><Relationship Id="rId2482" Type="http://schemas.openxmlformats.org/officeDocument/2006/relationships/hyperlink" Target="http://www.kiffa.or.kr/sub02/sub03_view.php?mem_id=%EC%B9%B4%EC%9D%B4%EB%A1%9C%EC%8A%A4%EB%A1%9C%EC%A7%80%EC%8A%A4" TargetMode="External"/><Relationship Id="rId2787" Type="http://schemas.openxmlformats.org/officeDocument/2006/relationships/hyperlink" Target="http://www.kiffa.or.kr/sub02/sub03_view.php?mem_id=%ED%8C%8C%EB%82%98%EB%9D%BC%EC%9D%B8" TargetMode="External"/><Relationship Id="rId107" Type="http://schemas.openxmlformats.org/officeDocument/2006/relationships/hyperlink" Target="http://www.kiffa.or.kr/sub02/sub03_view.php?mem_id=%EA%B3%A0%EB%A0%A4%ED%95%B4%EC%9A%B4%ED%95%AD%EA%B3%B5" TargetMode="External"/><Relationship Id="rId454" Type="http://schemas.openxmlformats.org/officeDocument/2006/relationships/hyperlink" Target="http://www.kiffa.or.kr/sub02/sub03_view.php?mem_id=%EB%8F%99%EB%B3%B4%EA%B5%AD%EC%A0%9C%EC%9A%B4%EC%86%A1(%EC%A3%BC)" TargetMode="External"/><Relationship Id="rId661" Type="http://schemas.openxmlformats.org/officeDocument/2006/relationships/hyperlink" Target="http://www.kiffa.or.kr/sub02/sub03_view.php?mem_id=%EB%A1%9C%EB%93%9C%EC%8A%A4%ED%83%80%EC%94%A8%EC%95%A4%EC%97%90%EC%96%B4(%EC%A3%BC)" TargetMode="External"/><Relationship Id="rId759" Type="http://schemas.openxmlformats.org/officeDocument/2006/relationships/hyperlink" Target="http://www.kiffa.or.kr/sub02/sub03_view.php?mem_id=%EB%AA%A8%EB%9D%BD%EC%8A%A4" TargetMode="External"/><Relationship Id="rId966" Type="http://schemas.openxmlformats.org/officeDocument/2006/relationships/hyperlink" Target="http://www.kiffa.or.kr/sub02/sub03_view.php?mem_id=%EC%82%BC%EC%84%B1%EC%97%90%EC%8A%A4%EB%94%94%EC%97%90%EC%8A%A4(%EC%A3%BC)" TargetMode="External"/><Relationship Id="rId1291" Type="http://schemas.openxmlformats.org/officeDocument/2006/relationships/hyperlink" Target="http://www.kiffa.or.kr/sub02/sub03_view.php?mem_id=%EC%94%A8%EC%9B%90%EA%B8%80%EB%A1%9C%EB%B2%8C%EB%84%A4%ED%8A%B8%EC%9B%8D%EC%8A%A4" TargetMode="External"/><Relationship Id="rId1389" Type="http://schemas.openxmlformats.org/officeDocument/2006/relationships/hyperlink" Target="http://www.kiffa.or.kr/sub02/sub03_view.php?mem_id=%EC%95%84%ED%8A%B8%EB%9D%BC%EC%8A%A4%ED%95%B4%EC%9A%B4" TargetMode="External"/><Relationship Id="rId1596" Type="http://schemas.openxmlformats.org/officeDocument/2006/relationships/hyperlink" Target="http://www.kiffa.or.kr/sub02/sub03_view.php?mem_id=%EC%97%90%EC%9D%B4%EC%B9%98%EC%95%A4%ED%94%84%EB%9E%9C%EC%A6%88(%EC%A3%BC)" TargetMode="External"/><Relationship Id="rId2135" Type="http://schemas.openxmlformats.org/officeDocument/2006/relationships/hyperlink" Target="http://www.kiffa.or.kr/sub02/sub03_view.php?mem_id=%EC%9E%90%EC%9D%B4%EC%96%B8%ED%8A%B8%EB%84%A4%ED%8A%B8%EC%9B%8C%ED%81%AC%EA%B7%B8%EB%A3%B9" TargetMode="External"/><Relationship Id="rId2342" Type="http://schemas.openxmlformats.org/officeDocument/2006/relationships/hyperlink" Target="http://www.kiffa.or.kr/sub02/sub03_view.php?mem_id=%EC%A4%91%EC%9B%90%EC%A7%80%EC%97%98%EC%97%90%EC%8A%A4" TargetMode="External"/><Relationship Id="rId2647" Type="http://schemas.openxmlformats.org/officeDocument/2006/relationships/hyperlink" Target="http://www.kiffa.or.kr/sub02/sub03_view.php?mem_id=%ED%81%B4%EB%9D%BC%EC%8A%A4%ED%82%A8%EC%BD%94%EB%A6%AC%EC%95%84" TargetMode="External"/><Relationship Id="rId2994" Type="http://schemas.openxmlformats.org/officeDocument/2006/relationships/hyperlink" Target="http://www.kiffa.or.kr/sub02/sub03_view.php?mem_id=%ED%95%9C%EC%86%94%EB%A1%9C%EC%A7%80%EC%8A%A4%ED%8B%B1%EC%8A%A4(%EC%A3%BC)" TargetMode="External"/><Relationship Id="rId314" Type="http://schemas.openxmlformats.org/officeDocument/2006/relationships/hyperlink" Target="http://www.kiffa.or.kr/sub02/sub03_view.php?mem_id=%EB%8C%80%EB%8F%99%EC%A2%85%ED%95%A9%EB%AC%BC%EB%A5%98" TargetMode="External"/><Relationship Id="rId521" Type="http://schemas.openxmlformats.org/officeDocument/2006/relationships/hyperlink" Target="http://www.kiffa.or.kr/sub02/sub03_view.php?mem_id=%EB%8F%99%EC%96%91%EB%AF%B8%EB%94%94%EC%96%B4%ED%8C%90%EB%A7%A4(%EC%A3%BC)" TargetMode="External"/><Relationship Id="rId619" Type="http://schemas.openxmlformats.org/officeDocument/2006/relationships/hyperlink" Target="mailto:info@dgworldnet.com" TargetMode="External"/><Relationship Id="rId1151" Type="http://schemas.openxmlformats.org/officeDocument/2006/relationships/hyperlink" Target="http://www.kiffa.or.kr/sub02/sub03_view.php?mem_id=%EC%8A%A4%EC%B9%B4%EC%9D%B4%EB%A7%A4%EC%8A%A4%ED%84%B0" TargetMode="External"/><Relationship Id="rId1249" Type="http://schemas.openxmlformats.org/officeDocument/2006/relationships/hyperlink" Target="http://www.kiffa.or.kr/sub02/sub03_view.php?mem_id=%EC%94%A8%EB%A1%9C%EB%93%9C%ED%8B%B0%EC%94%A8(%EC%A3%BC)" TargetMode="External"/><Relationship Id="rId2202" Type="http://schemas.openxmlformats.org/officeDocument/2006/relationships/hyperlink" Target="http://www.kiffa.or.kr/sub02/sub03_view.php?mem_id=%EC%A0%9C%EC%9D%B4%EC%95%84%EC%9D%B4%EB%AC%BC%EB%A5%98(%EC%A3%BC)" TargetMode="External"/><Relationship Id="rId2854" Type="http://schemas.openxmlformats.org/officeDocument/2006/relationships/hyperlink" Target="http://www.kiffa.or.kr/sub02/sub03_view.php?mem_id=%ED%8F%AC%EC%8A%A4%ED%85%8D" TargetMode="External"/><Relationship Id="rId95" Type="http://schemas.openxmlformats.org/officeDocument/2006/relationships/hyperlink" Target="http://www.kiffa.or.kr/sub02/sub03_view.php?mem_id=%EA%B3%A0%EB%A0%A4%EB%A1%9C%EC%A7%80%EC%8A%A4%ED%8B%B1%EC%8A%A4" TargetMode="External"/><Relationship Id="rId826" Type="http://schemas.openxmlformats.org/officeDocument/2006/relationships/hyperlink" Target="http://www.kiffa.or.kr/sub02/sub03_view.php?mem_id=%EB%B2%94%EC%A3%BC%EC%9D%B8%ED%84%B0%EB%82%B4%EC%85%94%EB%84%90(%EC%A3%BC)" TargetMode="External"/><Relationship Id="rId1011" Type="http://schemas.openxmlformats.org/officeDocument/2006/relationships/hyperlink" Target="http://www.kiffa.or.kr/sub02/sub03_view.php?mem_id=%EC%83%A4%EC%9D%B8%EB%A1%9C%EC%A7%80%EC%8A%A4%ED%8B%B1" TargetMode="External"/><Relationship Id="rId1109" Type="http://schemas.openxmlformats.org/officeDocument/2006/relationships/hyperlink" Target="http://www.kiffa.or.kr/sub02/sub03_view.php?mem_id=%EC%84%B8%EC%A2%85%ED%95%B4%EC%9A%B4%ED%95%AD%EA%B3%B5(%EC%A3%BC)" TargetMode="External"/><Relationship Id="rId1456" Type="http://schemas.openxmlformats.org/officeDocument/2006/relationships/hyperlink" Target="http://www.kiffa.or.kr/sub02/sub03_view.php?mem_id=%EC%97%90%EC%8A%A4%EC%97%90%EC%9D%B4%EC%97%90%EC%8A%A4%ED%95%AD%EC%9A%B4(%EC%A3%BC)" TargetMode="External"/><Relationship Id="rId1663" Type="http://schemas.openxmlformats.org/officeDocument/2006/relationships/hyperlink" Target="http://www.kiffa.or.kr/sub02/sub03_view.php?mem_id=%EC%97%94%ED%88%AC%EC%97%94%EB%A1%9C%EC%A7%80%EC%8A%A4%ED%8B%B1%20%EC%A3%BC%EC%8B%9D%ED%9A%8C%EC%82%AC" TargetMode="External"/><Relationship Id="rId1870" Type="http://schemas.openxmlformats.org/officeDocument/2006/relationships/hyperlink" Target="http://www.kiffa.or.kr/sub02/sub03_view.php?mem_id=%EC%9B%94%EB%93%9C%EB%9F%B0%EC%BD%94%ED%8D%BC%EB%A0%88%EC%9D%B4%EC%85%98" TargetMode="External"/><Relationship Id="rId1968" Type="http://schemas.openxmlformats.org/officeDocument/2006/relationships/hyperlink" Target="http://www.kiffa.or.kr/sub02/sub03_view.php?mem_id=%EC%9C%A0%EC%97%98%ED%94%BC(%EC%A3%BC)" TargetMode="External"/><Relationship Id="rId2507" Type="http://schemas.openxmlformats.org/officeDocument/2006/relationships/hyperlink" Target="http://www.kiffa.or.kr/sub02/sub03_view.php?mem_id=%EC%BC%80%EC%9D%B4%EA%B5%AD%EC%A0%9C%EB%AC%BC%EB%A5%98(%EC%A3%BC)" TargetMode="External"/><Relationship Id="rId2714" Type="http://schemas.openxmlformats.org/officeDocument/2006/relationships/hyperlink" Target="http://www.kiffa.or.kr/sub02/sub03_view.php?mem_id=%ED%8A%B8%EB%9E%9C%EC%8A%A4%EC%98%AC" TargetMode="External"/><Relationship Id="rId2921" Type="http://schemas.openxmlformats.org/officeDocument/2006/relationships/hyperlink" Target="http://www.kiffa.or.kr/sub02/sub03_view.php?mem_id=%ED%94%BC%EC%97%A0%EC%97%98" TargetMode="External"/><Relationship Id="rId1316" Type="http://schemas.openxmlformats.org/officeDocument/2006/relationships/hyperlink" Target="http://www.kiffa.or.kr/sub02/sub03_view.php?mem_id=%EC%95%84%EB%AA%A8%EC%8A%A4%ED%95%AD%EA%B3%B5%ED%95%B4%EC%9A%B4(%EC%A3%BC)" TargetMode="External"/><Relationship Id="rId1523" Type="http://schemas.openxmlformats.org/officeDocument/2006/relationships/hyperlink" Target="http://www.kiffa.or.kr/sub02/sub03_view.php?mem_id=%EC%97%90%EC%9D%B4%EC%94%A8%EC%95%84%EC%9D%B4%EC%9B%94%EB%93%9C%EC%99%80%EC%9D%B4%EB%93%9C" TargetMode="External"/><Relationship Id="rId1730" Type="http://schemas.openxmlformats.org/officeDocument/2006/relationships/hyperlink" Target="http://www.kiffa.or.kr/sub02/sub03_view.php?mem_id=%EC%98%81%EC%9D%B8%EC%97%90%EC%8A%A4%EC%97%94" TargetMode="External"/><Relationship Id="rId22" Type="http://schemas.openxmlformats.org/officeDocument/2006/relationships/hyperlink" Target="http://www.kiffa.or.kr/sub02/sub03_view.php?mem_id=(%EC%A3%BC)%EC%97%90%EC%9D%B4%EC%B9%98%EC%97%90%EC%8A%A4%ED%9A%A8%EC%84%B1" TargetMode="External"/><Relationship Id="rId1828" Type="http://schemas.openxmlformats.org/officeDocument/2006/relationships/hyperlink" Target="http://www.kiffa.or.kr/sub02/sub03_view.php?mem_id=%EC%9A%B0%EC%84%B1%EC%97%90%EC%96%B4%EC%97%94%EC%94%A8" TargetMode="External"/><Relationship Id="rId3043" Type="http://schemas.openxmlformats.org/officeDocument/2006/relationships/hyperlink" Target="http://www.kiffa.or.kr/sub02/sub03_view.php?mem_id=%ED%95%B4%EC%98%81%EA%B8%80%EB%A1%9C%EB%B2%8C%EB%A1%9C%EC%A7%80%EC%8A%A4%ED%8B%B1%EC%8A%A4(%EC%A3%BC)" TargetMode="External"/><Relationship Id="rId171" Type="http://schemas.openxmlformats.org/officeDocument/2006/relationships/hyperlink" Target="http://www.kiffa.or.kr/sub02/sub03_view.php?mem_id=%EA%B5%BF%EB%A7%A8%EC%A7%80%EC%97%98%EC%97%90%EC%8A%A4(%EC%A3%BC)" TargetMode="External"/><Relationship Id="rId2297" Type="http://schemas.openxmlformats.org/officeDocument/2006/relationships/hyperlink" Target="http://www.kiffa.or.kr/sub02/sub03_view.php?mem_id=%EC%A3%BC%EC%8B%9D%ED%9A%8C%EC%82%AC%20%EC%A7%80%EB%94%94%EB%A1%9C%EC%A7%80%EB%B9%84%EC%8A%A4" TargetMode="External"/><Relationship Id="rId269" Type="http://schemas.openxmlformats.org/officeDocument/2006/relationships/hyperlink" Target="http://www.kiffa.or.kr/sub02/sub03_view.php?mem_id=%EB%89%B4%EC%9B%94%EB%93%9C%EC%89%AC%ED%95%91(%EC%A3%BC)" TargetMode="External"/><Relationship Id="rId476" Type="http://schemas.openxmlformats.org/officeDocument/2006/relationships/hyperlink" Target="http://www.kiffa.or.kr/sub02/sub03_view.php?mem_id=%EB%8F%99%EC%84%9C%ED%95%B4%EC%9A%B4(%EC%A3%BC)" TargetMode="External"/><Relationship Id="rId683" Type="http://schemas.openxmlformats.org/officeDocument/2006/relationships/hyperlink" Target="mailto:locobest@logiscore.co.kr" TargetMode="External"/><Relationship Id="rId890" Type="http://schemas.openxmlformats.org/officeDocument/2006/relationships/hyperlink" Target="http://www.kiffa.or.kr/sub02/sub03_view.php?mem_id=%EB%B8%94%EB%A6%AC%EC%8A%A4%EB%A1%9C%EC%A7%80%EC%8A%A4%ED%8B%B1%EC%8A%A4" TargetMode="External"/><Relationship Id="rId2157" Type="http://schemas.openxmlformats.org/officeDocument/2006/relationships/hyperlink" Target="http://www.kiffa.or.kr/sub02/sub03_view.php?mem_id=%EC%A0%95%EC%9D%B8%EC%94%A8%EC%95%A4%EC%97%90%EC%96%B4" TargetMode="External"/><Relationship Id="rId2364" Type="http://schemas.openxmlformats.org/officeDocument/2006/relationships/hyperlink" Target="http://www.kiffa.or.kr/sub02/sub03_view.php?mem_id=%EC%A7%80%EC%97%90%EC%97%98(%EC%A3%BC)" TargetMode="External"/><Relationship Id="rId2571" Type="http://schemas.openxmlformats.org/officeDocument/2006/relationships/hyperlink" Target="http://www.kiffa.or.kr/sub02/sub03_view.php?mem_id=%EC%BC%80%EC%9D%B4%EC%A7%80%EC%97%98(%EC%A3%BC)" TargetMode="External"/><Relationship Id="rId3110" Type="http://schemas.openxmlformats.org/officeDocument/2006/relationships/hyperlink" Target="http://www.kiffa.or.kr/sub02/sub03_view.php?mem_id=%ED%9B%BC%EB%B0%80%EB%A6%AC%EC%9D%B5%EC%8A%A4%ED%94%84%EB%A0%88%EC%8A%A4" TargetMode="External"/><Relationship Id="rId129" Type="http://schemas.openxmlformats.org/officeDocument/2006/relationships/hyperlink" Target="http://www.kiffa.or.kr/sub02/sub03_view.php?mem_id=%EA%B4%91%EB%AA%85%EB%AC%BC%EB%A5%98%20%EC%A3%BC%EC%8B%9D%ED%9A%8C%EC%82%AC" TargetMode="External"/><Relationship Id="rId336" Type="http://schemas.openxmlformats.org/officeDocument/2006/relationships/hyperlink" Target="http://www.kiffa.or.kr/sub02/sub03_view.php?mem_id=%EB%8C%80%EC%8B%A0%EA%B5%AD%EC%A0%9C%ED%8A%B9%EC%86%A1" TargetMode="External"/><Relationship Id="rId543" Type="http://schemas.openxmlformats.org/officeDocument/2006/relationships/hyperlink" Target="http://www.kiffa.or.kr/sub02/sub03_view.php?mem_id=%EB%8F%99%EC%A1%B0%EC%89%AC%ED%95%91" TargetMode="External"/><Relationship Id="rId988" Type="http://schemas.openxmlformats.org/officeDocument/2006/relationships/hyperlink" Target="http://www.kiffa.or.kr/sub02/sub03_view.php?mem_id=%EC%82%BC%EC%9B%90%EC%95%84%EC%9D%B4%EC%95%A4%ED%8B%B0" TargetMode="External"/><Relationship Id="rId1173" Type="http://schemas.openxmlformats.org/officeDocument/2006/relationships/hyperlink" Target="http://www.kiffa.or.kr/sub02/sub03_view.php?mem_id=%EC%8A%A4%EC%BA%94%EA%B8%80%EB%A1%9C%EB%B2%8C%EB%A1%9C%EC%A7%80%EC%8A%A4%ED%8B%B1%EC%8A%A4%EC%BD%94%EB%A6%AC%EC%95%84" TargetMode="External"/><Relationship Id="rId1380" Type="http://schemas.openxmlformats.org/officeDocument/2006/relationships/hyperlink" Target="http://www.kiffa.or.kr/sub02/sub03_view.php?mem_id=%EC%95%84%EC%9D%B4%ED%8E%98%EC%8A%A4%EB%A1%9C%EC%A7%80%EC%8A%A4%ED%8B%B1%EC%8A%A4(%EC%A3%BC)" TargetMode="External"/><Relationship Id="rId2017" Type="http://schemas.openxmlformats.org/officeDocument/2006/relationships/hyperlink" Target="http://www.kiffa.or.kr/sub02/sub03_view.php?mem_id=%EC%9D%B4%EC%94%A8%EC%9C%A0%EC%9B%94%EB%93%9C%EC%99%80%EC%9D%B4%EB%93%9C%EC%BD%94%EB%A6%AC%EC%95%84%EC%A3%BC%EC%8B%9D%ED%9A%8C%EC%82%AC" TargetMode="External"/><Relationship Id="rId2224" Type="http://schemas.openxmlformats.org/officeDocument/2006/relationships/hyperlink" Target="http://www.kiffa.or.kr/sub02/sub03_view.php?mem_id=%EC%A0%9C%EC%9D%B4%EC%97%A0%ED%8B%B0%EC%94%A8%20%EA%B8%80%EB%A1%9C%EB%B2%8C%20%EC%9D%B5%EC%8A%A4%ED%94%8C%EB%A1%9C%EC%A7%81%EC%8A%A4(%EC%A3%BC)" TargetMode="External"/><Relationship Id="rId2669" Type="http://schemas.openxmlformats.org/officeDocument/2006/relationships/hyperlink" Target="http://www.kiffa.or.kr/sub02/sub03_view.php?mem_id=%ED%83%9C%EC%98%81%EC%82%B0%EA%B5%AC%EA%B5%AD%EC%A0%9C%EB%AC%BC%EB%A5%98(%EC%A3%BC)" TargetMode="External"/><Relationship Id="rId2876" Type="http://schemas.openxmlformats.org/officeDocument/2006/relationships/hyperlink" Target="http://www.kiffa.or.kr/sub02/sub03_view.php?mem_id=%ED%94%84%EB%9D%BC%EC%9E%84%EA%B8%80%EB%A1%9C%EB%B2%8C%EB%84%A4%ED%8A%B8%EC%9B%8C%ED%81%AC" TargetMode="External"/><Relationship Id="rId403" Type="http://schemas.openxmlformats.org/officeDocument/2006/relationships/hyperlink" Target="http://www.kiffa.or.kr/sub02/sub03_view.php?mem_id=%EB%8D%94%EC%9B%A8%EC%9D%B4" TargetMode="External"/><Relationship Id="rId750" Type="http://schemas.openxmlformats.org/officeDocument/2006/relationships/hyperlink" Target="http://www.kiffa.or.kr/sub02/sub03_view.php?mem_id=%EB%A9%94%ED%8A%B8%EB%A1%9C%EB%AC%BC%EB%A5%98" TargetMode="External"/><Relationship Id="rId848" Type="http://schemas.openxmlformats.org/officeDocument/2006/relationships/hyperlink" Target="http://www.kiffa.or.kr/sub02/sub03_view.php?mem_id=%EB%B2%A8%EB%A1%9C%EC%A7%80%EC%8A%A4" TargetMode="External"/><Relationship Id="rId1033" Type="http://schemas.openxmlformats.org/officeDocument/2006/relationships/hyperlink" Target="http://www.kiffa.or.kr/sub02/sub03_view.php?mem_id=%EC%84%9C%EC%A7%84%ED%95%B4%EC%83%81" TargetMode="External"/><Relationship Id="rId1478" Type="http://schemas.openxmlformats.org/officeDocument/2006/relationships/hyperlink" Target="http://www.kiffa.or.kr/sub02/sub03_view.php?mem_id=%EC%97%90%EC%8A%A4%ED%8B%B0%EC%97%91%EC%8A%A4%EA%B7%B8%EB%A6%B0%EB%A1%9C%EC%A7%80%EC%8A%A4" TargetMode="External"/><Relationship Id="rId1685" Type="http://schemas.openxmlformats.org/officeDocument/2006/relationships/hyperlink" Target="http://www.kiffa.or.kr/sub02/sub03_view.php?mem_id=%EC%97%98%EC%97%94%EC%94%A8%EB%A1%9C%EC%A7%80%EC%8A%A4%ED%8B%B1%EC%8A%A4" TargetMode="External"/><Relationship Id="rId1892" Type="http://schemas.openxmlformats.org/officeDocument/2006/relationships/hyperlink" Target="http://www.kiffa.or.kr/sub02/sub03_view.php?mem_id=%EC%9C%84%EB%84%88%EC%8A%A4%EB%A1%9C%EC%A7%80%EC%BD%94(%EC%A3%BC)" TargetMode="External"/><Relationship Id="rId2431" Type="http://schemas.openxmlformats.org/officeDocument/2006/relationships/hyperlink" Target="http://www.kiffa.or.kr/sub02/sub03_view.php?mem_id=%EC%B2%9C%EC%9D%BC%ED%95%B4%EC%9A%B4(%EC%A3%BC)" TargetMode="External"/><Relationship Id="rId2529" Type="http://schemas.openxmlformats.org/officeDocument/2006/relationships/hyperlink" Target="http://www.kiffa.or.kr/sub02/sub03_view.php?mem_id=%EC%BC%80%EC%9D%B4%EC%94%A8%EC%9D%B8%ED%84%B0%EB%82%B4%EC%85%94%EB%84%90%EC%BD%94%EB%A6%AC%EC%95%84" TargetMode="External"/><Relationship Id="rId2736" Type="http://schemas.openxmlformats.org/officeDocument/2006/relationships/hyperlink" Target="http://www.kiffa.or.kr/sub02/sub03_view.php?mem_id=%ED%8A%B8%EB%A6%AC%ED%94%8C%ED%81%AC%EB%9D%BC%EC%9A%B4%EC%9D%B8%ED%84%B0%EB%82%B4%EC%85%94%EB%82%A0" TargetMode="External"/><Relationship Id="rId610" Type="http://schemas.openxmlformats.org/officeDocument/2006/relationships/hyperlink" Target="http://www.kiffa.or.kr/sub02/sub03_view.php?mem_id=%EB%94%94%EC%A0%9C%EC%9D%B4%ED%8A%B8%EB%9E%80%EC%8A%A4(%EC%A3%BC)" TargetMode="External"/><Relationship Id="rId708" Type="http://schemas.openxmlformats.org/officeDocument/2006/relationships/hyperlink" Target="http://www.kiffa.or.kr/sub02/sub03_view.php?mem_id=%EB%A1%AF%EB%8D%B0%EA%B8%80%EB%A1%9C%EB%B2%8C%EB%A1%9C%EC%A7%80%EC%8A%A4(%EC%A3%BC)" TargetMode="External"/><Relationship Id="rId915" Type="http://schemas.openxmlformats.org/officeDocument/2006/relationships/hyperlink" Target="http://www.kiffa.or.kr/sub02/sub03_view.php?mem_id=%EB%B9%84%EC%97%94%EC%97%90%EC%8A%A4%EB%A1%9C%EC%A7%80%EC%8A%A4%ED%8B%B1" TargetMode="External"/><Relationship Id="rId1240" Type="http://schemas.openxmlformats.org/officeDocument/2006/relationships/hyperlink" Target="http://www.kiffa.or.kr/sub02/sub03_view.php?mem_id=%EC%93%B0%EB%A6%AC%EC%9B%B0%EC%A6%88%ED%95%B4%EC%9A%B4%ED%95%AD%EA%B3%B5" TargetMode="External"/><Relationship Id="rId1338" Type="http://schemas.openxmlformats.org/officeDocument/2006/relationships/hyperlink" Target="http://www.kiffa.or.kr/sub02/sub03_view.php?mem_id=%EC%95%84%EC%9D%B4%EB%94%94%EC%95%8C%EB%A1%9C%EC%A7%81%EC%8A%A4" TargetMode="External"/><Relationship Id="rId1545" Type="http://schemas.openxmlformats.org/officeDocument/2006/relationships/hyperlink" Target="http://www.kiffa.or.kr/sub02/sub03_view.php?mem_id=%EC%97%90%EC%9D%B4%EC%97%94%EC%94%A8%EC%97%90%EC%8A%A4%EC%94%A8%EC%97%A0" TargetMode="External"/><Relationship Id="rId2943" Type="http://schemas.openxmlformats.org/officeDocument/2006/relationships/hyperlink" Target="http://www.kiffa.or.kr/sub02/sub03_view.php?mem_id=%ED%95%98%ED%8A%B8%EB%A1%9C%ED%8A%B8%EC%BD%94%EB%A6%AC%EC%95%84" TargetMode="External"/><Relationship Id="rId1100" Type="http://schemas.openxmlformats.org/officeDocument/2006/relationships/hyperlink" Target="http://www.kiffa.or.kr/sub02/sub03_view.php?mem_id=%EC%84%B8%EC%9D%B8%ED%8B%B0%EC%95%A4%EC%97%98%EC%BD%94%EB%A6%AC%EC%95%84" TargetMode="External"/><Relationship Id="rId1405" Type="http://schemas.openxmlformats.org/officeDocument/2006/relationships/hyperlink" Target="http://www.kiffa.or.kr/sub02/sub03_view.php?mem_id=%EC%95%8C%EC%98%A4%EC%BC%80%EC%9D%B4%ED%95%B4%EC%9A%B4%ED%95%AD%EA%B3%B5" TargetMode="External"/><Relationship Id="rId1752" Type="http://schemas.openxmlformats.org/officeDocument/2006/relationships/hyperlink" Target="http://www.kiffa.or.kr/sub02/sub03_view.php?mem_id=%EC%98%A4%EB%A6%AC%EC%97%94%ED%83%88%EC%89%AC%ED%95%91(%EC%A3%BC)" TargetMode="External"/><Relationship Id="rId2803" Type="http://schemas.openxmlformats.org/officeDocument/2006/relationships/hyperlink" Target="http://www.kiffa.or.kr/sub02/sub03_view.php?mem_id=%ED%8C%8C%EC%9D%B4%EC%98%A4%EB%8B%88%EC%96%B4%EC%A2%85%ED%95%A9%EB%AC%BC%EB%A5%98(%EC%A3%BC)" TargetMode="External"/><Relationship Id="rId44" Type="http://schemas.openxmlformats.org/officeDocument/2006/relationships/hyperlink" Target="http://www.kiffa.or.kr/sub02/sub03_view.php?mem_id=(%EC%A3%BC)%ED%8B%B0%EC%98%A4%EB%A1%9C%EC%A7%81%EC%8A%A4" TargetMode="External"/><Relationship Id="rId1612" Type="http://schemas.openxmlformats.org/officeDocument/2006/relationships/hyperlink" Target="http://www.kiffa.or.kr/sub02/sub03_view.php?mem_id=%EC%97%90%EC%9D%B4%EC%B9%98%EC%BC%80%EC%9D%B4%EC%BD%94%EB%A6%AC%EC%95%84(%EC%A3%BC)" TargetMode="External"/><Relationship Id="rId1917" Type="http://schemas.openxmlformats.org/officeDocument/2006/relationships/hyperlink" Target="http://www.kiffa.or.kr/sub02/sub03_view.php?mem_id=%EC%9C%88%EC%9C%88%EB%A1%9C%EC%A7%80%EC%8A%A4%ED%8B%B1%EC%8A%A4%EC%BD%94%EB%A6%AC%EC%95%84(%EC%A3%BC)" TargetMode="External"/><Relationship Id="rId3065" Type="http://schemas.openxmlformats.org/officeDocument/2006/relationships/hyperlink" Target="http://www.kiffa.or.kr/sub02/sub03_view.php?mem_id=%ED%97%AC%EB%A7%8C%EC%9B%94%EB%93%9C%EC%99%80%EC%9D%B4%EB%93%9C%EB%A1%9C%EC%A7%80%EC%8A%A4%ED%8B%B1%EC%8A%A4" TargetMode="External"/><Relationship Id="rId193" Type="http://schemas.openxmlformats.org/officeDocument/2006/relationships/hyperlink" Target="http://www.kiffa.or.kr/sub02/sub03_view.php?mem_id=%EA%B8%80%EB%A1%9C%EB%B0%9C%EB%A1%9C%EC%A7%81%EC%8A%A4" TargetMode="External"/><Relationship Id="rId498" Type="http://schemas.openxmlformats.org/officeDocument/2006/relationships/hyperlink" Target="http://www.kiffa.or.kr/sub02/sub03_view.php?mem_id=%EB%8F%99%EC%8B%A0%EB%A1%9C%EC%A7%80%EC%8A%A4%ED%8B%B1%EC%8A%A4(%EC%A3%BC)" TargetMode="External"/><Relationship Id="rId2081" Type="http://schemas.openxmlformats.org/officeDocument/2006/relationships/hyperlink" Target="http://www.kiffa.or.kr/sub02/sub03_view.php?mem_id=%EC%9D%B8%ED%8A%B8%EB%A0%88%EC%9D%B4%EB%94%A9" TargetMode="External"/><Relationship Id="rId2179" Type="http://schemas.openxmlformats.org/officeDocument/2006/relationships/hyperlink" Target="http://www.kiffa.or.kr/sub02/sub03_view.php?mem_id=%EC%A0%9C%EC%9B%90%EB%A7%88%EB%A6%B0(%EC%A3%BC)" TargetMode="External"/><Relationship Id="rId3132" Type="http://schemas.openxmlformats.org/officeDocument/2006/relationships/hyperlink" Target="http://www.kiffa.or.kr/sub02/sub03_view.php?mem_id=%ED%9E%90%EB%A0%88%EB%B8%8C%EB%9E%80%ED%8A%B8%EA%B3%A0%EB%A6%AC%EC%BD%94%EB%A6%AC%EC%95%84%20%EC%9C%A0%ED%95%9C%ED%9A%8C%EC%82%AC" TargetMode="External"/><Relationship Id="rId260" Type="http://schemas.openxmlformats.org/officeDocument/2006/relationships/hyperlink" Target="http://www.kiffa.or.kr/sub02/sub03_view.php?mem_id=%EB%85%BC%EC%8A%A4%ED%86%B1%EC%9D%B5%EC%8A%A4%ED%94%84%EB%A0%88%EC%8A%A4" TargetMode="External"/><Relationship Id="rId2386" Type="http://schemas.openxmlformats.org/officeDocument/2006/relationships/hyperlink" Target="http://www.kiffa.or.kr/sub02/sub03_view.php?mem_id=%EC%A7%80%ED%8B%B0%EC%94%A8%EB%A1%9C%EC%A7%80%EC%8A%A4(%EC%A3%BC)" TargetMode="External"/><Relationship Id="rId2593" Type="http://schemas.openxmlformats.org/officeDocument/2006/relationships/hyperlink" Target="http://www.kiffa.or.kr/sub02/sub03_view.php?mem_id=%EC%BD%94%EB%A0%88%EC%9D%BC%EB%A1%9C%EC%A7%80%EC%8A%A4(%EC%A3%BC)" TargetMode="External"/><Relationship Id="rId120" Type="http://schemas.openxmlformats.org/officeDocument/2006/relationships/hyperlink" Target="http://www.kiffa.or.kr/sub02/sub03_view.php?mem_id=%EA%B3%B5%EC%84%B1%EB%A1%9C%EC%A7%80%EC%8A%A4%ED%8B%B1%EC%8A%A4" TargetMode="External"/><Relationship Id="rId358" Type="http://schemas.openxmlformats.org/officeDocument/2006/relationships/hyperlink" Target="http://www.kiffa.or.kr/sub02/sub03_view.php?mem_id=%EB%8C%80%EC%9A%B0%EB%A1%9C%EC%A7%80%EC%8A%A4%ED%8B%B1%EC%8A%A4" TargetMode="External"/><Relationship Id="rId565" Type="http://schemas.openxmlformats.org/officeDocument/2006/relationships/hyperlink" Target="http://www.kiffa.or.kr/sub02/sub03_view.php?mem_id=%EB%8F%99%EC%A7%84%EB%A1%9C%EC%A7%81%EC%8A%A4(%EC%A3%BC)" TargetMode="External"/><Relationship Id="rId772" Type="http://schemas.openxmlformats.org/officeDocument/2006/relationships/hyperlink" Target="http://www.kiffa.or.kr/sub02/sub03_view.php?mem_id=%EB%AC%B4%EB%A6%BC%ED%86%B5%EC%9A%B4(%EC%A3%BC)" TargetMode="External"/><Relationship Id="rId1195" Type="http://schemas.openxmlformats.org/officeDocument/2006/relationships/hyperlink" Target="http://www.kiffa.or.kr/sub02/sub03_view.php?mem_id=%EC%8B%A0%EC%9B%90%EA%B8%80%EB%A1%9C%EB%B2%8C%EB%A1%9C%EC%A7%81%EC%8A%A4" TargetMode="External"/><Relationship Id="rId2039" Type="http://schemas.openxmlformats.org/officeDocument/2006/relationships/hyperlink" Target="http://www.kiffa.or.kr/sub02/sub03_view.php?mem_id=%EC%9D%B4%EC%97%A0%EA%B8%80%EB%A1%9C%EB%B2%8C(%EC%A3%BC)" TargetMode="External"/><Relationship Id="rId2246" Type="http://schemas.openxmlformats.org/officeDocument/2006/relationships/hyperlink" Target="http://www.kiffa.or.kr/sub02/sub03_view.php?mem_id=%EC%A1%B0%EC%84%A0%ED%95%B4%EC%9A%B4(%EC%A3%BC)" TargetMode="External"/><Relationship Id="rId2453" Type="http://schemas.openxmlformats.org/officeDocument/2006/relationships/hyperlink" Target="http://www.kiffa.or.kr/sub02/sub03_view.php?mem_id=%EC%B9%B4%EA%B3%A0%EB%9D%BC%EC%9D%B8(%EC%A3%BC)" TargetMode="External"/><Relationship Id="rId2660" Type="http://schemas.openxmlformats.org/officeDocument/2006/relationships/hyperlink" Target="http://www.kiffa.or.kr/sub02/sub03_view.php?mem_id=%ED%83%9C%EC%84%B1%EC%94%A8%EC%97%94%EC%97%90%EC%96%B4" TargetMode="External"/><Relationship Id="rId2898" Type="http://schemas.openxmlformats.org/officeDocument/2006/relationships/hyperlink" Target="http://www.kiffa.or.kr/sub02/sub03_view.php?mem_id=%ED%94%BC%EB%8D%B8%EB%A6%AC%ED%8B%B0%ED%95%B4%EC%9A%B4%ED%95%AD%EA%B3%B5" TargetMode="External"/><Relationship Id="rId218" Type="http://schemas.openxmlformats.org/officeDocument/2006/relationships/hyperlink" Target="http://www.kiffa.or.kr/sub02/sub03_view.php?mem_id=%EB%82%98%EB%A3%A8%EC%9D%B8%ED%84%B0%EB%82%B4%EC%85%94%EB%82%A0" TargetMode="External"/><Relationship Id="rId425" Type="http://schemas.openxmlformats.org/officeDocument/2006/relationships/hyperlink" Target="http://www.kiffa.or.kr/sub02/sub03_view.php?mem_id=%EB%8F%84%EC%9D%B4%EA%B7%B8%EB%A1%9C%EC%BD%94%EB%A6%AC%EC%95%84(%EC%A3%BC)" TargetMode="External"/><Relationship Id="rId632" Type="http://schemas.openxmlformats.org/officeDocument/2006/relationships/hyperlink" Target="http://www.kiffa.or.kr/sub02/sub03_view.php?mem_id=%EB%9E%8C%EC%84%B8%EC%8A%A4%EB%AC%BC%EB%A5%98(%EC%A3%BC)" TargetMode="External"/><Relationship Id="rId1055" Type="http://schemas.openxmlformats.org/officeDocument/2006/relationships/hyperlink" Target="http://www.kiffa.or.kr/sub02/sub03_view.php?mem_id=%EC%84%B1%EC%9D%BC%ED%95%B4%EC%9A%B4%ED%95%AD%EA%B3%B5(%EC%A3%BC)" TargetMode="External"/><Relationship Id="rId1262" Type="http://schemas.openxmlformats.org/officeDocument/2006/relationships/hyperlink" Target="http://www.kiffa.or.kr/sub02/sub03_view.php?mem_id=%EC%94%A8%EC%97%90%EC%8A%A4%EB%A1%9C%EC%A7%80%EC%8A%A4%ED%8B%B1%EC%8A%A4" TargetMode="External"/><Relationship Id="rId2106" Type="http://schemas.openxmlformats.org/officeDocument/2006/relationships/hyperlink" Target="http://www.kiffa.or.kr/sub02/sub03_view.php?mem_id=%EC%9D%BC%EC%9B%90%ED%95%B4%EC%9A%B4%ED%95%AD%EA%B3%B5(%EC%A3%BC)" TargetMode="External"/><Relationship Id="rId2313" Type="http://schemas.openxmlformats.org/officeDocument/2006/relationships/hyperlink" Target="http://www.kiffa.or.kr/sub02/sub03_view.php?mem_id=%EC%A3%BC%EC%8B%9D%ED%9A%8C%EC%82%AC%20%ED%8E%A8%ED%8F%AC" TargetMode="External"/><Relationship Id="rId2520" Type="http://schemas.openxmlformats.org/officeDocument/2006/relationships/hyperlink" Target="http://www.kiffa.or.kr/sub02/sub03_view.php?mem_id=%EC%BC%80%EC%9D%B4%EC%94%A8%EC%97%90%EC%9D%B4%EC%B7%A8%EA%B5%AD%EC%A0%9C%EC%86%8D%EC%B2%B4(%EC%A3%BC)" TargetMode="External"/><Relationship Id="rId2758" Type="http://schemas.openxmlformats.org/officeDocument/2006/relationships/hyperlink" Target="http://www.kiffa.or.kr/sub02/sub03_view.php?mem_id=%ED%8B%B0%EC%97%94%EB%A1%9C%EC%A7%80%EC%8A%A4%ED%8B%B1%EC%8A%A4(%EC%A3%BC)" TargetMode="External"/><Relationship Id="rId2965" Type="http://schemas.openxmlformats.org/officeDocument/2006/relationships/hyperlink" Target="http://www.kiffa.or.kr/sub02/sub03_view.php?mem_id=%ED%95%9C%EA%B5%AD%EC%95%8C%ED%94%84%EC%8A%A4%EB%AC%BC%EB%A5%98(%EC%A3%BC)" TargetMode="External"/><Relationship Id="rId937" Type="http://schemas.openxmlformats.org/officeDocument/2006/relationships/hyperlink" Target="http://www.kiffa.or.kr/sub02/sub03_view.php?mem_id=%EB%B9%84%ED%88%AC%EC%97%98%EB%AC%BC%EB%A5%98(%EC%A3%BC)" TargetMode="External"/><Relationship Id="rId1122" Type="http://schemas.openxmlformats.org/officeDocument/2006/relationships/hyperlink" Target="http://www.kiffa.or.kr/sub02/sub03_view.php?mem_id=%EC%84%BC%ED%86%A0%EC%9D%B8%ED%84%B0%EB%82%B4%EC%85%94%EB%82%A0" TargetMode="External"/><Relationship Id="rId1567" Type="http://schemas.openxmlformats.org/officeDocument/2006/relationships/hyperlink" Target="http://www.kiffa.or.kr/sub02/sub03_view.php?mem_id=%EC%97%90%EC%9D%B4%EC%9D%B4%EC%9D%B4%EA%B8%80%EC%BD%94%EB%A6%AC%EC%95%84" TargetMode="External"/><Relationship Id="rId1774" Type="http://schemas.openxmlformats.org/officeDocument/2006/relationships/hyperlink" Target="http://www.kiffa.or.kr/sub02/sub03_view.php?mem_id=%EC%98%A4%EC%98%A4%EC%94%A8%EC%97%98%EB%A1%9C%EC%A7%80%EC%8A%A4%ED%8B%B1%EC%8A%A4%EC%BD%94%EB%A6%AC%EC%95%84" TargetMode="External"/><Relationship Id="rId1981" Type="http://schemas.openxmlformats.org/officeDocument/2006/relationships/hyperlink" Target="http://www.kiffa.or.kr/sub02/sub03_view.php?mem_id=%EC%9C%A0%ED%86%A0%ED%94%84%EB%A0%88%EC%9D%B4%ED%8A%B8(%EC%A3%BC)" TargetMode="External"/><Relationship Id="rId2618" Type="http://schemas.openxmlformats.org/officeDocument/2006/relationships/hyperlink" Target="http://www.kiffa.or.kr/sub02/sub03_view.php?mem_id=%EC%BD%94%EC%8A%A4%EB%AA%A8%ED%95%AD%EC%9A%B4(%EC%A3%BC)" TargetMode="External"/><Relationship Id="rId2825" Type="http://schemas.openxmlformats.org/officeDocument/2006/relationships/hyperlink" Target="http://www.kiffa.or.kr/sub02/sub03_view.php?mem_id=%ED%8C%AC%EC%8A%A4%ED%83%80" TargetMode="External"/><Relationship Id="rId66" Type="http://schemas.openxmlformats.org/officeDocument/2006/relationships/hyperlink" Target="http://www.kiffa.or.kr/sub02/sub03_view.php?mem_id=%EA%B0%84%EC%BD%94%EB%A1%9C%EC%A7%80%EC%8A%A4%ED%8B%B1%EC%8A%A4%EC%BD%94%EB%A6%AC%EC%95%84(%EC%A3%BC)" TargetMode="External"/><Relationship Id="rId1427" Type="http://schemas.openxmlformats.org/officeDocument/2006/relationships/hyperlink" Target="http://www.kiffa.or.kr/sub02/sub03_view.php?mem_id=%EC%95%A4%EC%97%90%EC%8A%A4%EC%95%84%EC%9D%B4%EB%A7%88%EB%A6%B0" TargetMode="External"/><Relationship Id="rId1634" Type="http://schemas.openxmlformats.org/officeDocument/2006/relationships/hyperlink" Target="http://www.kiffa.or.kr/sub02/sub03_view.php?mem_id=%EC%97%90%EC%BD%94%EB%B9%84%EC%8A%A4" TargetMode="External"/><Relationship Id="rId1841" Type="http://schemas.openxmlformats.org/officeDocument/2006/relationships/hyperlink" Target="http://www.kiffa.or.kr/sub02/sub03_view.php?mem_id=%EC%9A%B0%EC%84%B1%ED%95%B4%EC%9A%B4(%EC%A3%BC)" TargetMode="External"/><Relationship Id="rId3087" Type="http://schemas.openxmlformats.org/officeDocument/2006/relationships/hyperlink" Target="http://www.kiffa.or.kr/sub02/sub03_view.php?mem_id=%ED%98%84%EC%9D%B5%EC%9A%B4%EC%88%98(%EC%A3%BC)" TargetMode="External"/><Relationship Id="rId1939" Type="http://schemas.openxmlformats.org/officeDocument/2006/relationships/hyperlink" Target="http://www.kiffa.or.kr/sub02/sub03_view.php?mem_id=%EC%9C%A0%EB%9D%BC%EC%8B%9C%EC%95%84%EC%BB%A8%ED%85%8C%EC%9D%B4%EB%84%88%EB%9D%BC%EC%9D%B8" TargetMode="External"/><Relationship Id="rId1701" Type="http://schemas.openxmlformats.org/officeDocument/2006/relationships/hyperlink" Target="http://www.kiffa.or.kr/sub02/sub03_view.php?mem_id=%EC%97%98%ED%94%BC%EC%8A%A4%EA%B8%80%EB%A1%9C%EB%B0%9C%EB%A1%9C%EC%A7%80%EC%8A%A4%ED%8B%B1%EC%8A%A4" TargetMode="External"/><Relationship Id="rId282" Type="http://schemas.openxmlformats.org/officeDocument/2006/relationships/hyperlink" Target="mailto:info@newporti.co.kr" TargetMode="External"/><Relationship Id="rId587" Type="http://schemas.openxmlformats.org/officeDocument/2006/relationships/hyperlink" Target="http://www.kiffa.or.kr/sub02/sub03_view.php?mem_id=%EB%93%80%EC%96%BC%EC%97%90%EC%96%B4%EC%97%94%EC%94%A8(%EC%A3%BC)" TargetMode="External"/><Relationship Id="rId2170" Type="http://schemas.openxmlformats.org/officeDocument/2006/relationships/hyperlink" Target="http://www.kiffa.or.kr/sub02/sub03_view.php?mem_id=%EC%A0%9C%EB%B9%85%EC%8A%A4%EB%A1%9C%EC%A7%80%EC%8A%A4%ED%8B%B1%EC%8A%A4" TargetMode="External"/><Relationship Id="rId2268" Type="http://schemas.openxmlformats.org/officeDocument/2006/relationships/hyperlink" Target="http://www.kiffa.or.kr/sub02/sub03_view.php?mem_id=%EC%A3%BC%EC%8B%9D%ED%9A%8C%EC%82%AC%20%EA%B8%80%EB%A1%9C%EB%A6%AC%EC%96%B4%EC%8A%A4%EC%97%90%EC%96%B4%EC%95%A4%EC%94%A8" TargetMode="External"/><Relationship Id="rId3014" Type="http://schemas.openxmlformats.org/officeDocument/2006/relationships/hyperlink" Target="http://www.kiffa.or.kr/sub02/sub03_view.php?mem_id=%ED%95%9C%EC%A3%BC%ED%95%B4%EC%9A%B4(%EC%A3%BC)" TargetMode="External"/><Relationship Id="rId8" Type="http://schemas.openxmlformats.org/officeDocument/2006/relationships/hyperlink" Target="http://www.kiffa.or.kr/sub02/sub03_view.php?mem_id=(%EC%A3%BC)%EA%B7%B8%EB%A6%B0%EC%9B%94%EB%93%9C%EB%9D%BC%EC%9D%B8" TargetMode="External"/><Relationship Id="rId142" Type="http://schemas.openxmlformats.org/officeDocument/2006/relationships/hyperlink" Target="http://www.kiffa.or.kr/sub02/sub03_view.php?mem_id=%EA%B4%91%EC%A7%84%EA%B8%80%EB%A1%9C%EB%B2%8C" TargetMode="External"/><Relationship Id="rId447" Type="http://schemas.openxmlformats.org/officeDocument/2006/relationships/hyperlink" Target="http://www.kiffa.or.kr/sub02/sub03_view.php?mem_id=%EB%8F%99%EB%B0%A9%ED%95%AD%EA%B3%B5%ED%95%B4%EC%9A%B4" TargetMode="External"/><Relationship Id="rId794" Type="http://schemas.openxmlformats.org/officeDocument/2006/relationships/hyperlink" Target="http://www.kiffa.or.kr/sub02/sub03_view.php?mem_id=%EB%B0%94%EB%AA%A8%EC%8A%A4%EC%A2%85%ED%95%A9%EB%AC%BC%EB%A5%98" TargetMode="External"/><Relationship Id="rId1077" Type="http://schemas.openxmlformats.org/officeDocument/2006/relationships/hyperlink" Target="http://www.kiffa.or.kr/sub02/sub03_view.php?mem_id=%EC%84%B8%EB%A6%BC%EC%A2%85%ED%95%A9%EB%AC%BC%EB%A5%98(%EC%A3%BC)" TargetMode="External"/><Relationship Id="rId2030" Type="http://schemas.openxmlformats.org/officeDocument/2006/relationships/hyperlink" Target="http://www.kiffa.or.kr/sub02/sub03_view.php?mem_id=%EC%9D%B4%EC%97%91%EC%8A%A4%EB%A1%9C%EC%A7%80%EC%8A%A4%ED%8B%B1%EC%8A%A4" TargetMode="External"/><Relationship Id="rId2128" Type="http://schemas.openxmlformats.org/officeDocument/2006/relationships/hyperlink" Target="http://www.kiffa.or.kr/sub02/sub03_view.php?mem_id=%EC%9E%90%EC%8A%A4%ED%8F%AC%EC%9B%8C%EB%94%A9%EC%BD%94%EB%A6%AC%EC%95%84" TargetMode="External"/><Relationship Id="rId2475" Type="http://schemas.openxmlformats.org/officeDocument/2006/relationships/hyperlink" Target="http://www.kiffa.or.kr/sub02/sub03_view.php?mem_id=%EC%B9%B4%EC%8A%A4%EA%B8%80%EB%A1%9C%EB%B2%8C%ED%95%AD%EC%9A%B4(%EC%A3%BC)" TargetMode="External"/><Relationship Id="rId2682" Type="http://schemas.openxmlformats.org/officeDocument/2006/relationships/hyperlink" Target="http://www.kiffa.or.kr/sub02/sub03_view.php?mem_id=%ED%83%9C%ED%95%9C%EA%B8%80%EB%A1%9C%EB%B2%8C%EB%A1%9C%EC%A7%80%EC%8A%A4%ED%8B%B1%EC%8A%A4(%EC%A3%BC)" TargetMode="External"/><Relationship Id="rId2987" Type="http://schemas.openxmlformats.org/officeDocument/2006/relationships/hyperlink" Target="http://www.kiffa.or.kr/sub02/sub03_view.php?mem_id=%ED%95%9C%EC%84%B1%ED%86%B5%EC%83%81(%EC%A3%BC)" TargetMode="External"/><Relationship Id="rId654" Type="http://schemas.openxmlformats.org/officeDocument/2006/relationships/hyperlink" Target="mailto:info@radixkorea.com" TargetMode="External"/><Relationship Id="rId861" Type="http://schemas.openxmlformats.org/officeDocument/2006/relationships/hyperlink" Target="http://www.kiffa.or.kr/sub02/sub03_view.php?mem_id=%EB%B3%B4%EB%A6%BC%ED%8B%B0%EC%97%94%EC%97%98" TargetMode="External"/><Relationship Id="rId959" Type="http://schemas.openxmlformats.org/officeDocument/2006/relationships/hyperlink" Target="http://www.kiffa.or.kr/sub02/sub03_view.php?mem_id=%EC%82%BC%EB%AF%B8%EC%A7%80%EC%97%98%EC%97%90%EC%8A%A4" TargetMode="External"/><Relationship Id="rId1284" Type="http://schemas.openxmlformats.org/officeDocument/2006/relationships/hyperlink" Target="http://www.kiffa.or.kr/sub02/sub03_view.php?mem_id=%EC%94%A8%EC%97%A0%EC%95%84%EC%9D%B4%EC%BD%94%EB%A6%AC%EC%95%84(%EC%A3%BC)" TargetMode="External"/><Relationship Id="rId1491" Type="http://schemas.openxmlformats.org/officeDocument/2006/relationships/hyperlink" Target="http://www.kiffa.or.kr/sub02/sub03_view.php?mem_id=%EC%97%90%EC%96%B4%EC%8A%A4%ED%83%80%EC%9D%B8%ED%84%B0%EB%82%B4%EC%85%94%EB%82%A0(%EC%A3%BC)" TargetMode="External"/><Relationship Id="rId1589" Type="http://schemas.openxmlformats.org/officeDocument/2006/relationships/hyperlink" Target="http://www.kiffa.or.kr/sub02/sub03_view.php?mem_id=%EC%97%90%EC%9D%B4%EC%B9%98%EB%B9%84%EB%A1%9C%EC%A7%81%EC%8A%A4(%EC%A3%BC)" TargetMode="External"/><Relationship Id="rId2335" Type="http://schemas.openxmlformats.org/officeDocument/2006/relationships/hyperlink" Target="http://www.kiffa.or.kr/sub02/sub03_view.php?mem_id=%EC%A4%91%EB%B6%80%EC%9D%B8%ED%84%B0%EB%82%B4%EC%85%94%EB%82%A0" TargetMode="External"/><Relationship Id="rId2542" Type="http://schemas.openxmlformats.org/officeDocument/2006/relationships/hyperlink" Target="http://www.kiffa.or.kr/sub02/sub03_view.php?mem_id=%EC%BC%80%EC%9D%B4%EC%97%90%EC%9D%B4%ED%8B%B0%EB%A1%9C%EC%A7%80%EC%8A%A4%ED%8B%B1%EC%8A%A4" TargetMode="External"/><Relationship Id="rId307" Type="http://schemas.openxmlformats.org/officeDocument/2006/relationships/hyperlink" Target="http://www.kiffa.or.kr/sub02/sub03_view.php?mem_id=%EB%8B%A8%EC%9A%B0%ED%95%B4%EC%9A%B4%ED%95%AD%EA%B3%B5" TargetMode="External"/><Relationship Id="rId514" Type="http://schemas.openxmlformats.org/officeDocument/2006/relationships/hyperlink" Target="http://www.kiffa.or.kr/sub02/sub03_view.php?mem_id=%EB%8F%99%EC%96%91%EB%AC%BC%EB%A5%98(%EC%A3%BC)" TargetMode="External"/><Relationship Id="rId721" Type="http://schemas.openxmlformats.org/officeDocument/2006/relationships/hyperlink" Target="http://www.kiffa.or.kr/sub02/sub03_view.php?mem_id=%EB%A7%88%EB%A0%88%EC%BD%98%EC%86%94%EB%A6%AC%EB%8D%B0%EC%9D%B4%EC%85%98" TargetMode="External"/><Relationship Id="rId1144" Type="http://schemas.openxmlformats.org/officeDocument/2006/relationships/hyperlink" Target="http://www.kiffa.or.kr/sub02/sub03_view.php?mem_id=%EC%8A%A4%EC%B9%B4%EC%9D%B4%EA%B2%8C%EC%9D%B4%ED%8A%B8" TargetMode="External"/><Relationship Id="rId1351" Type="http://schemas.openxmlformats.org/officeDocument/2006/relationships/hyperlink" Target="http://www.kiffa.or.kr/sub02/sub03_view.php?mem_id=%EC%95%84%EC%9D%B4%EC%94%A8%EC%9D%B4%EC%97%98%EB%A1%9C%EC%A7%80%EC%8A%A4%ED%8B%B1%EC%8A%A4" TargetMode="External"/><Relationship Id="rId1449" Type="http://schemas.openxmlformats.org/officeDocument/2006/relationships/hyperlink" Target="http://www.kiffa.or.kr/sub02/sub03_view.php?mem_id=%EC%97%90%EC%8A%A4%EC%95%84%EC%9D%B4%ED%8B%B0%EC%94%A8%EB%A1%9C%EC%A7%80%EC%8A%A4%ED%8B%B1%EC%8A%A4%EC%BD%94%EB%A6%AC%EC%95%84" TargetMode="External"/><Relationship Id="rId1796" Type="http://schemas.openxmlformats.org/officeDocument/2006/relationships/hyperlink" Target="http://www.kiffa.or.kr/sub02/sub03_view.php?mem_id=%EC%98%A8%EB%88%84%EB%A6%AC%ED%95%B4%EC%9A%B4%ED%95%AD%EA%B3%B5(%EC%A3%BC)" TargetMode="External"/><Relationship Id="rId2402" Type="http://schemas.openxmlformats.org/officeDocument/2006/relationships/hyperlink" Target="http://www.kiffa.or.kr/sub02/sub03_view.php?mem_id=%EC%A7%84%EC%84%A0%ED%95%B4%EC%9A%B4(%EC%A3%BC)" TargetMode="External"/><Relationship Id="rId2847" Type="http://schemas.openxmlformats.org/officeDocument/2006/relationships/hyperlink" Target="http://www.kiffa.or.kr/sub02/sub03_view.php?mem_id=%ED%8F%AC%EB%A7%A8%ED%95%B4%EC%9A%B4%ED%95%AD%EA%B3%B5" TargetMode="External"/><Relationship Id="rId88" Type="http://schemas.openxmlformats.org/officeDocument/2006/relationships/hyperlink" Target="mailto:etax@goto-korea.co.kr" TargetMode="External"/><Relationship Id="rId819" Type="http://schemas.openxmlformats.org/officeDocument/2006/relationships/hyperlink" Target="http://www.kiffa.or.kr/sub02/sub03_view.php?mem_id=%EB%B2%94%EC%95%84%ED%95%B4%EC%9A%B4(%EC%A3%BC)" TargetMode="External"/><Relationship Id="rId1004" Type="http://schemas.openxmlformats.org/officeDocument/2006/relationships/hyperlink" Target="http://www.kiffa.or.kr/sub02/sub03_view.php?mem_id=%EC%83%88%ED%95%9C%EB%A1%9C%EC%A7%80%EC%8A%A4%ED%8B%B1" TargetMode="External"/><Relationship Id="rId1211" Type="http://schemas.openxmlformats.org/officeDocument/2006/relationships/hyperlink" Target="http://www.kiffa.or.kr/sub02/sub03_view.php?mem_id=%EC%8B%A0%ED%95%9C%ED%95%B4%EC%9A%B4%ED%95%AD%EA%B3%B5" TargetMode="External"/><Relationship Id="rId1656" Type="http://schemas.openxmlformats.org/officeDocument/2006/relationships/hyperlink" Target="http://www.kiffa.or.kr/sub02/sub03_view.php?mem_id=%EC%97%94%EC%97%94%EC%95%8C%EA%B8%80%EB%A1%9C%EB%B0%9C%EB%A1%9C%EC%A7%80%EC%8A%A4%ED%8B%B1%EC%8A%A4%EC%BD%94%EB%A6%AC%EC%95%84" TargetMode="External"/><Relationship Id="rId1863" Type="http://schemas.openxmlformats.org/officeDocument/2006/relationships/hyperlink" Target="http://www.kiffa.or.kr/sub02/sub03_view.php?mem_id=%EC%9A%B0%EC%A7%84%EC%9D%B8%ED%84%B0%EB%A1%9C%EC%A7%80%EC%8A%A4(%EC%A3%BC)" TargetMode="External"/><Relationship Id="rId2707" Type="http://schemas.openxmlformats.org/officeDocument/2006/relationships/hyperlink" Target="http://www.kiffa.or.kr/sub02/sub03_view.php?mem_id=%ED%86%B5%EC%9D%B8%EC%9D%B8%ED%84%B0%EB%82%B4%EC%85%94%EB%82%A0" TargetMode="External"/><Relationship Id="rId2914" Type="http://schemas.openxmlformats.org/officeDocument/2006/relationships/hyperlink" Target="http://www.kiffa.or.kr/sub02/sub03_view.php?mem_id=%ED%94%BC%EC%97%94%EC%97%98%EC%9D%B8%ED%84%B0%EB%82%B4%EC%85%94%EB%82%A0" TargetMode="External"/><Relationship Id="rId1309" Type="http://schemas.openxmlformats.org/officeDocument/2006/relationships/hyperlink" Target="http://www.kiffa.or.kr/sub02/sub03_view.php?mem_id=%EC%94%A8%ED%8B%B0%EC%98%A4%EC%BD%94%EB%A6%AC%EC%95%84(%EC%A3%BC)" TargetMode="External"/><Relationship Id="rId1516" Type="http://schemas.openxmlformats.org/officeDocument/2006/relationships/hyperlink" Target="http://www.kiffa.or.kr/sub02/sub03_view.php?mem_id=%EC%97%90%EC%9D%B4%EB%B9%84%EC%94%A8%EB%A1%9C%EC%A7%80%EC%8A%A4" TargetMode="External"/><Relationship Id="rId1723" Type="http://schemas.openxmlformats.org/officeDocument/2006/relationships/hyperlink" Target="http://www.kiffa.or.kr/sub02/sub03_view.php?mem_id=%EC%97%A0%ED%8B%B0%EC%97%98" TargetMode="External"/><Relationship Id="rId1930" Type="http://schemas.openxmlformats.org/officeDocument/2006/relationships/hyperlink" Target="http://www.kiffa.or.kr/sub02/sub03_view.php?mem_id=%EC%9C%A0%EB%8B%88%EC%BD%94%EB%A1%9C%EC%A7%80%EC%8A%A4%ED%8B%B1%EC%8A%A4(%EC%A3%BC)" TargetMode="External"/><Relationship Id="rId15" Type="http://schemas.openxmlformats.org/officeDocument/2006/relationships/hyperlink" Target="mailto:info@dosung.co.kr" TargetMode="External"/><Relationship Id="rId2192" Type="http://schemas.openxmlformats.org/officeDocument/2006/relationships/hyperlink" Target="http://www.kiffa.or.kr/sub02/sub03_view.php?mem_id=%EC%A0%9C%EC%9D%B4%EB%94%94%ED%95%AD%EA%B3%B5%ED%95%B4%EC%9A%B4(%EC%A3%BC)" TargetMode="External"/><Relationship Id="rId3036" Type="http://schemas.openxmlformats.org/officeDocument/2006/relationships/hyperlink" Target="http://www.kiffa.or.kr/sub02/sub03_view.php?mem_id=%ED%95%B4%EB%8D%95%EC%9D%B5%EC%8A%A4%ED%94%84%EB%A0%88%EC%8A%A4" TargetMode="External"/><Relationship Id="rId164" Type="http://schemas.openxmlformats.org/officeDocument/2006/relationships/hyperlink" Target="http://www.kiffa.or.kr/sub02/sub03_view.php?mem_id=%EA%B5%AD%EC%A0%9C%EB%A7%88%EB%A6%B0%ED%95%AD%EA%B3%B5" TargetMode="External"/><Relationship Id="rId371" Type="http://schemas.openxmlformats.org/officeDocument/2006/relationships/hyperlink" Target="http://www.kiffa.or.kr/sub02/sub03_view.php?mem_id=%EB%8C%80%EC%A7%84%ED%95%AD%EC%9A%B4(%EC%A3%BC)" TargetMode="External"/><Relationship Id="rId2052" Type="http://schemas.openxmlformats.org/officeDocument/2006/relationships/hyperlink" Target="http://www.kiffa.or.kr/sub02/sub03_view.php?mem_id=%EC%9D%B4%EC%BD%94%EB%85%B8%ED%95%B4%EC%9A%B4(%EC%A3%BC)" TargetMode="External"/><Relationship Id="rId2497" Type="http://schemas.openxmlformats.org/officeDocument/2006/relationships/hyperlink" Target="http://www.kiffa.or.kr/sub02/sub03_view.php?mem_id=%EC%BC%80%EB%8B%88%EC%9D%B8%ED%84%B0%EB%82%B4%EC%85%94%EB%82%A0" TargetMode="External"/><Relationship Id="rId469" Type="http://schemas.openxmlformats.org/officeDocument/2006/relationships/hyperlink" Target="http://www.kiffa.or.kr/sub02/sub03_view.php?mem_id=%EB%8F%99%EC%84%9C%EC%8A%A4%EC%B9%B4%EC%9D%B4%EB%9D%BC%EC%9D%B4%EB%84%88" TargetMode="External"/><Relationship Id="rId676" Type="http://schemas.openxmlformats.org/officeDocument/2006/relationships/hyperlink" Target="http://www.kiffa.or.kr/sub02/sub03_view.php?mem_id=%EB%A1%9C%EC%96%84%EC%A7%80%EC%97%98%EC%97%90%EC%8A%A4" TargetMode="External"/><Relationship Id="rId883" Type="http://schemas.openxmlformats.org/officeDocument/2006/relationships/hyperlink" Target="http://www.kiffa.or.kr/sub02/sub03_view.php?mem_id=%EB%B8%94%EB%A3%A8%EC%9B%A8%EC%9D%B4" TargetMode="External"/><Relationship Id="rId1099" Type="http://schemas.openxmlformats.org/officeDocument/2006/relationships/hyperlink" Target="http://www.kiffa.or.kr/sub02/sub03_view.php?mem_id=%EC%84%B8%EC%9D%B8%ED%8B%B0%EC%95%A4%EC%97%98%EC%BD%94%EB%A6%AC%EC%95%84" TargetMode="External"/><Relationship Id="rId2357" Type="http://schemas.openxmlformats.org/officeDocument/2006/relationships/hyperlink" Target="http://www.kiffa.or.kr/sub02/sub03_view.php?mem_id=%EC%A7%80%EC%94%A8%EC%85%80" TargetMode="External"/><Relationship Id="rId2564" Type="http://schemas.openxmlformats.org/officeDocument/2006/relationships/hyperlink" Target="http://www.kiffa.or.kr/sub02/sub03_view.php?mem_id=%EC%BC%80%EC%9D%B4%EC%A0%9C%EC%9D%B4%ED%8B%B0%ED%8B%B0" TargetMode="External"/><Relationship Id="rId3103" Type="http://schemas.openxmlformats.org/officeDocument/2006/relationships/hyperlink" Target="http://www.kiffa.or.kr/sub02/sub03_view.php?mem_id=%ED%99%94%EC%A7%84%ED%95%B4%EC%9A%B4(%EC%A3%BC)" TargetMode="External"/><Relationship Id="rId231" Type="http://schemas.openxmlformats.org/officeDocument/2006/relationships/hyperlink" Target="http://www.kiffa.or.kr/sub02/sub03_view.php?mem_id=%EB%82%A8%EC%A4%91%ED%95%B4%EC%9A%B4(%EC%A3%BC)" TargetMode="External"/><Relationship Id="rId329" Type="http://schemas.openxmlformats.org/officeDocument/2006/relationships/hyperlink" Target="mailto:ahsook@daemoon.co.kr" TargetMode="External"/><Relationship Id="rId536" Type="http://schemas.openxmlformats.org/officeDocument/2006/relationships/hyperlink" Target="http://www.kiffa.or.kr/sub02/sub03_view.php?mem_id=%EB%8F%99%EC%9B%90%EB%A1%9C%EC%97%91%EC%8A%A4(%EC%A3%BC)" TargetMode="External"/><Relationship Id="rId1166" Type="http://schemas.openxmlformats.org/officeDocument/2006/relationships/hyperlink" Target="http://www.kiffa.or.kr/sub02/sub03_view.php?mem_id=%EC%8A%A4%EC%B9%B8%EC%9B%B0%ED%95%AD%EC%9A%B4" TargetMode="External"/><Relationship Id="rId1373" Type="http://schemas.openxmlformats.org/officeDocument/2006/relationships/hyperlink" Target="http://www.kiffa.or.kr/sub02/sub03_view.php?mem_id=%EC%95%84%EC%9D%B4%EC%97%A0%EC%97%90%EC%9D%B4%ED%95%B4%EC%9A%B4%ED%95%AD%EA%B3%B5" TargetMode="External"/><Relationship Id="rId2217" Type="http://schemas.openxmlformats.org/officeDocument/2006/relationships/hyperlink" Target="http://www.kiffa.or.kr/sub02/sub03_view.php?mem_id=%EC%A0%9C%EC%9D%B4%EC%97%90%EC%8A%A4%EC%97%98%EB%A1%9C%EC%A7%80%EC%8A%A4%ED%8B%B1%EC%8A%A4" TargetMode="External"/><Relationship Id="rId2771" Type="http://schemas.openxmlformats.org/officeDocument/2006/relationships/hyperlink" Target="http://www.kiffa.or.kr/sub02/sub03_view.php?mem_id=%ED%8B%B0%EC%99%80%EC%9D%B4%EB%A1%9C%EC%A7%80%EC%8A%A4%ED%8B%B1%EC%8A%A4" TargetMode="External"/><Relationship Id="rId2869" Type="http://schemas.openxmlformats.org/officeDocument/2006/relationships/hyperlink" Target="http://www.kiffa.or.kr/sub02/sub03_view.php?mem_id=%ED%93%A8%EB%A7%88%EC%8A%A4%EB%A1%9C%EC%A7%80%EC%8A%A4%ED%8B%B1%EC%8A%A4(%EC%A3%BC)" TargetMode="External"/><Relationship Id="rId743" Type="http://schemas.openxmlformats.org/officeDocument/2006/relationships/hyperlink" Target="http://www.kiffa.or.kr/sub02/sub03_view.php?mem_id=%EB%A9%94%EB%A6%AC%ED%8A%B8%EB%A1%9C%EC%A7%81%EC%8A%A4(%EC%A3%BC)" TargetMode="External"/><Relationship Id="rId950" Type="http://schemas.openxmlformats.org/officeDocument/2006/relationships/hyperlink" Target="http://www.kiffa.or.kr/sub02/sub03_view.php?mem_id=%EC%82%AC%EB%B9%84%EB%85%B8%EB%8D%B8%EB%B2%A0%EB%84%A4%EC%BD%94%EB%A6%AC%EC%95%84(%EC%A3%BC)" TargetMode="External"/><Relationship Id="rId1026" Type="http://schemas.openxmlformats.org/officeDocument/2006/relationships/hyperlink" Target="http://www.kiffa.or.kr/sub02/sub03_view.php?mem_id=%EC%84%9C%EC%A4%91%EB%AC%BC%EB%A5%98" TargetMode="External"/><Relationship Id="rId1580" Type="http://schemas.openxmlformats.org/officeDocument/2006/relationships/hyperlink" Target="http://www.kiffa.or.kr/sub02/sub03_view.php?mem_id=%EC%97%90%EC%9D%B4%EC%A7%80%EC%97%98%EC%BD%94%EB%A6%AC%EC%95%84" TargetMode="External"/><Relationship Id="rId1678" Type="http://schemas.openxmlformats.org/officeDocument/2006/relationships/hyperlink" Target="http://www.kiffa.or.kr/sub02/sub03_view.php?mem_id=%EC%97%98%EC%97%91%EC%8A%A4%ED%8C%90%ED%86%A0%EC%8A%A4" TargetMode="External"/><Relationship Id="rId1885" Type="http://schemas.openxmlformats.org/officeDocument/2006/relationships/hyperlink" Target="http://www.kiffa.or.kr/sub02/sub03_view.php?mem_id=%EC%9B%94%EB%93%9C%EC%9D%B5%EC%8A%A4%ED%94%84%EB%A0%88%EC%8A%A4" TargetMode="External"/><Relationship Id="rId2424" Type="http://schemas.openxmlformats.org/officeDocument/2006/relationships/hyperlink" Target="http://www.kiffa.or.kr/sub02/sub03_view.php?mem_id=%EC%B2%9C%EC%9D%BC(%EC%A3%BC)" TargetMode="External"/><Relationship Id="rId2631" Type="http://schemas.openxmlformats.org/officeDocument/2006/relationships/hyperlink" Target="http://www.kiffa.or.kr/sub02/sub03_view.php?mem_id=%EC%BD%9C%EB%9F%BC%EB%B2%84%EC%8A%A4%EA%B5%AD%EC%A0%9C%EC%9A%B4%EC%86%A1(%EC%A3%BC)" TargetMode="External"/><Relationship Id="rId2729" Type="http://schemas.openxmlformats.org/officeDocument/2006/relationships/hyperlink" Target="http://www.kiffa.or.kr/sub02/sub03_view.php?mem_id=%ED%8A%B8%EB%9F%AC%EC%8A%A4%ED%8A%B8%EC%95%A4%EB%B2%A0%EC%8A%A4%ED%8A%B8" TargetMode="External"/><Relationship Id="rId2936" Type="http://schemas.openxmlformats.org/officeDocument/2006/relationships/hyperlink" Target="http://www.kiffa.or.kr/sub02/sub03_view.php?mem_id=%ED%95%98%EC%9D%B4%EC%97%94%EB%93%9C%EC%89%AC%ED%95%91" TargetMode="External"/><Relationship Id="rId603" Type="http://schemas.openxmlformats.org/officeDocument/2006/relationships/hyperlink" Target="http://www.kiffa.or.kr/sub02/sub03_view.php?mem_id=%EB%94%94%EC%97%90%EC%9D%B4%EC%B9%98%EC%97%98%EA%B8%80%EB%A1%9C%EB%B2%8C%ED%8F%AC%EC%9B%8C%EB%94%A9%EC%BD%94%EB%A6%AC%EC%95%84(%EC%A3%BC)" TargetMode="External"/><Relationship Id="rId810" Type="http://schemas.openxmlformats.org/officeDocument/2006/relationships/hyperlink" Target="http://www.kiffa.or.kr/sub02/sub03_view.php?mem_id=%EB%B0%B8%EB%A5%98%EB%A7%81%ED%81%AC%EC%9C%A0" TargetMode="External"/><Relationship Id="rId908" Type="http://schemas.openxmlformats.org/officeDocument/2006/relationships/hyperlink" Target="http://www.kiffa.or.kr/sub02/sub03_view.php?mem_id=%EB%B9%84%EC%95%A4%EC%A0%9C%EC%9D%B4%EB%A1%9C%EC%A7%80%EC%8A%A4%ED%8B%B1" TargetMode="External"/><Relationship Id="rId1233" Type="http://schemas.openxmlformats.org/officeDocument/2006/relationships/hyperlink" Target="http://www.kiffa.or.kr/sub02/sub03_view.php?mem_id=%EC%8E%88%ED%8A%B8%EB%9E%80%EC%8A%A4%EA%B8%80%EB%A1%9C%EB%B2%8C" TargetMode="External"/><Relationship Id="rId1440" Type="http://schemas.openxmlformats.org/officeDocument/2006/relationships/hyperlink" Target="http://www.kiffa.or.kr/sub02/sub03_view.php?mem_id=%EC%97%90%EC%8A%A4%EB%8D%94%EB%B8%94%EC%9C%A0%EA%B8%80%EB%A1%9C%EB%B2%8C" TargetMode="External"/><Relationship Id="rId1538" Type="http://schemas.openxmlformats.org/officeDocument/2006/relationships/hyperlink" Target="http://www.kiffa.or.kr/sub02/sub03_view.php?mem_id=%EC%97%90%EC%9D%B4%EC%97%90%EC%8A%A4%EC%97%90%EC%9D%B4%ED%95%B4%EC%9A%B4%ED%95%AD%EA%B3%B5" TargetMode="External"/><Relationship Id="rId1300" Type="http://schemas.openxmlformats.org/officeDocument/2006/relationships/hyperlink" Target="http://www.kiffa.or.kr/sub02/sub03_view.php?mem_id=%EC%94%A8%EC%BC%80%EC%9D%B4%EC%97%91%EC%8A%A4" TargetMode="External"/><Relationship Id="rId1745" Type="http://schemas.openxmlformats.org/officeDocument/2006/relationships/hyperlink" Target="http://www.kiffa.or.kr/sub02/sub03_view.php?mem_id=%EC%98%88%EC%9D%BC%EA%B8%80%EB%A1%9C%EB%B2%8C%EB%A1%9C%EC%A7%80%EC%8A%A4%ED%8B%B1%EC%8A%A4" TargetMode="External"/><Relationship Id="rId1952" Type="http://schemas.openxmlformats.org/officeDocument/2006/relationships/hyperlink" Target="http://www.kiffa.or.kr/sub02/sub03_view.php?mem_id=%EC%9C%A0%EC%84%BC%EB%A1%9C%EC%A7%80%EC%8A%A4%ED%8B%B1%EC%8A%A4%EC%BD%94%EB%A6%AC%EC%95%84(%EC%A3%BC)" TargetMode="External"/><Relationship Id="rId37" Type="http://schemas.openxmlformats.org/officeDocument/2006/relationships/hyperlink" Target="http://www.kiffa.or.kr/sub02/sub03_view.php?mem_id=(%EC%A3%BC)%ED%8B%B0%EC%97%94%EC%BC%80%EC%9D%B4%EB%A1%9C%EC%A7%80%EC%8A%A4" TargetMode="External"/><Relationship Id="rId1605" Type="http://schemas.openxmlformats.org/officeDocument/2006/relationships/hyperlink" Target="http://www.kiffa.or.kr/sub02/sub03_view.php?mem_id=%EC%97%90%EC%9D%B4%EC%B9%98%EC%97%94%EC%97%91%EC%8A%A4(%EC%A3%BC)" TargetMode="External"/><Relationship Id="rId1812" Type="http://schemas.openxmlformats.org/officeDocument/2006/relationships/hyperlink" Target="http://www.kiffa.or.kr/sub02/sub03_view.php?mem_id=%EC%99%80%EC%9D%B4%EC%97%90%EC%8A%A4%EC%97%98%EC%89%AC%ED%95%91%20%EC%A3%BC%EC%8B%9D%ED%9A%8C%EC%82%AC" TargetMode="External"/><Relationship Id="rId3058" Type="http://schemas.openxmlformats.org/officeDocument/2006/relationships/hyperlink" Target="http://www.kiffa.or.kr/sub02/sub03_view.php?mem_id=%ED%97%AC%EB%A6%AC%EC%8A%A4%ED%83%80%ED%95%AD%EA%B3%B5" TargetMode="External"/><Relationship Id="rId186" Type="http://schemas.openxmlformats.org/officeDocument/2006/relationships/hyperlink" Target="http://www.kiffa.or.kr/sub02/sub03_view.php?mem_id=%EA%B7%BC%EC%98%81%ED%95%B4%EC%9A%B4%ED%95%AD%EA%B3%B5(%EC%A3%BC)" TargetMode="External"/><Relationship Id="rId393" Type="http://schemas.openxmlformats.org/officeDocument/2006/relationships/hyperlink" Target="http://www.kiffa.or.kr/sub02/sub03_view.php?mem_id=%EB%8D%94%EB%B8%94%EC%9C%A0%EB%B9%84%EC%97%98" TargetMode="External"/><Relationship Id="rId2074" Type="http://schemas.openxmlformats.org/officeDocument/2006/relationships/hyperlink" Target="http://www.kiffa.or.kr/sub02/sub03_view.php?mem_id=%EC%9D%B8%ED%84%B0%EC%A7%80%EC%8A%A4(%EC%A3%BC)" TargetMode="External"/><Relationship Id="rId2281" Type="http://schemas.openxmlformats.org/officeDocument/2006/relationships/hyperlink" Target="http://www.kiffa.or.kr/sub02/sub03_view.php?mem_id=%EC%A3%BC%EC%8B%9D%ED%9A%8C%EC%82%AC%20%EC%94%A8%EC%BD%98" TargetMode="External"/><Relationship Id="rId3125" Type="http://schemas.openxmlformats.org/officeDocument/2006/relationships/hyperlink" Target="http://www.kiffa.or.kr/sub02/sub03_view.php?mem_id=%ED%9C%B4%EB%A9%94%EC%9D%B8%EB%A1%9C%EC%A7%80%EC%8A%A4%ED%8B%B1%EC%8A%A4(%EC%A3%BC)" TargetMode="External"/><Relationship Id="rId253" Type="http://schemas.openxmlformats.org/officeDocument/2006/relationships/hyperlink" Target="http://www.kiffa.or.kr/sub02/sub03_view.php?mem_id=%EB%84%A4%EC%98%B4%EA%B8%80%EB%A1%9C%EB%B2%8C" TargetMode="External"/><Relationship Id="rId460" Type="http://schemas.openxmlformats.org/officeDocument/2006/relationships/hyperlink" Target="mailto:account@dblkr.com" TargetMode="External"/><Relationship Id="rId698" Type="http://schemas.openxmlformats.org/officeDocument/2006/relationships/hyperlink" Target="http://www.kiffa.or.kr/sub02/sub03_view.php?mem_id=%EB%A1%AC%EB%A1%9C%EC%A7%80%EC%8A%A4%ED%8B%B1%EC%8A%A4%EC%BD%94%EB%A6%AC%EC%95%84" TargetMode="External"/><Relationship Id="rId1090" Type="http://schemas.openxmlformats.org/officeDocument/2006/relationships/hyperlink" Target="http://www.kiffa.or.kr/sub02/sub03_view.php?mem_id=%EC%84%B8%EC%95%84%EB%AC%BC%EB%A5%98" TargetMode="External"/><Relationship Id="rId2141" Type="http://schemas.openxmlformats.org/officeDocument/2006/relationships/hyperlink" Target="http://www.kiffa.or.kr/sub02/sub03_view.php?mem_id=%EC%9E%90%EC%9D%B4%EC%96%B8%ED%8A%B8%EC%8A%A4%ED%83%80%EC%9D%B5%EC%8A%A4%ED%94%84%EB%A0%88%EC%8A%A4" TargetMode="External"/><Relationship Id="rId2379" Type="http://schemas.openxmlformats.org/officeDocument/2006/relationships/hyperlink" Target="http://www.kiffa.or.kr/sub02/sub03_view.php?mem_id=%EC%A7%80%ED%8B%B0%EB%A1%9C%EC%A7%80%EC%8A%A4%ED%8B%B1" TargetMode="External"/><Relationship Id="rId2586" Type="http://schemas.openxmlformats.org/officeDocument/2006/relationships/hyperlink" Target="http://www.kiffa.or.kr/sub02/sub03_view.php?mem_id=%EC%BD%94%EB%9F%AC%EC%8A%A4%EB%AC%BC%EB%A5%98" TargetMode="External"/><Relationship Id="rId2793" Type="http://schemas.openxmlformats.org/officeDocument/2006/relationships/hyperlink" Target="http://www.kiffa.or.kr/sub02/sub03_view.php?mem_id=%ED%8C%8C%EB%A1%9C%EC%8A%A4%EC%89%AC%ED%95%91" TargetMode="External"/><Relationship Id="rId113" Type="http://schemas.openxmlformats.org/officeDocument/2006/relationships/hyperlink" Target="mailto:leejin@goldshipping.co.kr" TargetMode="External"/><Relationship Id="rId320" Type="http://schemas.openxmlformats.org/officeDocument/2006/relationships/hyperlink" Target="mailto:webmaster@tcikorea.co.kr" TargetMode="External"/><Relationship Id="rId558" Type="http://schemas.openxmlformats.org/officeDocument/2006/relationships/hyperlink" Target="http://www.kiffa.or.kr/sub02/sub03_view.php?mem_id=%EB%8F%99%EC%A7%84%EA%B8%80%EB%A1%9C%EB%B2%8C%EB%A1%9C%EC%A7%80%EC%8A%A4%ED%8B%B1%EC%8A%A4" TargetMode="External"/><Relationship Id="rId765" Type="http://schemas.openxmlformats.org/officeDocument/2006/relationships/hyperlink" Target="http://www.kiffa.or.kr/sub02/sub03_view.php?mem_id=%EB%AA%A8%EB%A6%AC%EC%8A%A8%EC%9D%B5%EC%8A%A4%ED%94%84%EB%A0%88%EC%8A%A4%EC%BD%94%EB%A6%AC%EC%95%84(%EC%A3%BC)" TargetMode="External"/><Relationship Id="rId972" Type="http://schemas.openxmlformats.org/officeDocument/2006/relationships/hyperlink" Target="http://www.kiffa.or.kr/sub02/sub03_view.php?mem_id=%EC%82%BC%EC%84%B1%ED%95%B4%EC%9A%B4" TargetMode="External"/><Relationship Id="rId1188" Type="http://schemas.openxmlformats.org/officeDocument/2006/relationships/hyperlink" Target="http://www.kiffa.or.kr/sub02/sub03_view.php?mem_id=%EC%8B%A0%EC%84%B1%EA%B5%AD%EC%A0%9C%EC%9A%B4%EC%86%A1(%EC%A3%BC)" TargetMode="External"/><Relationship Id="rId1395" Type="http://schemas.openxmlformats.org/officeDocument/2006/relationships/hyperlink" Target="http://www.kiffa.or.kr/sub02/sub03_view.php?mem_id=%EC%95%8C%EB%A1%A0%EC%86%8C%ED%8F%AC%EC%9B%8C%EB%94%A9%EC%BD%94%EB%A6%AC%EC%95%84(%EC%A3%BC)" TargetMode="External"/><Relationship Id="rId2001" Type="http://schemas.openxmlformats.org/officeDocument/2006/relationships/hyperlink" Target="http://www.kiffa.or.kr/sub02/sub03_view.php?mem_id=%EC%9D%B4%EA%B8%80%EC%89%AC%ED%95%91(%EC%A3%BC)" TargetMode="External"/><Relationship Id="rId2239" Type="http://schemas.openxmlformats.org/officeDocument/2006/relationships/hyperlink" Target="http://www.kiffa.or.kr/sub02/sub03_view.php?mem_id=%EC%A0%9C%EC%9D%BC%ED%95%AD%EC%97%AD(%EC%A3%BC)" TargetMode="External"/><Relationship Id="rId2446" Type="http://schemas.openxmlformats.org/officeDocument/2006/relationships/hyperlink" Target="http://www.kiffa.or.kr/sub02/sub03_view.php?mem_id=%EC%B9%B4%EA%B3%A0%EB%84%A4%ED%8A%B8%EC%9B%8C%ED%81%AC" TargetMode="External"/><Relationship Id="rId2653" Type="http://schemas.openxmlformats.org/officeDocument/2006/relationships/hyperlink" Target="http://www.kiffa.or.kr/sub02/sub03_view.php?mem_id=%ED%82%A4%EB%A9%95%EC%8A%A4%ED%95%AD%EA%B3%B5%ED%95%B4%EC%9A%B4" TargetMode="External"/><Relationship Id="rId2860" Type="http://schemas.openxmlformats.org/officeDocument/2006/relationships/hyperlink" Target="http://www.kiffa.or.kr/sub02/sub03_view.php?mem_id=%ED%8F%B4%EC%8A%A4%ED%83%80%20%EC%A3%BC%EC%8B%9D%ED%9A%8C%EC%82%AC" TargetMode="External"/><Relationship Id="rId418" Type="http://schemas.openxmlformats.org/officeDocument/2006/relationships/hyperlink" Target="http://www.kiffa.or.kr/sub02/sub03_view.php?mem_id=%EB%8F%84%EC%95%94%EA%B8%80%EB%A1%9C%EB%B2%8C%ED%95%B4%EC%9A%B4(%EC%A3%BC)" TargetMode="External"/><Relationship Id="rId625" Type="http://schemas.openxmlformats.org/officeDocument/2006/relationships/hyperlink" Target="http://www.kiffa.or.kr/sub02/sub03_view.php?mem_id=%EB%94%94%ED%8B%B0%EC%9D%B8%ED%84%B0%EB%82%B4%EC%85%94%EB%84%90" TargetMode="External"/><Relationship Id="rId832" Type="http://schemas.openxmlformats.org/officeDocument/2006/relationships/hyperlink" Target="http://www.kiffa.or.kr/sub02/sub03_view.php?mem_id=%EB%B2%A0%EC%8A%A4%ED%8A%B8%EB%9E%9C%EC%8A%A4%EC%9D%B8%ED%84%B0%EB%82%B4%EC%85%94%EB%82%A0(%EC%A3%BC)" TargetMode="External"/><Relationship Id="rId1048" Type="http://schemas.openxmlformats.org/officeDocument/2006/relationships/hyperlink" Target="http://www.kiffa.or.kr/sub02/sub03_view.php?mem_id=%EC%84%B1%EA%B3%B5%ED%95%B4%EC%9A%B4%ED%95%AD%EA%B3%B5(%EC%A3%BC)" TargetMode="External"/><Relationship Id="rId1255" Type="http://schemas.openxmlformats.org/officeDocument/2006/relationships/hyperlink" Target="http://www.kiffa.or.kr/sub02/sub03_view.php?mem_id=%EC%94%A8%EB%A7%A5%EC%8A%A4%ED%95%B4%EC%9A%B4%ED%95%AD%EA%B3%B5(%EC%A3%BC)" TargetMode="External"/><Relationship Id="rId1462" Type="http://schemas.openxmlformats.org/officeDocument/2006/relationships/hyperlink" Target="http://www.kiffa.or.kr/sub02/sub03_view.php?mem_id=%EC%97%90%EC%8A%A4%EC%97%A0%EC%9B%94%EB%93%9C%EC%99%80%EC%9D%B4%EB%93%9C%EC%BD%94%EB%A6%AC%EC%95%84(%EC%A3%BC)" TargetMode="External"/><Relationship Id="rId2306" Type="http://schemas.openxmlformats.org/officeDocument/2006/relationships/hyperlink" Target="http://www.kiffa.or.kr/sub02/sub03_view.php?mem_id=%EC%A3%BC%EC%8B%9D%ED%9A%8C%EC%82%AC%20%ED%8C%8D%EC%8A%A4%EB%A1%9C%EC%A7%80%EC%8A%A4%ED%8B%B1%EC%8A%A4" TargetMode="External"/><Relationship Id="rId2513" Type="http://schemas.openxmlformats.org/officeDocument/2006/relationships/hyperlink" Target="http://www.kiffa.or.kr/sub02/sub03_view.php?mem_id=%EC%BC%80%EC%9D%B4%EB%8D%94%EB%B8%94%EC%9C%A0%EC%9D%B4%EC%BD%94%EB%A6%AC%EC%95%84" TargetMode="External"/><Relationship Id="rId2958" Type="http://schemas.openxmlformats.org/officeDocument/2006/relationships/hyperlink" Target="http://www.kiffa.or.kr/sub02/sub03_view.php?mem_id=%ED%95%9C%EA%B5%AD%EB%A1%9C%EC%A7%80%EC%8A%A4%ED%92%80" TargetMode="External"/><Relationship Id="rId1115" Type="http://schemas.openxmlformats.org/officeDocument/2006/relationships/hyperlink" Target="http://www.kiffa.or.kr/sub02/sub03_view.php?mem_id=%EC%84%B8%EC%A4%91%ED%95%B4%EC%9A%B4(%EC%A3%BC)" TargetMode="External"/><Relationship Id="rId1322" Type="http://schemas.openxmlformats.org/officeDocument/2006/relationships/hyperlink" Target="http://www.kiffa.or.kr/sub02/sub03_view.php?mem_id=%EC%95%84%EC%8A%A4%ED%8A%B8%EB%A1%9C%ED%95%B4%EC%9A%B4(%EC%A3%BC)" TargetMode="External"/><Relationship Id="rId1767" Type="http://schemas.openxmlformats.org/officeDocument/2006/relationships/hyperlink" Target="http://www.kiffa.or.kr/sub02/sub03_view.php?mem_id=%EC%98%A4%EC%94%A8%EC%97%90%EC%8A%A4%EC%BD%94%EB%A6%AC%EC%95%84" TargetMode="External"/><Relationship Id="rId1974" Type="http://schemas.openxmlformats.org/officeDocument/2006/relationships/hyperlink" Target="http://www.kiffa.or.kr/sub02/sub03_view.php?mem_id=%EC%9C%A0%EC%A0%95%EB%A1%9C%EC%A7%80%EC%8A%A4%ED%8B%B1%EC%8A%A4" TargetMode="External"/><Relationship Id="rId2720" Type="http://schemas.openxmlformats.org/officeDocument/2006/relationships/hyperlink" Target="http://www.kiffa.or.kr/sub02/sub03_view.php?mem_id=%ED%8A%B8%EB%9E%9C%EC%8A%A4%EC%9B%94%EB%93%9C%EC%9D%B5%EC%8A%A4%ED%94%84%EB%A0%88%EC%8A%A4(%EC%A3%BC)" TargetMode="External"/><Relationship Id="rId2818" Type="http://schemas.openxmlformats.org/officeDocument/2006/relationships/hyperlink" Target="http://www.kiffa.or.kr/sub02/sub03_view.php?mem_id=%ED%8C%AC%EB%B8%8C%EB%A6%BF%EC%A7%80" TargetMode="External"/><Relationship Id="rId59" Type="http://schemas.openxmlformats.org/officeDocument/2006/relationships/hyperlink" Target="mailto:gammasel@gammalogistics.kr" TargetMode="External"/><Relationship Id="rId1627" Type="http://schemas.openxmlformats.org/officeDocument/2006/relationships/hyperlink" Target="http://www.kiffa.or.kr/sub02/sub03_view.php?mem_id=%EC%97%90%EC%9D%B4%ED%8E%99%EC%8A%A4%EB%A1%9C%EC%A7%80%EC%8A%A4%ED%8B%B1%EC%8A%A4%EC%9D%B8%ED%84%B0%EB%84%A4%EC%85%94%EB%84%90%EC%BD%94%EB%A6%AC%EC%95%84" TargetMode="External"/><Relationship Id="rId1834" Type="http://schemas.openxmlformats.org/officeDocument/2006/relationships/hyperlink" Target="http://www.kiffa.or.kr/sub02/sub03_view.php?mem_id=%EC%9A%B0%EC%84%B1%ED%95%AD%EC%9A%B4" TargetMode="External"/><Relationship Id="rId2096" Type="http://schemas.openxmlformats.org/officeDocument/2006/relationships/hyperlink" Target="http://www.kiffa.or.kr/sub02/sub03_view.php?mem_id=%EC%9D%BC%EC%8B%A0%ED%95%AD%EA%B3%B5%ED%95%B4%EC%9A%B4" TargetMode="External"/><Relationship Id="rId1901" Type="http://schemas.openxmlformats.org/officeDocument/2006/relationships/hyperlink" Target="http://www.kiffa.or.kr/sub02/sub03_view.php?mem_id=%EC%9C%84%EB%84%88%EC%8A%A4%ED%95%B4%EC%9A%B4%ED%95%AD%EA%B3%B5" TargetMode="External"/><Relationship Id="rId275" Type="http://schemas.openxmlformats.org/officeDocument/2006/relationships/hyperlink" Target="http://www.kiffa.or.kr/sub02/sub03_view.php?mem_id=%EB%89%B4%EC%9B%94%EB%93%9C%EC%94%A8%EC%95%A4%EC%97%90%EC%96%B4(%EC%A3%BC)" TargetMode="External"/><Relationship Id="rId482" Type="http://schemas.openxmlformats.org/officeDocument/2006/relationships/hyperlink" Target="http://www.kiffa.or.kr/sub02/sub03_view.php?mem_id=%EB%8F%99%EC%84%B1%EB%AC%BC%EB%A5%98" TargetMode="External"/><Relationship Id="rId2163" Type="http://schemas.openxmlformats.org/officeDocument/2006/relationships/hyperlink" Target="http://www.kiffa.or.kr/sub02/sub03_view.php?mem_id=%EC%A0%95%ED%99%94%EC%89%AC%ED%95%91" TargetMode="External"/><Relationship Id="rId2370" Type="http://schemas.openxmlformats.org/officeDocument/2006/relationships/hyperlink" Target="http://www.kiffa.or.kr/sub02/sub03_view.php?mem_id=%EC%A7%80%EC%98%A4%EB%94%94%EC%8A%A4%EC%BD%94%EB%A6%AC%EC%95%84(%EC%A3%BC)" TargetMode="External"/><Relationship Id="rId3007" Type="http://schemas.openxmlformats.org/officeDocument/2006/relationships/hyperlink" Target="http://www.kiffa.or.kr/sub02/sub03_view.php?mem_id=%ED%95%9C%EC%98%81%ED%95%B4%EC%9A%B4(%EC%A3%BC)" TargetMode="External"/><Relationship Id="rId135" Type="http://schemas.openxmlformats.org/officeDocument/2006/relationships/hyperlink" Target="http://www.kiffa.or.kr/sub02/sub03_view.php?mem_id=%EA%B4%91%EB%AA%85%ED%95%AD%EA%B3%B5%ED%95%B4%EC%9A%B4(%EC%A3%BC)" TargetMode="External"/><Relationship Id="rId342" Type="http://schemas.openxmlformats.org/officeDocument/2006/relationships/hyperlink" Target="http://www.kiffa.or.kr/sub02/sub03_view.php?mem_id=%EB%8C%80%EC%8B%A0%EC%9A%B4%EC%86%A1" TargetMode="External"/><Relationship Id="rId787" Type="http://schemas.openxmlformats.org/officeDocument/2006/relationships/hyperlink" Target="http://www.kiffa.or.kr/sub02/sub03_view.php?mem_id=%EB%AF%B8%EB%A5%B4%ED%95%B4%EC%9A%B4(%EC%A3%BC)" TargetMode="External"/><Relationship Id="rId994" Type="http://schemas.openxmlformats.org/officeDocument/2006/relationships/hyperlink" Target="http://www.kiffa.or.kr/sub02/sub03_view.php?mem_id=%EC%82%BC%EC%A7%84%ED%95%B4%EC%9A%B4" TargetMode="External"/><Relationship Id="rId2023" Type="http://schemas.openxmlformats.org/officeDocument/2006/relationships/hyperlink" Target="http://www.kiffa.or.kr/sub02/sub03_view.php?mem_id=%EC%9D%B4%EC%95%A4%EC%95%84%EC%9D%B4%EB%9D%BC%EC%9D%B8" TargetMode="External"/><Relationship Id="rId2230" Type="http://schemas.openxmlformats.org/officeDocument/2006/relationships/hyperlink" Target="http://www.kiffa.or.kr/sub02/sub03_view.php?mem_id=%EC%A0%9C%EC%9D%B4%ED%88%AC%EC%BC%80%EC%9D%B4%EA%B8%80%EB%A1%9C%EB%B2%8C" TargetMode="External"/><Relationship Id="rId2468" Type="http://schemas.openxmlformats.org/officeDocument/2006/relationships/hyperlink" Target="http://www.kiffa.or.kr/sub02/sub03_view.php?mem_id=%EC%B9%B4%EA%B3%A0%EC%BD%A4%ED%8C%8C%EC%8A%A4%EC%BD%94%EB%A6%AC%EC%95%84(%EC%A3%BC)" TargetMode="External"/><Relationship Id="rId2675" Type="http://schemas.openxmlformats.org/officeDocument/2006/relationships/hyperlink" Target="http://www.kiffa.or.kr/sub02/sub03_view.php?mem_id=%ED%83%9C%EC%9B%85%EB%A1%9C%EC%A7%81%EC%8A%A4" TargetMode="External"/><Relationship Id="rId2882" Type="http://schemas.openxmlformats.org/officeDocument/2006/relationships/hyperlink" Target="http://www.kiffa.or.kr/sub02/sub03_view.php?mem_id=%ED%94%84%EB%A6%AC%EC%9B%A8%EC%9D%B4%EA%B5%AD%EC%A0%9C%EC%9A%B4%EC%86%A1" TargetMode="External"/><Relationship Id="rId202" Type="http://schemas.openxmlformats.org/officeDocument/2006/relationships/hyperlink" Target="http://www.kiffa.or.kr/sub02/sub03_view.php?mem_id=%EA%B8%88%EA%B0%95%EB%A1%9C%EC%A7%80%EC%8A%A4%ED%8B%B1%EC%8A%A4" TargetMode="External"/><Relationship Id="rId647" Type="http://schemas.openxmlformats.org/officeDocument/2006/relationships/hyperlink" Target="http://www.kiffa.or.kr/sub02/sub03_view.php?mem_id=%EB%A0%88%EC%98%A4%EB%82%98%ED%95%B4%EC%9A%B4%ED%95%AD%EA%B3%B5" TargetMode="External"/><Relationship Id="rId854" Type="http://schemas.openxmlformats.org/officeDocument/2006/relationships/hyperlink" Target="http://www.kiffa.or.kr/sub02/sub03_view.php?mem_id=%EB%B3%B4%EB%9E%8C%EB%A1%9C%EC%A7%80%EC%8A%A4%ED%8B%B1%EC%8A%A4" TargetMode="External"/><Relationship Id="rId1277" Type="http://schemas.openxmlformats.org/officeDocument/2006/relationships/hyperlink" Target="http://www.kiffa.or.kr/sub02/sub03_view.php?mem_id=%EC%94%A8%EC%97%94%EC%94%A8%ED%95%B4%EC%9A%B4%ED%95%AD%EA%B3%B5" TargetMode="External"/><Relationship Id="rId1484" Type="http://schemas.openxmlformats.org/officeDocument/2006/relationships/hyperlink" Target="http://www.kiffa.or.kr/sub02/sub03_view.php?mem_id=%EC%97%90%EC%8A%A4%ED%94%84%EB%A6%AC%ED%8A%B8%EB%AC%BC%EB%A5%98(%EC%A3%BC)" TargetMode="External"/><Relationship Id="rId1691" Type="http://schemas.openxmlformats.org/officeDocument/2006/relationships/hyperlink" Target="http://www.kiffa.or.kr/sub02/sub03_view.php?mem_id=%EC%97%98%EC%BC%80%EC%9D%B4%EB%A1%9C%EC%A7%80%EC%8A%A4%ED%8B%B1" TargetMode="External"/><Relationship Id="rId2328" Type="http://schemas.openxmlformats.org/officeDocument/2006/relationships/hyperlink" Target="http://www.kiffa.or.kr/sub02/sub03_view.php?mem_id=%EC%A3%BC%EC%8B%9D%ED%9A%8C%EC%82%AC%ED%99%94%EB%9E%91" TargetMode="External"/><Relationship Id="rId2535" Type="http://schemas.openxmlformats.org/officeDocument/2006/relationships/hyperlink" Target="http://www.kiffa.or.kr/sub02/sub03_view.php?mem_id=%EC%BC%80%EC%9D%B4%EC%97%90%EC%8A%A4%20%EC%97%94%20%EB%A1%9C%EC%A7%81%EC%8A%A4" TargetMode="External"/><Relationship Id="rId2742" Type="http://schemas.openxmlformats.org/officeDocument/2006/relationships/hyperlink" Target="http://www.kiffa.or.kr/sub02/sub03_view.php?mem_id=%ED%8B%B0%EC%94%A8%EB%8D%94%EB%B8%94%EC%9C%A0%EB%9D%BC%EC%9D%B8" TargetMode="External"/><Relationship Id="rId507" Type="http://schemas.openxmlformats.org/officeDocument/2006/relationships/hyperlink" Target="http://www.kiffa.or.kr/sub02/sub03_view.php?mem_id=%EB%8F%99%EC%8B%A0%EC%97%90%EC%8A%A4%EC%95%A4%EC%97%90%ED%94%84(%EC%A3%BC)" TargetMode="External"/><Relationship Id="rId714" Type="http://schemas.openxmlformats.org/officeDocument/2006/relationships/hyperlink" Target="http://www.kiffa.or.kr/sub02/sub03_view.php?mem_id=%EB%A6%AC%EB%8D%94%EC%8A%A4%ED%8A%B8%EB%9E%9C%EC%8A%A4%ED%8F%AC%ED%8A%B8" TargetMode="External"/><Relationship Id="rId921" Type="http://schemas.openxmlformats.org/officeDocument/2006/relationships/hyperlink" Target="http://www.kiffa.or.kr/sub02/sub03_view.php?mem_id=%EB%B9%84%EC%97%98%EC%95%84%EC%9D%B4%EC%97%90%EC%8A%A4" TargetMode="External"/><Relationship Id="rId1137" Type="http://schemas.openxmlformats.org/officeDocument/2006/relationships/hyperlink" Target="http://www.kiffa.or.kr/sub02/sub03_view.php?mem_id=%EC%89%A5%EC%BB%A4%EC%BD%94%EB%A6%AC%EC%95%84" TargetMode="External"/><Relationship Id="rId1344" Type="http://schemas.openxmlformats.org/officeDocument/2006/relationships/hyperlink" Target="http://www.kiffa.or.kr/sub02/sub03_view.php?mem_id=%EC%95%84%EC%9D%B4%EB%A1%9C%EC%A7%80%EC%8A%A4%EC%BD%94%EB%A6%AC%EC%95%84" TargetMode="External"/><Relationship Id="rId1551" Type="http://schemas.openxmlformats.org/officeDocument/2006/relationships/hyperlink" Target="http://www.kiffa.or.kr/sub02/sub03_view.php?mem_id=%EC%97%90%EC%9D%B4%EC%97%94%EC%94%A8%EC%9D%B8%ED%84%B0%EB%82%B4%EC%85%94%EB%84%90%EB%A1%9C%EC%A7%80%EC%8A%A4%ED%8B%B1%EC%8A%A4" TargetMode="External"/><Relationship Id="rId1789" Type="http://schemas.openxmlformats.org/officeDocument/2006/relationships/hyperlink" Target="http://www.kiffa.or.kr/sub02/sub03_view.php?mem_id=%EC%98%A4%EC%9D%B4%EC%97%91%EC%8A%A4%EC%BD%94%EB%A6%AC%EC%95%84" TargetMode="External"/><Relationship Id="rId1996" Type="http://schemas.openxmlformats.org/officeDocument/2006/relationships/hyperlink" Target="http://www.kiffa.or.kr/sub02/sub03_view.php?mem_id=%EC%9D%80%EC%82%B0%ED%95%B4%EC%9A%B4%ED%95%AD%EA%B3%B5(%EC%A3%BC)" TargetMode="External"/><Relationship Id="rId2602" Type="http://schemas.openxmlformats.org/officeDocument/2006/relationships/hyperlink" Target="http://www.kiffa.or.kr/sub02/sub03_view.php?mem_id=%EC%BD%94%EB%A6%AC%EC%95%84%EC%9D%B8%ED%84%B0%EB%A7%81%ED%81%AC" TargetMode="External"/><Relationship Id="rId50" Type="http://schemas.openxmlformats.org/officeDocument/2006/relationships/hyperlink" Target="mailto:accountgls@fortra.co.kr" TargetMode="External"/><Relationship Id="rId1204" Type="http://schemas.openxmlformats.org/officeDocument/2006/relationships/hyperlink" Target="http://www.kiffa.or.kr/sub02/sub03_view.php?mem_id=%EC%8B%A0%ED%95%9C%EC%83%81%EC%9A%B4" TargetMode="External"/><Relationship Id="rId1411" Type="http://schemas.openxmlformats.org/officeDocument/2006/relationships/hyperlink" Target="http://www.kiffa.or.kr/sub02/sub03_view.php?mem_id=%EC%95%8C%ED%94%BC%EB%A1%9C%EC%A7%80%EC%8A%A4%ED%8B%B1(%EC%A3%BC)" TargetMode="External"/><Relationship Id="rId1649" Type="http://schemas.openxmlformats.org/officeDocument/2006/relationships/hyperlink" Target="http://www.kiffa.or.kr/sub02/sub03_view.php?mem_id=%EC%97%91%EC%8B%AC%EB%A1%9C%EC%A7%80%EC%8A%A4%ED%8B%B1(%EC%A3%BC)" TargetMode="External"/><Relationship Id="rId1856" Type="http://schemas.openxmlformats.org/officeDocument/2006/relationships/hyperlink" Target="http://www.kiffa.or.kr/sub02/sub03_view.php?mem_id=%EC%9A%B0%EC%A6%88%EC%98%A4%ED%86%A0%EC%BD%94%EB%A6%AC%EC%95%84" TargetMode="External"/><Relationship Id="rId2907" Type="http://schemas.openxmlformats.org/officeDocument/2006/relationships/hyperlink" Target="http://www.kiffa.or.kr/sub02/sub03_view.php?mem_id=%ED%94%BC%EC%95%84%EC%9D%B4%EC%BC%80%EC%9D%B4" TargetMode="External"/><Relationship Id="rId3071" Type="http://schemas.openxmlformats.org/officeDocument/2006/relationships/hyperlink" Target="http://www.kiffa.or.kr/sub02/sub03_view.php?mem_id=%ED%98%84%EB%8C%80%EA%B8%80%EB%A1%9C%EB%B9%84%EC%8A%A4(%EC%A3%BC)" TargetMode="External"/><Relationship Id="rId1509" Type="http://schemas.openxmlformats.org/officeDocument/2006/relationships/hyperlink" Target="http://www.kiffa.or.kr/sub02/sub03_view.php?mem_id=%EC%97%90%EC%9D%B4%EB%94%94%ED%94%BC%EA%B8%80%EB%A1%9C%EB%B2%8C(%EC%A3%BC)" TargetMode="External"/><Relationship Id="rId1716" Type="http://schemas.openxmlformats.org/officeDocument/2006/relationships/hyperlink" Target="http://www.kiffa.or.kr/sub02/sub03_view.php?mem_id=%EC%97%A0%EC%BC%80%EC%9D%B4%ED%95%AD%EA%B3%B5%ED%95%B4%EC%83%81%EC%9A%B4%EC%86%A1" TargetMode="External"/><Relationship Id="rId1923" Type="http://schemas.openxmlformats.org/officeDocument/2006/relationships/hyperlink" Target="http://www.kiffa.or.kr/sub02/sub03_view.php?mem_id=%EC%9C%A0%EB%82%98%EC%9D%B4%ED%8B%B0%EB%93%9C%ED%8A%B8%EB%9E%80%EC%8A%A4%ED%8F%AC%ED%8A%B8(%EC%A3%BC)" TargetMode="External"/><Relationship Id="rId297" Type="http://schemas.openxmlformats.org/officeDocument/2006/relationships/hyperlink" Target="mailto:dasungjin@hanmail.net" TargetMode="External"/><Relationship Id="rId2185" Type="http://schemas.openxmlformats.org/officeDocument/2006/relationships/hyperlink" Target="http://www.kiffa.or.kr/sub02/sub03_view.php?mem_id=%EC%A0%9C%EC%9D%B4%EB%8D%94%EB%B8%94%EC%9C%A0%EC%A0%9C%EC%9D%B4%EB%A1%9C%EC%A7%80%EC%8A%A4%ED%8B%B1%EC%8A%A4(%EC%A3%BC)" TargetMode="External"/><Relationship Id="rId2392" Type="http://schemas.openxmlformats.org/officeDocument/2006/relationships/hyperlink" Target="http://www.kiffa.or.kr/sub02/sub03_view.php?mem_id=%EC%A7%80%ED%8B%B0%EC%97%90%EC%8A%A4%EA%B5%AD%EC%A0%9C%EB%AC%BC%EB%A5%98(%EC%A3%BC)" TargetMode="External"/><Relationship Id="rId3029" Type="http://schemas.openxmlformats.org/officeDocument/2006/relationships/hyperlink" Target="http://www.kiffa.or.kr/sub02/sub03_view.php?mem_id=%ED%95%9C%ED%81%90%ED%95%9C%EC%8B%A0%EC%9D%B5%EC%8A%A4%ED%94%84%EB%A0%88%EC%8A%A4%EC%BD%94%EB%A6%AC%EC%95%84" TargetMode="External"/><Relationship Id="rId157" Type="http://schemas.openxmlformats.org/officeDocument/2006/relationships/hyperlink" Target="mailto:kbe-ex@kbe.co.kr" TargetMode="External"/><Relationship Id="rId364" Type="http://schemas.openxmlformats.org/officeDocument/2006/relationships/hyperlink" Target="mailto:kskim@daewonls.com" TargetMode="External"/><Relationship Id="rId2045" Type="http://schemas.openxmlformats.org/officeDocument/2006/relationships/hyperlink" Target="http://www.kiffa.or.kr/sub02/sub03_view.php?mem_id=%EC%9D%B4%EC%A7%80%EC%8A%A4%EC%97%90%EC%96%B4%EC%BD%98%EC%86%94%EB%A6%AC%EB%8D%B0%EC%9D%B4%ED%84%B0%EC%8A%A4" TargetMode="External"/><Relationship Id="rId2697" Type="http://schemas.openxmlformats.org/officeDocument/2006/relationships/hyperlink" Target="http://www.kiffa.or.kr/sub02/sub03_view.php?mem_id=%ED%86%A0%EB%8B%88%ED%95%B4%EC%9A%B4%ED%95%AD%EA%B3%B5" TargetMode="External"/><Relationship Id="rId571" Type="http://schemas.openxmlformats.org/officeDocument/2006/relationships/hyperlink" Target="mailto:kabinlee@dookimarine.co.kr" TargetMode="External"/><Relationship Id="rId669" Type="http://schemas.openxmlformats.org/officeDocument/2006/relationships/hyperlink" Target="mailto:%20kr.rc.account@rohlig.com" TargetMode="External"/><Relationship Id="rId876" Type="http://schemas.openxmlformats.org/officeDocument/2006/relationships/hyperlink" Target="http://www.kiffa.or.kr/sub02/sub03_view.php?mem_id=%EB%B8%94%EB%A3%A8%EC%98%A4%EC%85%98%EC%97%90%EC%96%B4" TargetMode="External"/><Relationship Id="rId1299" Type="http://schemas.openxmlformats.org/officeDocument/2006/relationships/hyperlink" Target="http://www.kiffa.or.kr/sub02/sub03_view.php?mem_id=%EC%94%A8%EC%BC%80%EC%9D%B4%EC%97%91%EC%8A%A4" TargetMode="External"/><Relationship Id="rId2252" Type="http://schemas.openxmlformats.org/officeDocument/2006/relationships/hyperlink" Target="http://www.kiffa.or.kr/sub02/sub03_view.php?mem_id=%EC%A1%B0%EC%96%91%EA%B5%AD%EC%A0%9C%EC%A2%85%ED%95%A9%EB%AC%BC%EB%A5%98(%EC%A3%BC)" TargetMode="External"/><Relationship Id="rId2557" Type="http://schemas.openxmlformats.org/officeDocument/2006/relationships/hyperlink" Target="http://www.kiffa.or.kr/sub02/sub03_view.php?mem_id=%EC%BC%80%EC%9D%B4%EC%9D%B8%EB%8E%81%ED%95%AD%EA%B3%B5%ED%95%B4%EC%9A%B4(%EC%A3%BC)" TargetMode="External"/><Relationship Id="rId224" Type="http://schemas.openxmlformats.org/officeDocument/2006/relationships/hyperlink" Target="http://www.kiffa.or.kr/sub02/sub03_view.php?mem_id=%EB%82%98%EB%A3%A8%EC%A7%80%EC%98%A4%EA%B5%AD%EC%A0%9C%EB%AC%BC%EB%A5%98" TargetMode="External"/><Relationship Id="rId431" Type="http://schemas.openxmlformats.org/officeDocument/2006/relationships/hyperlink" Target="http://www.kiffa.or.kr/sub02/sub03_view.php?mem_id=%EB%8F%99%EB%8D%95%EC%8B%9C%EC%8A%A4%ED%85%9C%EC%A6%88(%EC%A3%BC)" TargetMode="External"/><Relationship Id="rId529" Type="http://schemas.openxmlformats.org/officeDocument/2006/relationships/hyperlink" Target="http://www.kiffa.or.kr/sub02/sub03_view.php?mem_id=%EB%8F%99%EC%9A%B0%EA%B5%AD%EC%A0%9C" TargetMode="External"/><Relationship Id="rId736" Type="http://schemas.openxmlformats.org/officeDocument/2006/relationships/hyperlink" Target="http://www.kiffa.or.kr/sub02/sub03_view.php?mem_id=%EB%A7%89%EC%8A%A4%EB%A7%8C%EB%A1%9C%EC%A7%80%EC%8A%A4%ED%8B%B1%EC%8A%A4" TargetMode="External"/><Relationship Id="rId1061" Type="http://schemas.openxmlformats.org/officeDocument/2006/relationships/hyperlink" Target="http://www.kiffa.or.kr/sub02/sub03_view.php?mem_id=%EC%84%B1%EC%A7%84%ED%86%B5%EC%83%81(%EC%A3%BC)" TargetMode="External"/><Relationship Id="rId1159" Type="http://schemas.openxmlformats.org/officeDocument/2006/relationships/hyperlink" Target="http://www.kiffa.or.kr/sub02/sub03_view.php?mem_id=%EC%8A%A4%EC%B9%B4%EC%9D%B4%EC%9B%A8%EC%9D%B4%EC%9D%B5%EC%8A%A4%ED%94%84%EB%A0%88%EC%8A%A4" TargetMode="External"/><Relationship Id="rId1366" Type="http://schemas.openxmlformats.org/officeDocument/2006/relationships/hyperlink" Target="http://www.kiffa.or.kr/sub02/sub03_view.php?mem_id=%EC%95%84%EC%9D%B4%EC%97%A0%EB%94%94%EC%A7%80(%EC%A3%BC)" TargetMode="External"/><Relationship Id="rId2112" Type="http://schemas.openxmlformats.org/officeDocument/2006/relationships/hyperlink" Target="http://www.kiffa.or.kr/sub02/sub03_view.php?mem_id=%EC%9D%BC%EC%9D%B4%EC%82%BC%ED%95%AD%EA%B3%B5%ED%95%B4%EC%9A%B4(%EC%A3%BC)" TargetMode="External"/><Relationship Id="rId2417" Type="http://schemas.openxmlformats.org/officeDocument/2006/relationships/hyperlink" Target="http://www.kiffa.or.kr/sub02/sub03_view.php?mem_id=%EC%B2%9C%EA%B2%BD" TargetMode="External"/><Relationship Id="rId2764" Type="http://schemas.openxmlformats.org/officeDocument/2006/relationships/hyperlink" Target="http://www.kiffa.or.kr/sub02/sub03_view.php?mem_id=%ED%8B%B0%EC%97%94%EC%94%A8%EA%B8%80%EB%A1%9C%EB%B2%8C(%EC%A3%BC)" TargetMode="External"/><Relationship Id="rId2971" Type="http://schemas.openxmlformats.org/officeDocument/2006/relationships/hyperlink" Target="http://www.kiffa.or.kr/sub02/sub03_view.php?mem_id=%ED%95%9C%EA%B5%AD%EC%A2%85%ED%95%A9%EB%AC%BC%EB%A5%98(%EC%A3%BC)" TargetMode="External"/><Relationship Id="rId943" Type="http://schemas.openxmlformats.org/officeDocument/2006/relationships/hyperlink" Target="http://www.kiffa.or.kr/sub02/sub03_view.php?mem_id=%EB%B9%85%EB%A7%88%EC%9D%B8%EB%93%9C%EA%B7%B8%EB%A3%B9" TargetMode="External"/><Relationship Id="rId1019" Type="http://schemas.openxmlformats.org/officeDocument/2006/relationships/hyperlink" Target="http://www.kiffa.or.kr/sub02/sub03_view.php?mem_id=%EC%84%9C%EC%9A%B8%ED%95%AD%EA%B3%B5%ED%99%94%EB%AC%BC(%EC%A3%BC)" TargetMode="External"/><Relationship Id="rId1573" Type="http://schemas.openxmlformats.org/officeDocument/2006/relationships/hyperlink" Target="http://www.kiffa.or.kr/sub02/sub03_view.php?mem_id=%EC%97%90%EC%9D%B4%EC%A7%80%EC%97%91%EC%8A%A4%EB%A1%9C%EC%A7%80%EC%8A%A4%ED%8B%B1%EC%8A%A4%EC%BD%94%EB%A6%AC%EC%95%84(%EC%A3%BC)" TargetMode="External"/><Relationship Id="rId1780" Type="http://schemas.openxmlformats.org/officeDocument/2006/relationships/hyperlink" Target="http://www.kiffa.or.kr/sub02/sub03_view.php?mem_id=%EC%98%A4%EC%9A%B0%EB%9D%BC%EB%A7%81%ED%81%AC%EC%9D%B5%EC%8A%A4%ED%94%84%EB%A0%88%EC%8A%A4(%EC%A3%BC)" TargetMode="External"/><Relationship Id="rId1878" Type="http://schemas.openxmlformats.org/officeDocument/2006/relationships/hyperlink" Target="http://www.kiffa.or.kr/sub02/sub03_view.php?mem_id=%EC%9B%94%EB%93%9C%EB%B2%A0%EC%8A%A4%ED%8A%B8%EB%A1%9C%EC%A7%80%EC%8A%A4%ED%8B%B1%EC%8A%A4" TargetMode="External"/><Relationship Id="rId2624" Type="http://schemas.openxmlformats.org/officeDocument/2006/relationships/hyperlink" Target="http://www.kiffa.or.kr/sub02/sub03_view.php?mem_id=%EC%BD%94%EC%8A%A4%ED%83%80%ED%95%B4%EC%9A%B4%ED%95%AD%EA%B3%B5(%EC%A3%BC)" TargetMode="External"/><Relationship Id="rId2831" Type="http://schemas.openxmlformats.org/officeDocument/2006/relationships/hyperlink" Target="http://www.kiffa.or.kr/sub02/sub03_view.php?mem_id=%ED%8D%BC%EC%8B%9C%ED%94%BD%EB%B8%8C%EB%A6%AC%EC%A7%80" TargetMode="External"/><Relationship Id="rId2929" Type="http://schemas.openxmlformats.org/officeDocument/2006/relationships/hyperlink" Target="http://www.kiffa.or.kr/sub02/sub03_view.php?mem_id=%ED%95%84%EC%98%A4%EC%85%98%EB%9D%BC%EC%9D%B8%20%EC%A3%BC%EC%8B%9D%ED%9A%8C%EC%82%AC" TargetMode="External"/><Relationship Id="rId72" Type="http://schemas.openxmlformats.org/officeDocument/2006/relationships/hyperlink" Target="http://www.kiffa.or.kr/sub02/sub03_view.php?mem_id=%EA%B2%8C%EB%B8%8C%EB%A3%A8%EB%8D%94%EB%B0%94%EC%9D%B4%EC%8A%A4%EC%BD%94%EB%A6%AC%EC%95%84" TargetMode="External"/><Relationship Id="rId803" Type="http://schemas.openxmlformats.org/officeDocument/2006/relationships/hyperlink" Target="http://www.kiffa.or.kr/sub02/sub03_view.php?mem_id=%EB%B0%95%EC%8A%A4%ED%84%B0%EC%9D%B8%ED%84%B0%EC%B9%B4%EA%B3%A0(%EC%A3%BC)" TargetMode="External"/><Relationship Id="rId1226" Type="http://schemas.openxmlformats.org/officeDocument/2006/relationships/hyperlink" Target="http://www.kiffa.or.kr/sub02/sub03_view.php?mem_id=%EC%8D%AC%EC%9B%94%EB%93%9C%ED%95%B4%EC%9A%B4%ED%95%AD%EA%B3%B5(%EC%A3%BC)" TargetMode="External"/><Relationship Id="rId1433" Type="http://schemas.openxmlformats.org/officeDocument/2006/relationships/hyperlink" Target="http://www.kiffa.or.kr/sub02/sub03_view.php?mem_id=%EC%96%B4%EB%9D%BC%EC%9D%B4%EC%A6%88%EC%9D%B8%ED%84%B0%EB%82%B4%EC%85%94%EB%82%A0" TargetMode="External"/><Relationship Id="rId1640" Type="http://schemas.openxmlformats.org/officeDocument/2006/relationships/hyperlink" Target="http://www.kiffa.or.kr/sub02/sub03_view.php?mem_id=%EC%97%90%ED%94%84%EC%97%90%EC%8A%A4%EC%BC%80%EC%9D%B4%EC%97%98%EC%95%A4%EC%97%90%EC%8A%A4(%EC%A3%BC)" TargetMode="External"/><Relationship Id="rId1738" Type="http://schemas.openxmlformats.org/officeDocument/2006/relationships/hyperlink" Target="http://www.kiffa.or.kr/sub02/sub03_view.php?mem_id=%EC%98%81%EC%B2%9C%ED%95%AD%EC%9A%B4(%EC%A3%BC)" TargetMode="External"/><Relationship Id="rId3093" Type="http://schemas.openxmlformats.org/officeDocument/2006/relationships/hyperlink" Target="http://www.kiffa.or.kr/sub02/sub03_view.php?mem_id=%ED%98%84%EC%A7%84%ED%8B%B0%EC%97%98%EC%97%90%EC%8A%A4" TargetMode="External"/><Relationship Id="rId1500" Type="http://schemas.openxmlformats.org/officeDocument/2006/relationships/hyperlink" Target="http://www.kiffa.or.kr/sub02/sub03_view.php?mem_id=%EC%97%90%EC%96%B4%EC%BD%98%ED%85%8C%EC%9D%B4%EB%84%88%EB%A1%9C%EC%A7%80%EC%8A%A4%ED%8B%B1%EC%8A%A4(%EC%A3%BC)" TargetMode="External"/><Relationship Id="rId1945" Type="http://schemas.openxmlformats.org/officeDocument/2006/relationships/hyperlink" Target="http://www.kiffa.or.kr/sub02/sub03_view.php?mem_id=%EC%9C%A0%EB%A1%9C%EC%BD%94%EB%A1%9C%EC%A7%80%EC%8A%A4(%EC%A3%BC)" TargetMode="External"/><Relationship Id="rId1805" Type="http://schemas.openxmlformats.org/officeDocument/2006/relationships/hyperlink" Target="http://www.kiffa.or.kr/sub02/sub03_view.php?mem_id=%EC%98%AC%ED%94%84%EB%A0%88%EC%9D%B4%ED%8A%B8" TargetMode="External"/><Relationship Id="rId3020" Type="http://schemas.openxmlformats.org/officeDocument/2006/relationships/hyperlink" Target="http://www.kiffa.or.kr/sub02/sub03_view.php?mem_id=%ED%95%9C%EC%A4%91%ED%9B%BC%EB%A6%AC" TargetMode="External"/><Relationship Id="rId179" Type="http://schemas.openxmlformats.org/officeDocument/2006/relationships/hyperlink" Target="http://www.kiffa.or.kr/sub02/sub03_view.php?mem_id=%EA%B7%B8%EB%A6%B0%EA%B8%80%EB%A1%9C%EB%B8%8C%EB%9D%BC%EC%9D%B8" TargetMode="External"/><Relationship Id="rId386" Type="http://schemas.openxmlformats.org/officeDocument/2006/relationships/hyperlink" Target="http://www.kiffa.or.kr/sub02/sub03_view.php?mem_id=%EB%8C%80%ED%95%9C%EA%B5%AD%EC%A0%9C%EC%A2%85%ED%95%A9%EB%AC%BC%EB%A5%98" TargetMode="External"/><Relationship Id="rId593" Type="http://schemas.openxmlformats.org/officeDocument/2006/relationships/hyperlink" Target="http://www.kiffa.or.kr/sub02/sub03_view.php?mem_id=%EB%94%94%EB%A9%94%EB%A5%B4%EC%BD%94%EC%9D%B5%EC%8A%A4%ED%94%84%EB%A0%88%EC%8A%A4%EC%BD%94%EB%A6%AC%EC%95%84" TargetMode="External"/><Relationship Id="rId2067" Type="http://schemas.openxmlformats.org/officeDocument/2006/relationships/hyperlink" Target="http://www.kiffa.or.kr/sub02/sub03_view.php?mem_id=%EC%9D%B8%ED%84%B0%EB%A7%81%EC%8A%A4" TargetMode="External"/><Relationship Id="rId2274" Type="http://schemas.openxmlformats.org/officeDocument/2006/relationships/hyperlink" Target="http://www.kiffa.or.kr/sub02/sub03_view.php?mem_id=%EC%A3%BC%EC%8B%9D%ED%9A%8C%EC%82%AC%20%EB%B2%A4%EB%A7%88%EB%A1%9C%EC%A7%80%EC%8A%A4" TargetMode="External"/><Relationship Id="rId2481" Type="http://schemas.openxmlformats.org/officeDocument/2006/relationships/hyperlink" Target="http://www.kiffa.or.kr/sub02/sub03_view.php?mem_id=%EC%B9%B4%EC%8A%A4%ED%95%B4%EC%9A%B4(%EC%A3%BC)" TargetMode="External"/><Relationship Id="rId3118" Type="http://schemas.openxmlformats.org/officeDocument/2006/relationships/hyperlink" Target="http://www.kiffa.or.kr/sub02/sub03_view.php?mem_id=%ED%9C%B4%EB%A7%A5%EC%8A%A4%ED%95%B4%EC%9A%B4%ED%95%AD%EA%B3%B5(%EC%A3%BC)" TargetMode="External"/><Relationship Id="rId246" Type="http://schemas.openxmlformats.org/officeDocument/2006/relationships/hyperlink" Target="http://www.kiffa.or.kr/sub02/sub03_view.php?mem_id=%EB%84%A4%EC%98%A4%ED%8A%B8%EB%9E%9C%EC%8A%A4%ED%95%B4%EC%9A%B4%ED%95%AD%EA%B3%B5" TargetMode="External"/><Relationship Id="rId453" Type="http://schemas.openxmlformats.org/officeDocument/2006/relationships/hyperlink" Target="http://www.kiffa.or.kr/sub02/sub03_view.php?mem_id=%EB%8F%99%EB%B3%B4%EA%B5%AD%EC%A0%9C%EC%9A%B4%EC%86%A1(%EC%A3%BC)" TargetMode="External"/><Relationship Id="rId660" Type="http://schemas.openxmlformats.org/officeDocument/2006/relationships/hyperlink" Target="http://www.kiffa.or.kr/sub02/sub03_view.php?mem_id=%EB%A1%9C%EB%93%9C%EC%8A%A4%ED%83%80%EC%94%A8%EC%95%A4%EC%97%90%EC%96%B4(%EC%A3%BC)" TargetMode="External"/><Relationship Id="rId898" Type="http://schemas.openxmlformats.org/officeDocument/2006/relationships/hyperlink" Target="http://www.kiffa.or.kr/sub02/sub03_view.php?mem_id=%EB%B9%84%EC%94%A8%EB%A1%9C%EC%A7%80%EC%8A%A4%ED%8B%B1%EC%8A%A4(%EC%A3%BC)" TargetMode="External"/><Relationship Id="rId1083" Type="http://schemas.openxmlformats.org/officeDocument/2006/relationships/hyperlink" Target="http://www.kiffa.or.kr/sub02/sub03_view.php?mem_id=%EC%84%B8%EB%B0%94%EC%BD%94%EB%A6%AC%EC%95%84%20%EC%A3%BC%EC%8B%9D%ED%9A%8C%EC%82%AC" TargetMode="External"/><Relationship Id="rId1290" Type="http://schemas.openxmlformats.org/officeDocument/2006/relationships/hyperlink" Target="http://www.kiffa.or.kr/sub02/sub03_view.php?mem_id=%EC%94%A8%EC%9B%90%EA%B8%80%EB%A1%9C%EB%B2%8C%EB%84%A4%ED%8A%B8%EC%9B%8D%EC%8A%A4" TargetMode="External"/><Relationship Id="rId2134" Type="http://schemas.openxmlformats.org/officeDocument/2006/relationships/hyperlink" Target="http://www.kiffa.or.kr/sub02/sub03_view.php?mem_id=%EC%9E%90%EC%9D%B4%EC%96%B8%ED%8A%B8%EB%84%A4%ED%8A%B8%EC%9B%8C%ED%81%AC%EA%B7%B8%EB%A3%B9" TargetMode="External"/><Relationship Id="rId2341" Type="http://schemas.openxmlformats.org/officeDocument/2006/relationships/hyperlink" Target="http://www.kiffa.or.kr/sub02/sub03_view.php?mem_id=%EC%A4%91%EC%95%99%EA%B5%AD%EC%A0%9C%EC%9A%B4%EC%86%A1(%EC%A3%BC)" TargetMode="External"/><Relationship Id="rId2579" Type="http://schemas.openxmlformats.org/officeDocument/2006/relationships/hyperlink" Target="http://www.kiffa.or.kr/sub02/sub03_view.php?mem_id=%EC%BC%80%EC%9D%B4%ED%94%BC%EC%95%84%EC%9D%B4%EC%94%A8%EC%BD%94%ED%8F%AC%EB%A0%88%EC%9D%B4%EC%85%98" TargetMode="External"/><Relationship Id="rId2786" Type="http://schemas.openxmlformats.org/officeDocument/2006/relationships/hyperlink" Target="http://www.kiffa.or.kr/sub02/sub03_view.php?mem_id=%ED%8C%8C%EB%82%98%EB%9D%BC%EC%9D%B8" TargetMode="External"/><Relationship Id="rId2993" Type="http://schemas.openxmlformats.org/officeDocument/2006/relationships/hyperlink" Target="http://www.kiffa.or.kr/sub02/sub03_view.php?mem_id=%ED%95%9C%EC%84%B1%ED%95%B4%EC%9A%B4" TargetMode="External"/><Relationship Id="rId106" Type="http://schemas.openxmlformats.org/officeDocument/2006/relationships/hyperlink" Target="http://www.kiffa.or.kr/sub02/sub03_view.php?mem_id=%EA%B3%A0%EB%A0%A4%ED%95%B4%EC%9A%B4%ED%95%AD%EA%B3%B5" TargetMode="External"/><Relationship Id="rId313" Type="http://schemas.openxmlformats.org/officeDocument/2006/relationships/hyperlink" Target="http://www.kiffa.or.kr/sub02/sub03_view.php?mem_id=%EB%8C%80%EB%8F%99%EC%A2%85%ED%95%A9%EB%AC%BC%EB%A5%98" TargetMode="External"/><Relationship Id="rId758" Type="http://schemas.openxmlformats.org/officeDocument/2006/relationships/hyperlink" Target="http://www.kiffa.or.kr/sub02/sub03_view.php?mem_id=%EB%AA%A8%EB%9D%BD%EC%8A%A4" TargetMode="External"/><Relationship Id="rId965" Type="http://schemas.openxmlformats.org/officeDocument/2006/relationships/hyperlink" Target="http://www.kiffa.or.kr/sub02/sub03_view.php?mem_id=%EC%82%BC%EB%AF%BC%ED%95%B4%EC%9A%B4%ED%95%AD%EA%B3%B5" TargetMode="External"/><Relationship Id="rId1150" Type="http://schemas.openxmlformats.org/officeDocument/2006/relationships/hyperlink" Target="http://www.kiffa.or.kr/sub02/sub03_view.php?mem_id=%EC%8A%A4%EC%B9%B4%EC%9D%B4%EB%A7%A4%EC%8A%A4%ED%84%B0" TargetMode="External"/><Relationship Id="rId1388" Type="http://schemas.openxmlformats.org/officeDocument/2006/relationships/hyperlink" Target="http://www.kiffa.or.kr/sub02/sub03_view.php?mem_id=%EC%95%84%ED%8A%B8%EB%9D%BC%EC%8A%A4%ED%95%B4%EC%9A%B4" TargetMode="External"/><Relationship Id="rId1595" Type="http://schemas.openxmlformats.org/officeDocument/2006/relationships/hyperlink" Target="http://www.kiffa.or.kr/sub02/sub03_view.php?mem_id=%EC%97%90%EC%9D%B4%EC%B9%98%EC%95%A4%ED%94%84%EB%9E%9C%EC%A6%88(%EC%A3%BC)" TargetMode="External"/><Relationship Id="rId2439" Type="http://schemas.openxmlformats.org/officeDocument/2006/relationships/hyperlink" Target="http://www.kiffa.or.kr/sub02/sub03_view.php?mem_id=%EC%B2%AD%EC%A1%B0%ED%95%B4%EC%9A%B4%ED%95%AD%EA%B3%B5" TargetMode="External"/><Relationship Id="rId2646" Type="http://schemas.openxmlformats.org/officeDocument/2006/relationships/hyperlink" Target="http://www.kiffa.or.kr/sub02/sub03_view.php?mem_id=%ED%81%B4%EB%9D%BC%EC%8A%A4%ED%82%A8%EC%BD%94%EB%A6%AC%EC%95%84" TargetMode="External"/><Relationship Id="rId2853" Type="http://schemas.openxmlformats.org/officeDocument/2006/relationships/hyperlink" Target="http://www.kiffa.or.kr/sub02/sub03_view.php?mem_id=%ED%8F%AC%EC%8A%A4%EC%BD%94%ED%94%8C%EB%A1%9C%EC%9A%B0(%EC%A3%BC)" TargetMode="External"/><Relationship Id="rId94" Type="http://schemas.openxmlformats.org/officeDocument/2006/relationships/hyperlink" Target="http://www.kiffa.or.kr/sub02/sub03_view.php?mem_id=%EA%B3%A0%EB%A0%A4%EB%A1%9C%EC%A7%80%EC%8A%A4%ED%8B%B1%EC%8A%A4" TargetMode="External"/><Relationship Id="rId520" Type="http://schemas.openxmlformats.org/officeDocument/2006/relationships/hyperlink" Target="http://www.kiffa.or.kr/sub02/sub03_view.php?mem_id=%EB%8F%99%EC%96%91%EB%AF%B8%EB%94%94%EC%96%B4%ED%8C%90%EB%A7%A4(%EC%A3%BC)" TargetMode="External"/><Relationship Id="rId618" Type="http://schemas.openxmlformats.org/officeDocument/2006/relationships/hyperlink" Target="http://www.kiffa.or.kr/sub02/sub03_view.php?mem_id=%EB%94%94%EC%A7%80%EC%9B%94%EB%93%9C%EB%84%B7%EC%84%9C%EB%B9%84%EC%8A%A4" TargetMode="External"/><Relationship Id="rId825" Type="http://schemas.openxmlformats.org/officeDocument/2006/relationships/hyperlink" Target="http://www.kiffa.or.kr/sub02/sub03_view.php?mem_id=%EB%B2%94%EC%96%91%ED%95%B4%EC%9A%B4(%EC%A3%BC)" TargetMode="External"/><Relationship Id="rId1248" Type="http://schemas.openxmlformats.org/officeDocument/2006/relationships/hyperlink" Target="http://www.kiffa.or.kr/sub02/sub03_view.php?mem_id=%EC%94%A8%EB%A1%9C%EB%93%9C%ED%8B%B0%EC%94%A8(%EC%A3%BC)" TargetMode="External"/><Relationship Id="rId1455" Type="http://schemas.openxmlformats.org/officeDocument/2006/relationships/hyperlink" Target="http://www.kiffa.or.kr/sub02/sub03_view.php?mem_id=%EC%97%90%EC%8A%A4%EC%97%90%EC%9D%B4%EC%97%90%EC%8A%A4%ED%95%AD%EC%9A%B4(%EC%A3%BC)" TargetMode="External"/><Relationship Id="rId1662" Type="http://schemas.openxmlformats.org/officeDocument/2006/relationships/hyperlink" Target="http://www.kiffa.or.kr/sub02/sub03_view.php?mem_id=%EC%97%94%ED%88%AC%EC%97%94%EB%A1%9C%EC%A7%80%EC%8A%A4%ED%8B%B1%20%EC%A3%BC%EC%8B%9D%ED%9A%8C%EC%82%AC" TargetMode="External"/><Relationship Id="rId2201" Type="http://schemas.openxmlformats.org/officeDocument/2006/relationships/hyperlink" Target="http://www.kiffa.or.kr/sub02/sub03_view.php?mem_id=%EC%A0%9C%EC%9D%B4%EB%B9%84%EC%9D%B8%ED%84%B0%EB%82%B4%EC%85%94%EB%84%90%EC%89%AC%ED%95%91" TargetMode="External"/><Relationship Id="rId2506" Type="http://schemas.openxmlformats.org/officeDocument/2006/relationships/hyperlink" Target="http://www.kiffa.or.kr/sub02/sub03_view.php?mem_id=%EC%BC%80%EC%9D%B4%EA%B5%AD%EC%A0%9C%EB%AC%BC%EB%A5%98(%EC%A3%BC)" TargetMode="External"/><Relationship Id="rId1010" Type="http://schemas.openxmlformats.org/officeDocument/2006/relationships/hyperlink" Target="http://www.kiffa.or.kr/sub02/sub03_view.php?mem_id=%EC%83%A4%EC%9D%B8%EB%A1%9C%EC%A7%80%EC%8A%A4%ED%8B%B1" TargetMode="External"/><Relationship Id="rId1108" Type="http://schemas.openxmlformats.org/officeDocument/2006/relationships/hyperlink" Target="http://www.kiffa.or.kr/sub02/sub03_view.php?mem_id=%EC%84%B8%EC%A2%85%ED%95%B4%EC%9A%B4%ED%95%AD%EA%B3%B5(%EC%A3%BC)" TargetMode="External"/><Relationship Id="rId1315" Type="http://schemas.openxmlformats.org/officeDocument/2006/relationships/hyperlink" Target="http://www.kiffa.or.kr/sub02/sub03_view.php?mem_id=%EC%95%84%EB%AA%A8%EC%8A%A4%ED%95%AD%EA%B3%B5%ED%95%B4%EC%9A%B4(%EC%A3%BC)" TargetMode="External"/><Relationship Id="rId1967" Type="http://schemas.openxmlformats.org/officeDocument/2006/relationships/hyperlink" Target="http://www.kiffa.or.kr/sub02/sub03_view.php?mem_id=%EC%9C%A0%EC%97%98%ED%94%BC(%EC%A3%BC)" TargetMode="External"/><Relationship Id="rId2713" Type="http://schemas.openxmlformats.org/officeDocument/2006/relationships/hyperlink" Target="http://www.kiffa.or.kr/sub02/sub03_view.php?mem_id=%ED%8A%B8%EB%9E%9C%EC%8A%A4%EB%A7%88%ED%8A%B8" TargetMode="External"/><Relationship Id="rId2920" Type="http://schemas.openxmlformats.org/officeDocument/2006/relationships/hyperlink" Target="http://www.kiffa.or.kr/sub02/sub03_view.php?mem_id=%ED%94%BC%EC%97%A0%EC%97%98" TargetMode="External"/><Relationship Id="rId1522" Type="http://schemas.openxmlformats.org/officeDocument/2006/relationships/hyperlink" Target="http://www.kiffa.or.kr/sub02/sub03_view.php?mem_id=%EC%97%90%EC%9D%B4%EC%94%A8%EC%95%84%EC%9D%B4%EC%9B%94%EB%93%9C%EC%99%80%EC%9D%B4%EB%93%9C" TargetMode="External"/><Relationship Id="rId21" Type="http://schemas.openxmlformats.org/officeDocument/2006/relationships/hyperlink" Target="http://www.kiffa.or.kr/sub02/sub03_view.php?mem_id=(%EC%A3%BC)%EC%97%90%EC%9D%B4%EC%B9%98%EC%97%90%EC%8A%A4%ED%9A%A8%EC%84%B1" TargetMode="External"/><Relationship Id="rId2089" Type="http://schemas.openxmlformats.org/officeDocument/2006/relationships/hyperlink" Target="http://www.kiffa.or.kr/sub02/sub03_view.php?mem_id=%EC%9D%B8%ED%95%9C%EA%B5%AD%EC%A0%9C%EC%A3%BC%EC%8B%9D%ED%9A%8C%EC%82%AC" TargetMode="External"/><Relationship Id="rId2296" Type="http://schemas.openxmlformats.org/officeDocument/2006/relationships/hyperlink" Target="http://www.kiffa.or.kr/sub02/sub03_view.php?mem_id=%EC%A3%BC%EC%8B%9D%ED%9A%8C%EC%82%AC%20%EC%A7%80%EB%94%94%EB%A1%9C%EC%A7%80%EB%B9%84%EC%8A%A4" TargetMode="External"/><Relationship Id="rId268" Type="http://schemas.openxmlformats.org/officeDocument/2006/relationships/hyperlink" Target="http://www.kiffa.or.kr/sub02/sub03_view.php?mem_id=%EB%88%84%EB%A6%AC%ED%95%B4%EC%9A%B4%ED%95%AD%EA%B3%B5" TargetMode="External"/><Relationship Id="rId475" Type="http://schemas.openxmlformats.org/officeDocument/2006/relationships/hyperlink" Target="mailto:dsc@dsconsol.com" TargetMode="External"/><Relationship Id="rId682" Type="http://schemas.openxmlformats.org/officeDocument/2006/relationships/hyperlink" Target="http://www.kiffa.or.kr/sub02/sub03_view.php?mem_id=%EB%A1%9C%EC%A7%80%EC%8A%A4%EC%BD%94%EC%96%B4(%EC%A3%BC)" TargetMode="External"/><Relationship Id="rId2156" Type="http://schemas.openxmlformats.org/officeDocument/2006/relationships/hyperlink" Target="http://www.kiffa.or.kr/sub02/sub03_view.php?mem_id=%EC%A0%95%EC%9D%B8%EC%94%A8%EC%95%A4%EC%97%90%EC%96%B4" TargetMode="External"/><Relationship Id="rId2363" Type="http://schemas.openxmlformats.org/officeDocument/2006/relationships/hyperlink" Target="http://www.kiffa.or.kr/sub02/sub03_view.php?mem_id=%EC%A7%80%EC%97%90%EC%97%98(%EC%A3%BC)" TargetMode="External"/><Relationship Id="rId2570" Type="http://schemas.openxmlformats.org/officeDocument/2006/relationships/hyperlink" Target="http://www.kiffa.or.kr/sub02/sub03_view.php?mem_id=%EC%BC%80%EC%9D%B4%EC%A7%80%EC%97%98(%EC%A3%BC)" TargetMode="External"/><Relationship Id="rId128" Type="http://schemas.openxmlformats.org/officeDocument/2006/relationships/hyperlink" Target="mailto:edwardson@ksgls.co.kr" TargetMode="External"/><Relationship Id="rId335" Type="http://schemas.openxmlformats.org/officeDocument/2006/relationships/hyperlink" Target="http://www.kiffa.or.kr/sub02/sub03_view.php?mem_id=%EB%8C%80%EC%8B%A0%EA%B5%AD%EC%A0%9C%ED%8A%B9%EC%86%A1" TargetMode="External"/><Relationship Id="rId542" Type="http://schemas.openxmlformats.org/officeDocument/2006/relationships/hyperlink" Target="mailto:forwarding@dongwon.com" TargetMode="External"/><Relationship Id="rId1172" Type="http://schemas.openxmlformats.org/officeDocument/2006/relationships/hyperlink" Target="http://www.kiffa.or.kr/sub02/sub03_view.php?mem_id=%EC%8A%A4%EC%BA%94%EA%B8%80%EB%A1%9C%EB%B2%8C%EB%A1%9C%EC%A7%80%EC%8A%A4%ED%8B%B1%EC%8A%A4%EC%BD%94%EB%A6%AC%EC%95%84" TargetMode="External"/><Relationship Id="rId2016" Type="http://schemas.openxmlformats.org/officeDocument/2006/relationships/hyperlink" Target="http://www.kiffa.or.kr/sub02/sub03_view.php?mem_id=%EC%9D%B4%EC%94%A8%EC%9C%A0%EC%9B%94%EB%93%9C%EC%99%80%EC%9D%B4%EB%93%9C%EC%BD%94%EB%A6%AC%EC%95%84%EC%A3%BC%EC%8B%9D%ED%9A%8C%EC%82%AC" TargetMode="External"/><Relationship Id="rId2223" Type="http://schemas.openxmlformats.org/officeDocument/2006/relationships/hyperlink" Target="http://www.kiffa.or.kr/sub02/sub03_view.php?mem_id=%EC%A0%9C%EC%9D%B4%EC%97%A0%ED%8B%B0%EC%94%A8%20%EA%B8%80%EB%A1%9C%EB%B2%8C%20%EC%9D%B5%EC%8A%A4%ED%94%8C%EB%A1%9C%EC%A7%81%EC%8A%A4(%EC%A3%BC)" TargetMode="External"/><Relationship Id="rId2430" Type="http://schemas.openxmlformats.org/officeDocument/2006/relationships/hyperlink" Target="http://www.kiffa.or.kr/sub02/sub03_view.php?mem_id=%EC%B2%9C%EC%9D%BC%ED%95%B4%EC%9A%B4(%EC%A3%BC)" TargetMode="External"/><Relationship Id="rId402" Type="http://schemas.openxmlformats.org/officeDocument/2006/relationships/hyperlink" Target="mailto:woojinair@woojinair.co.kr" TargetMode="External"/><Relationship Id="rId1032" Type="http://schemas.openxmlformats.org/officeDocument/2006/relationships/hyperlink" Target="http://www.kiffa.or.kr/sub02/sub03_view.php?mem_id=%EC%84%9C%EC%A7%84%ED%95%B4%EC%83%81" TargetMode="External"/><Relationship Id="rId1989" Type="http://schemas.openxmlformats.org/officeDocument/2006/relationships/hyperlink" Target="http://www.kiffa.or.kr/sub02/sub03_view.php?mem_id=%EC%9C%A0%ED%94%BC%EC%97%90%EC%8A%A4%EC%97%90%EC%8A%A4%EC%94%A8%EC%97%90%EC%8A%A4%EC%BD%94%EB%A6%AC%EC%95%84(%EC%A3%BC)" TargetMode="External"/><Relationship Id="rId1849" Type="http://schemas.openxmlformats.org/officeDocument/2006/relationships/hyperlink" Target="http://www.kiffa.or.kr/sub02/sub03_view.php?mem_id=%EC%9A%B0%EC%9B%90%ED%95%B4%EC%9A%B4%ED%95%AD%EA%B3%B5(%EC%A3%BC)" TargetMode="External"/><Relationship Id="rId3064" Type="http://schemas.openxmlformats.org/officeDocument/2006/relationships/hyperlink" Target="http://www.kiffa.or.kr/sub02/sub03_view.php?mem_id=%ED%97%AC%EB%A7%8C%EC%9B%94%EB%93%9C%EC%99%80%EC%9D%B4%EB%93%9C%EB%A1%9C%EC%A7%80%EC%8A%A4%ED%8B%B1%EC%8A%A4" TargetMode="External"/><Relationship Id="rId192" Type="http://schemas.openxmlformats.org/officeDocument/2006/relationships/hyperlink" Target="mailto:heeyoung.lim@glonet.net" TargetMode="External"/><Relationship Id="rId1709" Type="http://schemas.openxmlformats.org/officeDocument/2006/relationships/hyperlink" Target="http://www.kiffa.or.kr/sub02/sub03_view.php?mem_id=%EC%97%A0%EC%94%A8%EC%95%84%EC%9D%B4%EA%B8%80%EB%A1%9C%EB%B2%8C%EB%A1%9C%EC%A7%80%EC%8A%A4%ED%8B%B1%EC%8A%A4(%EC%A3%BC)" TargetMode="External"/><Relationship Id="rId1916" Type="http://schemas.openxmlformats.org/officeDocument/2006/relationships/hyperlink" Target="http://www.kiffa.or.kr/sub02/sub03_view.php?mem_id=%EC%9C%88%EC%9C%88%EB%A1%9C%EC%A7%80%EC%8A%A4%ED%8B%B1%EC%8A%A4%EC%BD%94%EB%A6%AC%EC%95%84(%EC%A3%BC)" TargetMode="External"/><Relationship Id="rId2080" Type="http://schemas.openxmlformats.org/officeDocument/2006/relationships/hyperlink" Target="http://www.kiffa.or.kr/sub02/sub03_view.php?mem_id=%EC%9D%B8%ED%8A%B8%EB%A0%88%EC%9D%B4%EB%94%A9" TargetMode="External"/><Relationship Id="rId3131" Type="http://schemas.openxmlformats.org/officeDocument/2006/relationships/hyperlink" Target="http://www.kiffa.or.kr/sub02/sub03_view.php?mem_id=%ED%9E%90%EB%A0%88%EB%B8%8C%EB%9E%80%ED%8A%B8%EA%B3%A0%EB%A6%AC%EC%BD%94%EB%A6%AC%EC%95%84%20%EC%9C%A0%ED%95%9C%ED%9A%8C%EC%82%AC" TargetMode="External"/><Relationship Id="rId2897" Type="http://schemas.openxmlformats.org/officeDocument/2006/relationships/hyperlink" Target="http://www.kiffa.or.kr/sub02/sub03_view.php?mem_id=%ED%94%8C%EB%A1%9C%EC%A7%80%EC%8A%A4%EC%9D%B8%ED%84%B0%EB%82%B4%EC%85%94%EB%84%9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lutionpack.co.kr/" TargetMode="External"/><Relationship Id="rId117" Type="http://schemas.openxmlformats.org/officeDocument/2006/relationships/hyperlink" Target="http://www.emkm.com/" TargetMode="External"/><Relationship Id="rId21" Type="http://schemas.openxmlformats.org/officeDocument/2006/relationships/hyperlink" Target="http://www.paxlogis.com/" TargetMode="External"/><Relationship Id="rId42" Type="http://schemas.openxmlformats.org/officeDocument/2006/relationships/hyperlink" Target="http://www.espritlogi.com/" TargetMode="External"/><Relationship Id="rId47" Type="http://schemas.openxmlformats.org/officeDocument/2006/relationships/hyperlink" Target="http://www.ae-eagle.co.kr/" TargetMode="External"/><Relationship Id="rId63" Type="http://schemas.openxmlformats.org/officeDocument/2006/relationships/hyperlink" Target="http://www.brightstar.kr/" TargetMode="External"/><Relationship Id="rId68" Type="http://schemas.openxmlformats.org/officeDocument/2006/relationships/hyperlink" Target="http://www.chunghaeseanair.com/" TargetMode="External"/><Relationship Id="rId84" Type="http://schemas.openxmlformats.org/officeDocument/2006/relationships/hyperlink" Target="http://www.flogisintl.com/" TargetMode="External"/><Relationship Id="rId89" Type="http://schemas.openxmlformats.org/officeDocument/2006/relationships/hyperlink" Target="http://www.giantnetworkgroup.com/" TargetMode="External"/><Relationship Id="rId112" Type="http://schemas.openxmlformats.org/officeDocument/2006/relationships/hyperlink" Target="http://www.kbenl.co.kr/" TargetMode="External"/><Relationship Id="rId133" Type="http://schemas.openxmlformats.org/officeDocument/2006/relationships/hyperlink" Target="http://www.samyoungexp.com/" TargetMode="External"/><Relationship Id="rId138" Type="http://schemas.openxmlformats.org/officeDocument/2006/relationships/hyperlink" Target="http://www.sejunggroup.com/" TargetMode="External"/><Relationship Id="rId154" Type="http://schemas.openxmlformats.org/officeDocument/2006/relationships/hyperlink" Target="http://www.tysolution.co.kr/" TargetMode="External"/><Relationship Id="rId159" Type="http://schemas.openxmlformats.org/officeDocument/2006/relationships/hyperlink" Target="http://www.yalegls.com/" TargetMode="External"/><Relationship Id="rId175" Type="http://schemas.openxmlformats.org/officeDocument/2006/relationships/hyperlink" Target="http://jways.kr/" TargetMode="External"/><Relationship Id="rId170" Type="http://schemas.openxmlformats.org/officeDocument/2006/relationships/hyperlink" Target="https://www.ecmsglobal.com/" TargetMode="External"/><Relationship Id="rId16" Type="http://schemas.openxmlformats.org/officeDocument/2006/relationships/hyperlink" Target="http://www.jypline.com/" TargetMode="External"/><Relationship Id="rId107" Type="http://schemas.openxmlformats.org/officeDocument/2006/relationships/hyperlink" Target="http://www.khlogis.co.kr/" TargetMode="External"/><Relationship Id="rId11" Type="http://schemas.openxmlformats.org/officeDocument/2006/relationships/hyperlink" Target="http://www.hinex.co.kr/" TargetMode="External"/><Relationship Id="rId32" Type="http://schemas.openxmlformats.org/officeDocument/2006/relationships/hyperlink" Target="http://www.winuskr.com/" TargetMode="External"/><Relationship Id="rId37" Type="http://schemas.openxmlformats.org/officeDocument/2006/relationships/hyperlink" Target="http://www.hlogixs.com/" TargetMode="External"/><Relationship Id="rId53" Type="http://schemas.openxmlformats.org/officeDocument/2006/relationships/hyperlink" Target="http://www.alpha-forwarding.com/" TargetMode="External"/><Relationship Id="rId58" Type="http://schemas.openxmlformats.org/officeDocument/2006/relationships/hyperlink" Target="http://www.koreanforwarder.com/" TargetMode="External"/><Relationship Id="rId74" Type="http://schemas.openxmlformats.org/officeDocument/2006/relationships/hyperlink" Target="http://www.dlck.kr/" TargetMode="External"/><Relationship Id="rId79" Type="http://schemas.openxmlformats.org/officeDocument/2006/relationships/hyperlink" Target="http://www.dongwoo.com/" TargetMode="External"/><Relationship Id="rId102" Type="http://schemas.openxmlformats.org/officeDocument/2006/relationships/hyperlink" Target="http://www.jisa.co.kr/" TargetMode="External"/><Relationship Id="rId123" Type="http://schemas.openxmlformats.org/officeDocument/2006/relationships/hyperlink" Target="http://www.nti-korea.com/" TargetMode="External"/><Relationship Id="rId128" Type="http://schemas.openxmlformats.org/officeDocument/2006/relationships/hyperlink" Target="http://www.primef.co.kr/" TargetMode="External"/><Relationship Id="rId144" Type="http://schemas.openxmlformats.org/officeDocument/2006/relationships/hyperlink" Target="http://www.gosmgc.com/" TargetMode="External"/><Relationship Id="rId149" Type="http://schemas.openxmlformats.org/officeDocument/2006/relationships/hyperlink" Target="http://www.thetonlogis.co.kr/" TargetMode="External"/><Relationship Id="rId5" Type="http://schemas.openxmlformats.org/officeDocument/2006/relationships/hyperlink" Target="http://www.blueoceanair.co.kr/" TargetMode="External"/><Relationship Id="rId90" Type="http://schemas.openxmlformats.org/officeDocument/2006/relationships/hyperlink" Target="http://www.whawoon.com/" TargetMode="External"/><Relationship Id="rId95" Type="http://schemas.openxmlformats.org/officeDocument/2006/relationships/hyperlink" Target="http://www.ibflink.com/" TargetMode="External"/><Relationship Id="rId160" Type="http://schemas.openxmlformats.org/officeDocument/2006/relationships/hyperlink" Target="http://www.yales.co.kr/" TargetMode="External"/><Relationship Id="rId165" Type="http://schemas.openxmlformats.org/officeDocument/2006/relationships/hyperlink" Target="http://www.barsan.com/" TargetMode="External"/><Relationship Id="rId181" Type="http://schemas.openxmlformats.org/officeDocument/2006/relationships/hyperlink" Target="http://www.starconcord.co.kr/" TargetMode="External"/><Relationship Id="rId186" Type="http://schemas.openxmlformats.org/officeDocument/2006/relationships/hyperlink" Target="http://www.yalegls.com/" TargetMode="External"/><Relationship Id="rId22" Type="http://schemas.openxmlformats.org/officeDocument/2006/relationships/hyperlink" Target="http://www.people2016.net/" TargetMode="External"/><Relationship Id="rId27" Type="http://schemas.openxmlformats.org/officeDocument/2006/relationships/hyperlink" Target="http://www.univsa.com/" TargetMode="External"/><Relationship Id="rId43" Type="http://schemas.openxmlformats.org/officeDocument/2006/relationships/hyperlink" Target="http://www.iaone.co.kr/" TargetMode="External"/><Relationship Id="rId48" Type="http://schemas.openxmlformats.org/officeDocument/2006/relationships/hyperlink" Target="http://www.agl.co.kr/" TargetMode="External"/><Relationship Id="rId64" Type="http://schemas.openxmlformats.org/officeDocument/2006/relationships/hyperlink" Target="http://www.btllogis.com/" TargetMode="External"/><Relationship Id="rId69" Type="http://schemas.openxmlformats.org/officeDocument/2006/relationships/hyperlink" Target="http://www.ckpanasia.com/" TargetMode="External"/><Relationship Id="rId113" Type="http://schemas.openxmlformats.org/officeDocument/2006/relationships/hyperlink" Target="http://www.leaderstrans.com/" TargetMode="External"/><Relationship Id="rId118" Type="http://schemas.openxmlformats.org/officeDocument/2006/relationships/hyperlink" Target="http://www.mglogis.co.kr/" TargetMode="External"/><Relationship Id="rId134" Type="http://schemas.openxmlformats.org/officeDocument/2006/relationships/hyperlink" Target="http://www.seacon.co.kr/" TargetMode="External"/><Relationship Id="rId139" Type="http://schemas.openxmlformats.org/officeDocument/2006/relationships/hyperlink" Target="http://www.seoulair.net/" TargetMode="External"/><Relationship Id="rId80" Type="http://schemas.openxmlformats.org/officeDocument/2006/relationships/hyperlink" Target="http://dtintl.co.kr/" TargetMode="External"/><Relationship Id="rId85" Type="http://schemas.openxmlformats.org/officeDocument/2006/relationships/hyperlink" Target="http://www.iforman.co.kr/" TargetMode="External"/><Relationship Id="rId150" Type="http://schemas.openxmlformats.org/officeDocument/2006/relationships/hyperlink" Target="http://www.3ways.co.kr/" TargetMode="External"/><Relationship Id="rId155" Type="http://schemas.openxmlformats.org/officeDocument/2006/relationships/hyperlink" Target="http://www.woosung.com/" TargetMode="External"/><Relationship Id="rId171" Type="http://schemas.openxmlformats.org/officeDocument/2006/relationships/hyperlink" Target="http://www.glinkkorea.com/" TargetMode="External"/><Relationship Id="rId176" Type="http://schemas.openxmlformats.org/officeDocument/2006/relationships/hyperlink" Target="https://kargosmart.net/korea/" TargetMode="External"/><Relationship Id="rId12" Type="http://schemas.openxmlformats.org/officeDocument/2006/relationships/hyperlink" Target="https://hj-gls.co.kr/" TargetMode="External"/><Relationship Id="rId17" Type="http://schemas.openxmlformats.org/officeDocument/2006/relationships/hyperlink" Target="http://koreabulk.net/" TargetMode="External"/><Relationship Id="rId33" Type="http://schemas.openxmlformats.org/officeDocument/2006/relationships/hyperlink" Target="http://www.anex.co.kr/" TargetMode="External"/><Relationship Id="rId38" Type="http://schemas.openxmlformats.org/officeDocument/2006/relationships/hyperlink" Target="http://en.intransgls.co.kr/" TargetMode="External"/><Relationship Id="rId59" Type="http://schemas.openxmlformats.org/officeDocument/2006/relationships/hyperlink" Target="http://www.bestwayex.co.kr/" TargetMode="External"/><Relationship Id="rId103" Type="http://schemas.openxmlformats.org/officeDocument/2006/relationships/hyperlink" Target="http://www.juyoungtrans.com/" TargetMode="External"/><Relationship Id="rId108" Type="http://schemas.openxmlformats.org/officeDocument/2006/relationships/hyperlink" Target="http://www.kimexairsea.com/" TargetMode="External"/><Relationship Id="rId124" Type="http://schemas.openxmlformats.org/officeDocument/2006/relationships/hyperlink" Target="http://www.oclogis.com/" TargetMode="External"/><Relationship Id="rId129" Type="http://schemas.openxmlformats.org/officeDocument/2006/relationships/hyperlink" Target="http://www.pumaslogix.com/" TargetMode="External"/><Relationship Id="rId54" Type="http://schemas.openxmlformats.org/officeDocument/2006/relationships/hyperlink" Target="http://www.u-amarine.com/" TargetMode="External"/><Relationship Id="rId70" Type="http://schemas.openxmlformats.org/officeDocument/2006/relationships/hyperlink" Target="http://www.clkintl.com/" TargetMode="External"/><Relationship Id="rId75" Type="http://schemas.openxmlformats.org/officeDocument/2006/relationships/hyperlink" Target="http://www.dfint.co.kr/" TargetMode="External"/><Relationship Id="rId91" Type="http://schemas.openxmlformats.org/officeDocument/2006/relationships/hyperlink" Target="http://www.haesunglogix.com/" TargetMode="External"/><Relationship Id="rId96" Type="http://schemas.openxmlformats.org/officeDocument/2006/relationships/hyperlink" Target="http://www.inter-airsea.co.kr/" TargetMode="External"/><Relationship Id="rId140" Type="http://schemas.openxmlformats.org/officeDocument/2006/relationships/hyperlink" Target="http://www.sitclogistics.co.kr/" TargetMode="External"/><Relationship Id="rId145" Type="http://schemas.openxmlformats.org/officeDocument/2006/relationships/hyperlink" Target="https://www.smartlogix.co.kr/" TargetMode="External"/><Relationship Id="rId161" Type="http://schemas.openxmlformats.org/officeDocument/2006/relationships/hyperlink" Target="http://www.yclcargo.com/" TargetMode="External"/><Relationship Id="rId166" Type="http://schemas.openxmlformats.org/officeDocument/2006/relationships/hyperlink" Target="http://www.cargoholic.net/" TargetMode="External"/><Relationship Id="rId182" Type="http://schemas.openxmlformats.org/officeDocument/2006/relationships/hyperlink" Target="https://wefreight.com/" TargetMode="External"/><Relationship Id="rId187" Type="http://schemas.openxmlformats.org/officeDocument/2006/relationships/hyperlink" Target="http://koreabulk.net/" TargetMode="External"/><Relationship Id="rId1" Type="http://schemas.openxmlformats.org/officeDocument/2006/relationships/hyperlink" Target="http://www.mjlogis.co.kr/" TargetMode="External"/><Relationship Id="rId6" Type="http://schemas.openxmlformats.org/officeDocument/2006/relationships/hyperlink" Target="https://www.dongjinlogis.com/" TargetMode="External"/><Relationship Id="rId23" Type="http://schemas.openxmlformats.org/officeDocument/2006/relationships/hyperlink" Target="http://www.royaldnlintl.com/" TargetMode="External"/><Relationship Id="rId28" Type="http://schemas.openxmlformats.org/officeDocument/2006/relationships/hyperlink" Target="https://www.we-blue.co.kr/" TargetMode="External"/><Relationship Id="rId49" Type="http://schemas.openxmlformats.org/officeDocument/2006/relationships/hyperlink" Target="http://www.ahjin.co.kr/" TargetMode="External"/><Relationship Id="rId114" Type="http://schemas.openxmlformats.org/officeDocument/2006/relationships/hyperlink" Target="http://www.linksna.com/" TargetMode="External"/><Relationship Id="rId119" Type="http://schemas.openxmlformats.org/officeDocument/2006/relationships/hyperlink" Target="http://www.maxpeed.co.kr/" TargetMode="External"/><Relationship Id="rId44" Type="http://schemas.openxmlformats.org/officeDocument/2006/relationships/hyperlink" Target="http://www.acex.co.kr/" TargetMode="External"/><Relationship Id="rId60" Type="http://schemas.openxmlformats.org/officeDocument/2006/relationships/hyperlink" Target="http://www.btship.co.kr/" TargetMode="External"/><Relationship Id="rId65" Type="http://schemas.openxmlformats.org/officeDocument/2006/relationships/hyperlink" Target="http://www.cargoline.co.kr/" TargetMode="External"/><Relationship Id="rId81" Type="http://schemas.openxmlformats.org/officeDocument/2006/relationships/hyperlink" Target="http://www.encworld.net/" TargetMode="External"/><Relationship Id="rId86" Type="http://schemas.openxmlformats.org/officeDocument/2006/relationships/hyperlink" Target="http://www.gllink.co.kr/" TargetMode="External"/><Relationship Id="rId130" Type="http://schemas.openxmlformats.org/officeDocument/2006/relationships/hyperlink" Target="http://www.rkf.modoo.at/" TargetMode="External"/><Relationship Id="rId135" Type="http://schemas.openxmlformats.org/officeDocument/2006/relationships/hyperlink" Target="http://www.seamax.co.kr/" TargetMode="External"/><Relationship Id="rId151" Type="http://schemas.openxmlformats.org/officeDocument/2006/relationships/hyperlink" Target="http://www.e-tmi.com/" TargetMode="External"/><Relationship Id="rId156" Type="http://schemas.openxmlformats.org/officeDocument/2006/relationships/hyperlink" Target="http://www.woojinair.co.kr/" TargetMode="External"/><Relationship Id="rId177" Type="http://schemas.openxmlformats.org/officeDocument/2006/relationships/hyperlink" Target="https://logimark-group.com/" TargetMode="External"/><Relationship Id="rId172" Type="http://schemas.openxmlformats.org/officeDocument/2006/relationships/hyperlink" Target="http://www.hlsholding.com/" TargetMode="External"/><Relationship Id="rId13" Type="http://schemas.openxmlformats.org/officeDocument/2006/relationships/hyperlink" Target="https://imashipping.co.kr/" TargetMode="External"/><Relationship Id="rId18" Type="http://schemas.openxmlformats.org/officeDocument/2006/relationships/hyperlink" Target="http://www.korea-trans.co.kr/" TargetMode="External"/><Relationship Id="rId39" Type="http://schemas.openxmlformats.org/officeDocument/2006/relationships/hyperlink" Target="http://www.iplc.kr/" TargetMode="External"/><Relationship Id="rId109" Type="http://schemas.openxmlformats.org/officeDocument/2006/relationships/hyperlink" Target="http://www.knclogis.com/" TargetMode="External"/><Relationship Id="rId34" Type="http://schemas.openxmlformats.org/officeDocument/2006/relationships/hyperlink" Target="https://gccell.com/main" TargetMode="External"/><Relationship Id="rId50" Type="http://schemas.openxmlformats.org/officeDocument/2006/relationships/hyperlink" Target="https://www.airway.co.kr/" TargetMode="External"/><Relationship Id="rId55" Type="http://schemas.openxmlformats.org/officeDocument/2006/relationships/hyperlink" Target="http://www.anbgl.co.kr/" TargetMode="External"/><Relationship Id="rId76" Type="http://schemas.openxmlformats.org/officeDocument/2006/relationships/hyperlink" Target="http://www.dongjingl.co.kr/" TargetMode="External"/><Relationship Id="rId97" Type="http://schemas.openxmlformats.org/officeDocument/2006/relationships/hyperlink" Target="http://www.jwlk.co.kr/" TargetMode="External"/><Relationship Id="rId104" Type="http://schemas.openxmlformats.org/officeDocument/2006/relationships/hyperlink" Target="http://www.jwjlogistics.com/" TargetMode="External"/><Relationship Id="rId120" Type="http://schemas.openxmlformats.org/officeDocument/2006/relationships/hyperlink" Target="http://movemax.co.kr/" TargetMode="External"/><Relationship Id="rId125" Type="http://schemas.openxmlformats.org/officeDocument/2006/relationships/hyperlink" Target="http://www.oneairglobal.com/" TargetMode="External"/><Relationship Id="rId141" Type="http://schemas.openxmlformats.org/officeDocument/2006/relationships/hyperlink" Target="http://www.sj-intl.com/" TargetMode="External"/><Relationship Id="rId146" Type="http://schemas.openxmlformats.org/officeDocument/2006/relationships/hyperlink" Target="http://www.sunilline.com/" TargetMode="External"/><Relationship Id="rId167" Type="http://schemas.openxmlformats.org/officeDocument/2006/relationships/hyperlink" Target="http://www.cotalia.com/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://www.eunsan.co.kr/" TargetMode="External"/><Relationship Id="rId71" Type="http://schemas.openxmlformats.org/officeDocument/2006/relationships/hyperlink" Target="http://www.costashipping.com/" TargetMode="External"/><Relationship Id="rId92" Type="http://schemas.openxmlformats.org/officeDocument/2006/relationships/hyperlink" Target="http://www.hnxworld.com/" TargetMode="External"/><Relationship Id="rId162" Type="http://schemas.openxmlformats.org/officeDocument/2006/relationships/hyperlink" Target="https://www.accessworld.com/" TargetMode="External"/><Relationship Id="rId183" Type="http://schemas.openxmlformats.org/officeDocument/2006/relationships/hyperlink" Target="http://www.allcarelogix.co.kr/" TargetMode="External"/><Relationship Id="rId2" Type="http://schemas.openxmlformats.org/officeDocument/2006/relationships/hyperlink" Target="http://www.aimat.co.kr/" TargetMode="External"/><Relationship Id="rId29" Type="http://schemas.openxmlformats.org/officeDocument/2006/relationships/hyperlink" Target="http://www.agl.co.kr/" TargetMode="External"/><Relationship Id="rId24" Type="http://schemas.openxmlformats.org/officeDocument/2006/relationships/hyperlink" Target="http://www.seju.kr/eng" TargetMode="External"/><Relationship Id="rId40" Type="http://schemas.openxmlformats.org/officeDocument/2006/relationships/hyperlink" Target="http://www.clkintl.com/" TargetMode="External"/><Relationship Id="rId45" Type="http://schemas.openxmlformats.org/officeDocument/2006/relationships/hyperlink" Target="http://www.abadkr.com/" TargetMode="External"/><Relationship Id="rId66" Type="http://schemas.openxmlformats.org/officeDocument/2006/relationships/hyperlink" Target="http://www.cargomate.co.kr/" TargetMode="External"/><Relationship Id="rId87" Type="http://schemas.openxmlformats.org/officeDocument/2006/relationships/hyperlink" Target="http://globex.barunweb.co.kr/index.php" TargetMode="External"/><Relationship Id="rId110" Type="http://schemas.openxmlformats.org/officeDocument/2006/relationships/hyperlink" Target="http://www.kindas.co.kr/" TargetMode="External"/><Relationship Id="rId115" Type="http://schemas.openxmlformats.org/officeDocument/2006/relationships/hyperlink" Target="http://www.lodestars.com/" TargetMode="External"/><Relationship Id="rId131" Type="http://schemas.openxmlformats.org/officeDocument/2006/relationships/hyperlink" Target="http://www.royalgls.kr/" TargetMode="External"/><Relationship Id="rId136" Type="http://schemas.openxmlformats.org/officeDocument/2006/relationships/hyperlink" Target="https://sehwaglobal.co.kr/" TargetMode="External"/><Relationship Id="rId157" Type="http://schemas.openxmlformats.org/officeDocument/2006/relationships/hyperlink" Target="http://www.woojingl.com/" TargetMode="External"/><Relationship Id="rId178" Type="http://schemas.openxmlformats.org/officeDocument/2006/relationships/hyperlink" Target="http://www.ytoglobal.com/" TargetMode="External"/><Relationship Id="rId61" Type="http://schemas.openxmlformats.org/officeDocument/2006/relationships/hyperlink" Target="http://www.bexlogix.com/" TargetMode="External"/><Relationship Id="rId82" Type="http://schemas.openxmlformats.org/officeDocument/2006/relationships/hyperlink" Target="http://www.extransglobal.com/" TargetMode="External"/><Relationship Id="rId152" Type="http://schemas.openxmlformats.org/officeDocument/2006/relationships/hyperlink" Target="http://www.tnlww.com/" TargetMode="External"/><Relationship Id="rId173" Type="http://schemas.openxmlformats.org/officeDocument/2006/relationships/hyperlink" Target="http://www.imashipping.co.kr/main/main.php" TargetMode="External"/><Relationship Id="rId19" Type="http://schemas.openxmlformats.org/officeDocument/2006/relationships/hyperlink" Target="http://www.leonakorea.com/" TargetMode="External"/><Relationship Id="rId14" Type="http://schemas.openxmlformats.org/officeDocument/2006/relationships/hyperlink" Target="http://www.inexcoltd.com/" TargetMode="External"/><Relationship Id="rId30" Type="http://schemas.openxmlformats.org/officeDocument/2006/relationships/hyperlink" Target="http://www.cargoline.co.kr/" TargetMode="External"/><Relationship Id="rId35" Type="http://schemas.openxmlformats.org/officeDocument/2006/relationships/hyperlink" Target="https://portlogics.kr/" TargetMode="External"/><Relationship Id="rId56" Type="http://schemas.openxmlformats.org/officeDocument/2006/relationships/hyperlink" Target="http://www.atnf.co.kr/" TargetMode="External"/><Relationship Id="rId77" Type="http://schemas.openxmlformats.org/officeDocument/2006/relationships/hyperlink" Target="http://www.dssna.com/" TargetMode="External"/><Relationship Id="rId100" Type="http://schemas.openxmlformats.org/officeDocument/2006/relationships/hyperlink" Target="http://www.jnbgls.com/" TargetMode="External"/><Relationship Id="rId105" Type="http://schemas.openxmlformats.org/officeDocument/2006/relationships/hyperlink" Target="http://www.k2logics.co.kr/" TargetMode="External"/><Relationship Id="rId126" Type="http://schemas.openxmlformats.org/officeDocument/2006/relationships/hyperlink" Target="http://www.parkinter.co.kr/" TargetMode="External"/><Relationship Id="rId147" Type="http://schemas.openxmlformats.org/officeDocument/2006/relationships/hyperlink" Target="http://www.sunjinlogistics.co.kr/" TargetMode="External"/><Relationship Id="rId168" Type="http://schemas.openxmlformats.org/officeDocument/2006/relationships/hyperlink" Target="https://korea.ctsi-logistics.com/" TargetMode="External"/><Relationship Id="rId8" Type="http://schemas.openxmlformats.org/officeDocument/2006/relationships/hyperlink" Target="http://www.glotechcorp.com/" TargetMode="External"/><Relationship Id="rId51" Type="http://schemas.openxmlformats.org/officeDocument/2006/relationships/hyperlink" Target="http://www.ajlogistics.co.kr/" TargetMode="External"/><Relationship Id="rId72" Type="http://schemas.openxmlformats.org/officeDocument/2006/relationships/hyperlink" Target="http://www.daesunglogistics.co.kr/" TargetMode="External"/><Relationship Id="rId93" Type="http://schemas.openxmlformats.org/officeDocument/2006/relationships/hyperlink" Target="http://www.humexcargo.com/WebHome/main.asp" TargetMode="External"/><Relationship Id="rId98" Type="http://schemas.openxmlformats.org/officeDocument/2006/relationships/hyperlink" Target="http://jways.kr/" TargetMode="External"/><Relationship Id="rId121" Type="http://schemas.openxmlformats.org/officeDocument/2006/relationships/hyperlink" Target="http://www.multicgo.co.kr/kor/" TargetMode="External"/><Relationship Id="rId142" Type="http://schemas.openxmlformats.org/officeDocument/2006/relationships/hyperlink" Target="https://skyrd.co.kr/" TargetMode="External"/><Relationship Id="rId163" Type="http://schemas.openxmlformats.org/officeDocument/2006/relationships/hyperlink" Target="http://www.agxlogistics.com/" TargetMode="External"/><Relationship Id="rId184" Type="http://schemas.openxmlformats.org/officeDocument/2006/relationships/hyperlink" Target="http://www.gosmgc.com/" TargetMode="External"/><Relationship Id="rId3" Type="http://schemas.openxmlformats.org/officeDocument/2006/relationships/hyperlink" Target="http://www.alphalogis.co.kr/" TargetMode="External"/><Relationship Id="rId25" Type="http://schemas.openxmlformats.org/officeDocument/2006/relationships/hyperlink" Target="http://www.smilesna.co.kr/en" TargetMode="External"/><Relationship Id="rId46" Type="http://schemas.openxmlformats.org/officeDocument/2006/relationships/hyperlink" Target="http://www.adkintl.co.kr/" TargetMode="External"/><Relationship Id="rId67" Type="http://schemas.openxmlformats.org/officeDocument/2006/relationships/hyperlink" Target="http://www.centralx.co.kr/" TargetMode="External"/><Relationship Id="rId116" Type="http://schemas.openxmlformats.org/officeDocument/2006/relationships/hyperlink" Target="http://www.lslts.co.kr/" TargetMode="External"/><Relationship Id="rId137" Type="http://schemas.openxmlformats.org/officeDocument/2006/relationships/hyperlink" Target="http://www.seintnl.com/" TargetMode="External"/><Relationship Id="rId158" Type="http://schemas.openxmlformats.org/officeDocument/2006/relationships/hyperlink" Target="http://www.worldbl.co.kr/" TargetMode="External"/><Relationship Id="rId20" Type="http://schemas.openxmlformats.org/officeDocument/2006/relationships/hyperlink" Target="http://www.narulogis.co.kr./" TargetMode="External"/><Relationship Id="rId41" Type="http://schemas.openxmlformats.org/officeDocument/2006/relationships/hyperlink" Target="http://www.consolbus.com/" TargetMode="External"/><Relationship Id="rId62" Type="http://schemas.openxmlformats.org/officeDocument/2006/relationships/hyperlink" Target="http://www.borgairsea.co.kr/" TargetMode="External"/><Relationship Id="rId83" Type="http://schemas.openxmlformats.org/officeDocument/2006/relationships/hyperlink" Target="http://www.familyexp.com/" TargetMode="External"/><Relationship Id="rId88" Type="http://schemas.openxmlformats.org/officeDocument/2006/relationships/hyperlink" Target="http://www.gloriousans.com/" TargetMode="External"/><Relationship Id="rId111" Type="http://schemas.openxmlformats.org/officeDocument/2006/relationships/hyperlink" Target="http://www.koreainterlink.co.kr/" TargetMode="External"/><Relationship Id="rId132" Type="http://schemas.openxmlformats.org/officeDocument/2006/relationships/hyperlink" Target="http://www.salogis.co.kr/" TargetMode="External"/><Relationship Id="rId153" Type="http://schemas.openxmlformats.org/officeDocument/2006/relationships/hyperlink" Target="http://www.tylogistics.co.kr/" TargetMode="External"/><Relationship Id="rId174" Type="http://schemas.openxmlformats.org/officeDocument/2006/relationships/hyperlink" Target="http://www.everokgroup.com/" TargetMode="External"/><Relationship Id="rId179" Type="http://schemas.openxmlformats.org/officeDocument/2006/relationships/hyperlink" Target="http://www.pgs-log.com/" TargetMode="External"/><Relationship Id="rId15" Type="http://schemas.openxmlformats.org/officeDocument/2006/relationships/hyperlink" Target="http://www.jbglogis.co.kr/" TargetMode="External"/><Relationship Id="rId36" Type="http://schemas.openxmlformats.org/officeDocument/2006/relationships/hyperlink" Target="https://www.start-today.co.kr/" TargetMode="External"/><Relationship Id="rId57" Type="http://schemas.openxmlformats.org/officeDocument/2006/relationships/hyperlink" Target="http://www.aasl.co.kr/" TargetMode="External"/><Relationship Id="rId106" Type="http://schemas.openxmlformats.org/officeDocument/2006/relationships/hyperlink" Target="http://www.skils.co.kr/" TargetMode="External"/><Relationship Id="rId127" Type="http://schemas.openxmlformats.org/officeDocument/2006/relationships/hyperlink" Target="http://www.pharos.name/" TargetMode="External"/><Relationship Id="rId10" Type="http://schemas.openxmlformats.org/officeDocument/2006/relationships/hyperlink" Target="http://www.hanillogics.com/" TargetMode="External"/><Relationship Id="rId31" Type="http://schemas.openxmlformats.org/officeDocument/2006/relationships/hyperlink" Target="http://www.kimexairsea.com/" TargetMode="External"/><Relationship Id="rId52" Type="http://schemas.openxmlformats.org/officeDocument/2006/relationships/hyperlink" Target="http://www.allcarelogix.co.kr/" TargetMode="External"/><Relationship Id="rId73" Type="http://schemas.openxmlformats.org/officeDocument/2006/relationships/hyperlink" Target="http://www.daewonls.com/" TargetMode="External"/><Relationship Id="rId78" Type="http://schemas.openxmlformats.org/officeDocument/2006/relationships/hyperlink" Target="http://www.dsconsol.com/" TargetMode="External"/><Relationship Id="rId94" Type="http://schemas.openxmlformats.org/officeDocument/2006/relationships/hyperlink" Target="http://i-logiskorea.com/" TargetMode="External"/><Relationship Id="rId99" Type="http://schemas.openxmlformats.org/officeDocument/2006/relationships/hyperlink" Target="http://www.jetsc.co.kr/" TargetMode="External"/><Relationship Id="rId101" Type="http://schemas.openxmlformats.org/officeDocument/2006/relationships/hyperlink" Target="http://www.jungjinlogis.com/" TargetMode="External"/><Relationship Id="rId122" Type="http://schemas.openxmlformats.org/officeDocument/2006/relationships/hyperlink" Target="https://newportintl.imweb.me/" TargetMode="External"/><Relationship Id="rId143" Type="http://schemas.openxmlformats.org/officeDocument/2006/relationships/hyperlink" Target="http://www.sllogistics.co.kr/" TargetMode="External"/><Relationship Id="rId148" Type="http://schemas.openxmlformats.org/officeDocument/2006/relationships/hyperlink" Target="http://www.e-tgl.com/" TargetMode="External"/><Relationship Id="rId164" Type="http://schemas.openxmlformats.org/officeDocument/2006/relationships/hyperlink" Target="http://www.awtotglobal.com/" TargetMode="External"/><Relationship Id="rId169" Type="http://schemas.openxmlformats.org/officeDocument/2006/relationships/hyperlink" Target="http://dextransgroup.com/" TargetMode="External"/><Relationship Id="rId185" Type="http://schemas.openxmlformats.org/officeDocument/2006/relationships/hyperlink" Target="http://www.thetonlogis.co.kr/" TargetMode="External"/><Relationship Id="rId4" Type="http://schemas.openxmlformats.org/officeDocument/2006/relationships/hyperlink" Target="https://en.barun21.net/" TargetMode="External"/><Relationship Id="rId9" Type="http://schemas.openxmlformats.org/officeDocument/2006/relationships/hyperlink" Target="http://www.hulogistics.co.kr/" TargetMode="External"/><Relationship Id="rId180" Type="http://schemas.openxmlformats.org/officeDocument/2006/relationships/hyperlink" Target="http://www.sfsg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0"/>
  <sheetViews>
    <sheetView workbookViewId="0">
      <selection activeCell="L10" sqref="L10"/>
    </sheetView>
  </sheetViews>
  <sheetFormatPr defaultRowHeight="16.5"/>
  <cols>
    <col min="1" max="1" width="15" style="32" customWidth="1"/>
    <col min="3" max="3" width="17.875" style="32" customWidth="1"/>
    <col min="4" max="4" width="19" style="32" customWidth="1"/>
  </cols>
  <sheetData>
    <row r="1" spans="1:5" ht="27" customHeight="1" thickBot="1">
      <c r="A1" s="42" t="s">
        <v>0</v>
      </c>
      <c r="B1" s="42"/>
      <c r="C1" s="42"/>
    </row>
    <row r="2" spans="1:5" ht="18" customHeight="1" thickTop="1" thickBot="1">
      <c r="A2" s="4" t="s">
        <v>1</v>
      </c>
      <c r="B2" s="5" t="s">
        <v>2</v>
      </c>
      <c r="C2" s="5" t="s">
        <v>3</v>
      </c>
      <c r="D2" s="6" t="s">
        <v>4</v>
      </c>
      <c r="E2" s="49" t="s">
        <v>5</v>
      </c>
    </row>
    <row r="3" spans="1:5" ht="17.25" customHeight="1" thickBot="1">
      <c r="A3" s="7" t="s">
        <v>6</v>
      </c>
      <c r="B3" s="8" t="s">
        <v>7</v>
      </c>
      <c r="C3" s="8" t="s">
        <v>3</v>
      </c>
      <c r="D3" s="9" t="s">
        <v>8</v>
      </c>
      <c r="E3" s="49" t="s">
        <v>9</v>
      </c>
    </row>
    <row r="4" spans="1:5" ht="51.75" customHeight="1" thickBot="1">
      <c r="A4" s="7" t="s">
        <v>10</v>
      </c>
      <c r="B4" s="8" t="s">
        <v>11</v>
      </c>
      <c r="C4" s="8" t="s">
        <v>12</v>
      </c>
      <c r="D4" s="9" t="s">
        <v>13</v>
      </c>
      <c r="E4" s="49" t="s">
        <v>14</v>
      </c>
    </row>
    <row r="5" spans="1:5" ht="17.25" customHeight="1" thickBot="1">
      <c r="A5" s="7" t="s">
        <v>15</v>
      </c>
      <c r="B5" s="8" t="s">
        <v>16</v>
      </c>
      <c r="C5" s="8" t="s">
        <v>3</v>
      </c>
      <c r="D5" s="9" t="s">
        <v>17</v>
      </c>
      <c r="E5" s="49" t="s">
        <v>18</v>
      </c>
    </row>
    <row r="6" spans="1:5" ht="17.25" customHeight="1" thickBot="1">
      <c r="A6" s="7" t="s">
        <v>19</v>
      </c>
      <c r="B6" s="8" t="s">
        <v>20</v>
      </c>
      <c r="C6" s="8" t="s">
        <v>3</v>
      </c>
      <c r="D6" s="9" t="s">
        <v>21</v>
      </c>
      <c r="E6" s="49" t="s">
        <v>5</v>
      </c>
    </row>
    <row r="7" spans="1:5" ht="17.25" customHeight="1" thickBot="1">
      <c r="A7" s="7" t="s">
        <v>22</v>
      </c>
      <c r="B7" s="8" t="s">
        <v>23</v>
      </c>
      <c r="C7" s="8" t="s">
        <v>3</v>
      </c>
      <c r="D7" s="9" t="s">
        <v>24</v>
      </c>
      <c r="E7" s="49" t="s">
        <v>25</v>
      </c>
    </row>
    <row r="8" spans="1:5" ht="17.25" customHeight="1" thickBot="1">
      <c r="A8" s="7" t="s">
        <v>26</v>
      </c>
      <c r="B8" s="8" t="s">
        <v>27</v>
      </c>
      <c r="C8" s="8" t="s">
        <v>3</v>
      </c>
      <c r="D8" s="9" t="s">
        <v>28</v>
      </c>
      <c r="E8" s="49" t="s">
        <v>5</v>
      </c>
    </row>
    <row r="9" spans="1:5" ht="17.25" customHeight="1" thickBot="1">
      <c r="A9" s="7" t="s">
        <v>29</v>
      </c>
      <c r="B9" s="8" t="s">
        <v>30</v>
      </c>
      <c r="C9" s="8" t="s">
        <v>3</v>
      </c>
      <c r="D9" s="9" t="s">
        <v>31</v>
      </c>
      <c r="E9" s="49" t="s">
        <v>5</v>
      </c>
    </row>
    <row r="10" spans="1:5" ht="33.75" customHeight="1" thickBot="1">
      <c r="A10" s="7" t="s">
        <v>32</v>
      </c>
      <c r="B10" s="8" t="s">
        <v>33</v>
      </c>
      <c r="C10" s="8" t="s">
        <v>3</v>
      </c>
      <c r="D10" s="9" t="s">
        <v>34</v>
      </c>
      <c r="E10" s="49" t="s">
        <v>5</v>
      </c>
    </row>
    <row r="11" spans="1:5" ht="17.25" customHeight="1" thickBot="1">
      <c r="A11" s="7" t="s">
        <v>35</v>
      </c>
      <c r="B11" s="8" t="s">
        <v>36</v>
      </c>
      <c r="C11" s="8" t="s">
        <v>3</v>
      </c>
      <c r="D11" s="9" t="s">
        <v>37</v>
      </c>
      <c r="E11" s="49" t="s">
        <v>38</v>
      </c>
    </row>
    <row r="12" spans="1:5" ht="33.75" customHeight="1" thickBot="1">
      <c r="A12" s="7" t="s">
        <v>39</v>
      </c>
      <c r="B12" s="8" t="s">
        <v>40</v>
      </c>
      <c r="C12" s="8" t="s">
        <v>3</v>
      </c>
      <c r="D12" s="9" t="s">
        <v>41</v>
      </c>
      <c r="E12" s="49" t="s">
        <v>42</v>
      </c>
    </row>
    <row r="13" spans="1:5" ht="33.75" customHeight="1" thickBot="1">
      <c r="A13" s="7" t="s">
        <v>43</v>
      </c>
      <c r="B13" s="8" t="s">
        <v>44</v>
      </c>
      <c r="C13" s="8" t="s">
        <v>3</v>
      </c>
      <c r="D13" s="9" t="s">
        <v>45</v>
      </c>
      <c r="E13" s="49" t="s">
        <v>5</v>
      </c>
    </row>
    <row r="14" spans="1:5" ht="25.5" customHeight="1" thickBot="1">
      <c r="A14" s="7" t="s">
        <v>46</v>
      </c>
      <c r="B14" s="8" t="s">
        <v>47</v>
      </c>
      <c r="C14" s="8" t="s">
        <v>3</v>
      </c>
      <c r="D14" s="9" t="s">
        <v>48</v>
      </c>
      <c r="E14" s="49" t="s">
        <v>49</v>
      </c>
    </row>
    <row r="15" spans="1:5" ht="33.75" customHeight="1" thickBot="1">
      <c r="A15" s="7" t="s">
        <v>50</v>
      </c>
      <c r="B15" s="8" t="s">
        <v>51</v>
      </c>
      <c r="C15" s="8" t="s">
        <v>3</v>
      </c>
      <c r="D15" s="9" t="s">
        <v>52</v>
      </c>
      <c r="E15" s="49" t="s">
        <v>5</v>
      </c>
    </row>
    <row r="16" spans="1:5" ht="33.75" customHeight="1" thickBot="1">
      <c r="A16" s="7" t="s">
        <v>53</v>
      </c>
      <c r="B16" s="8" t="s">
        <v>54</v>
      </c>
      <c r="C16" s="8" t="s">
        <v>3</v>
      </c>
      <c r="D16" s="9" t="s">
        <v>55</v>
      </c>
      <c r="E16" s="49" t="s">
        <v>5</v>
      </c>
    </row>
    <row r="17" spans="1:5" ht="38.25" customHeight="1" thickBot="1">
      <c r="A17" s="7" t="s">
        <v>56</v>
      </c>
      <c r="B17" s="8" t="s">
        <v>57</v>
      </c>
      <c r="C17" s="8" t="s">
        <v>58</v>
      </c>
      <c r="D17" s="9" t="s">
        <v>59</v>
      </c>
      <c r="E17" s="49" t="s">
        <v>60</v>
      </c>
    </row>
    <row r="18" spans="1:5" ht="17.25" customHeight="1" thickBot="1">
      <c r="A18" s="7" t="s">
        <v>61</v>
      </c>
      <c r="B18" s="8" t="s">
        <v>62</v>
      </c>
      <c r="C18" s="8" t="s">
        <v>3</v>
      </c>
      <c r="D18" s="9" t="s">
        <v>63</v>
      </c>
      <c r="E18" s="49" t="s">
        <v>5</v>
      </c>
    </row>
    <row r="19" spans="1:5" ht="17.25" customHeight="1" thickBot="1">
      <c r="A19" s="7" t="s">
        <v>64</v>
      </c>
      <c r="B19" s="8" t="s">
        <v>65</v>
      </c>
      <c r="C19" s="8" t="s">
        <v>3</v>
      </c>
      <c r="D19" s="9" t="s">
        <v>66</v>
      </c>
      <c r="E19" s="49" t="s">
        <v>5</v>
      </c>
    </row>
    <row r="20" spans="1:5" ht="17.25" customHeight="1" thickBot="1">
      <c r="A20" s="7" t="s">
        <v>67</v>
      </c>
      <c r="B20" s="8" t="s">
        <v>68</v>
      </c>
      <c r="C20" s="8" t="s">
        <v>3</v>
      </c>
      <c r="D20" s="9" t="s">
        <v>69</v>
      </c>
      <c r="E20" s="49" t="s">
        <v>5</v>
      </c>
    </row>
    <row r="21" spans="1:5" ht="17.25" customHeight="1" thickBot="1">
      <c r="A21" s="7" t="s">
        <v>70</v>
      </c>
      <c r="B21" s="8" t="s">
        <v>71</v>
      </c>
      <c r="C21" s="8" t="s">
        <v>3</v>
      </c>
      <c r="D21" s="9" t="s">
        <v>72</v>
      </c>
      <c r="E21" s="49" t="s">
        <v>5</v>
      </c>
    </row>
    <row r="22" spans="1:5" ht="17.25" customHeight="1" thickBot="1">
      <c r="A22" s="7" t="s">
        <v>73</v>
      </c>
      <c r="B22" s="8" t="s">
        <v>74</v>
      </c>
      <c r="C22" s="8" t="s">
        <v>3</v>
      </c>
      <c r="D22" s="9" t="s">
        <v>75</v>
      </c>
      <c r="E22" s="49" t="s">
        <v>5</v>
      </c>
    </row>
    <row r="23" spans="1:5" ht="25.5" customHeight="1" thickBot="1">
      <c r="A23" s="7" t="s">
        <v>76</v>
      </c>
      <c r="B23" s="8" t="s">
        <v>68</v>
      </c>
      <c r="C23" s="8" t="s">
        <v>77</v>
      </c>
      <c r="D23" s="9" t="s">
        <v>78</v>
      </c>
      <c r="E23" s="49" t="s">
        <v>5</v>
      </c>
    </row>
    <row r="24" spans="1:5" ht="17.25" customHeight="1" thickBot="1">
      <c r="A24" s="7" t="s">
        <v>79</v>
      </c>
      <c r="B24" s="8" t="s">
        <v>80</v>
      </c>
      <c r="C24" s="8" t="s">
        <v>3</v>
      </c>
      <c r="D24" s="9" t="s">
        <v>81</v>
      </c>
      <c r="E24" s="49" t="s">
        <v>82</v>
      </c>
    </row>
    <row r="25" spans="1:5" ht="17.25" customHeight="1" thickBot="1">
      <c r="A25" s="7" t="s">
        <v>83</v>
      </c>
      <c r="B25" s="8" t="s">
        <v>84</v>
      </c>
      <c r="C25" s="8" t="s">
        <v>3</v>
      </c>
      <c r="D25" s="9" t="s">
        <v>85</v>
      </c>
      <c r="E25" s="49" t="s">
        <v>5</v>
      </c>
    </row>
    <row r="26" spans="1:5" ht="25.5" customHeight="1" thickBot="1">
      <c r="A26" s="7" t="s">
        <v>86</v>
      </c>
      <c r="B26" s="8" t="s">
        <v>87</v>
      </c>
      <c r="C26" s="8" t="s">
        <v>3</v>
      </c>
      <c r="D26" s="9" t="s">
        <v>88</v>
      </c>
      <c r="E26" s="49" t="s">
        <v>5</v>
      </c>
    </row>
    <row r="27" spans="1:5" ht="25.5" customHeight="1" thickBot="1">
      <c r="A27" s="7" t="s">
        <v>89</v>
      </c>
      <c r="B27" s="8" t="s">
        <v>90</v>
      </c>
      <c r="C27" s="8" t="s">
        <v>91</v>
      </c>
      <c r="D27" s="9" t="s">
        <v>92</v>
      </c>
      <c r="E27" s="49" t="s">
        <v>5</v>
      </c>
    </row>
    <row r="28" spans="1:5" ht="33.75" customHeight="1" thickBot="1">
      <c r="A28" s="7" t="s">
        <v>93</v>
      </c>
      <c r="B28" s="8" t="s">
        <v>94</v>
      </c>
      <c r="C28" s="8" t="s">
        <v>3</v>
      </c>
      <c r="D28" s="9" t="s">
        <v>95</v>
      </c>
      <c r="E28" s="49" t="s">
        <v>5</v>
      </c>
    </row>
    <row r="29" spans="1:5" ht="33.75" customHeight="1" thickBot="1">
      <c r="A29" s="7" t="s">
        <v>96</v>
      </c>
      <c r="B29" s="8" t="s">
        <v>97</v>
      </c>
      <c r="C29" s="8" t="s">
        <v>3</v>
      </c>
      <c r="D29" s="9" t="s">
        <v>98</v>
      </c>
      <c r="E29" s="49" t="s">
        <v>5</v>
      </c>
    </row>
    <row r="30" spans="1:5" ht="17.25" customHeight="1" thickBot="1">
      <c r="A30" s="7" t="s">
        <v>99</v>
      </c>
      <c r="B30" s="8" t="s">
        <v>100</v>
      </c>
      <c r="C30" s="8" t="s">
        <v>3</v>
      </c>
      <c r="D30" s="9" t="s">
        <v>101</v>
      </c>
      <c r="E30" s="49" t="s">
        <v>102</v>
      </c>
    </row>
    <row r="31" spans="1:5" ht="33.75" customHeight="1" thickBot="1">
      <c r="A31" s="7" t="s">
        <v>103</v>
      </c>
      <c r="B31" s="8" t="s">
        <v>104</v>
      </c>
      <c r="C31" s="8" t="s">
        <v>3</v>
      </c>
      <c r="D31" s="9" t="s">
        <v>105</v>
      </c>
      <c r="E31" s="49" t="s">
        <v>106</v>
      </c>
    </row>
    <row r="32" spans="1:5" ht="17.25" customHeight="1" thickBot="1">
      <c r="A32" s="7" t="s">
        <v>107</v>
      </c>
      <c r="B32" s="8" t="s">
        <v>108</v>
      </c>
      <c r="C32" s="8" t="s">
        <v>3</v>
      </c>
      <c r="D32" s="9" t="s">
        <v>109</v>
      </c>
      <c r="E32" s="49" t="s">
        <v>110</v>
      </c>
    </row>
    <row r="33" spans="1:5" ht="33.75" customHeight="1" thickBot="1">
      <c r="A33" s="7" t="s">
        <v>111</v>
      </c>
      <c r="B33" s="8" t="s">
        <v>112</v>
      </c>
      <c r="C33" s="8" t="s">
        <v>3</v>
      </c>
      <c r="D33" s="9" t="s">
        <v>113</v>
      </c>
      <c r="E33" s="49" t="s">
        <v>114</v>
      </c>
    </row>
    <row r="34" spans="1:5" ht="25.5" customHeight="1" thickBot="1">
      <c r="A34" s="7" t="s">
        <v>115</v>
      </c>
      <c r="B34" s="8" t="s">
        <v>116</v>
      </c>
      <c r="C34" s="8" t="s">
        <v>91</v>
      </c>
      <c r="D34" s="9" t="s">
        <v>117</v>
      </c>
      <c r="E34" s="49" t="s">
        <v>118</v>
      </c>
    </row>
    <row r="35" spans="1:5" ht="25.5" customHeight="1" thickBot="1">
      <c r="A35" s="7" t="s">
        <v>119</v>
      </c>
      <c r="B35" s="8" t="s">
        <v>120</v>
      </c>
      <c r="C35" s="8" t="s">
        <v>121</v>
      </c>
      <c r="D35" s="9" t="s">
        <v>122</v>
      </c>
      <c r="E35" s="49" t="s">
        <v>5</v>
      </c>
    </row>
    <row r="36" spans="1:5" ht="17.25" customHeight="1" thickBot="1">
      <c r="A36" s="7" t="s">
        <v>123</v>
      </c>
      <c r="B36" s="8" t="s">
        <v>124</v>
      </c>
      <c r="C36" s="8" t="s">
        <v>3</v>
      </c>
      <c r="D36" s="9" t="s">
        <v>125</v>
      </c>
      <c r="E36" s="49" t="s">
        <v>126</v>
      </c>
    </row>
    <row r="37" spans="1:5" ht="25.5" customHeight="1" thickBot="1">
      <c r="A37" s="7" t="s">
        <v>127</v>
      </c>
      <c r="B37" s="8" t="s">
        <v>128</v>
      </c>
      <c r="C37" s="8" t="s">
        <v>121</v>
      </c>
      <c r="D37" s="9" t="s">
        <v>129</v>
      </c>
      <c r="E37" s="49" t="s">
        <v>5</v>
      </c>
    </row>
    <row r="38" spans="1:5" ht="17.25" customHeight="1" thickBot="1">
      <c r="A38" s="7" t="s">
        <v>130</v>
      </c>
      <c r="B38" s="8" t="s">
        <v>131</v>
      </c>
      <c r="C38" s="8" t="s">
        <v>3</v>
      </c>
      <c r="D38" s="9" t="s">
        <v>132</v>
      </c>
      <c r="E38" s="49" t="s">
        <v>5</v>
      </c>
    </row>
    <row r="39" spans="1:5" ht="17.25" customHeight="1" thickBot="1">
      <c r="A39" s="7" t="s">
        <v>133</v>
      </c>
      <c r="B39" s="8" t="s">
        <v>134</v>
      </c>
      <c r="C39" s="8" t="s">
        <v>3</v>
      </c>
      <c r="D39" s="9" t="s">
        <v>135</v>
      </c>
      <c r="E39" s="49" t="s">
        <v>5</v>
      </c>
    </row>
    <row r="40" spans="1:5" ht="33.75" customHeight="1" thickBot="1">
      <c r="A40" s="7" t="s">
        <v>136</v>
      </c>
      <c r="B40" s="8" t="s">
        <v>137</v>
      </c>
      <c r="C40" s="8" t="s">
        <v>3</v>
      </c>
      <c r="D40" s="9" t="s">
        <v>138</v>
      </c>
      <c r="E40" s="49" t="s">
        <v>139</v>
      </c>
    </row>
    <row r="41" spans="1:5" ht="17.25" customHeight="1" thickBot="1">
      <c r="A41" s="7" t="s">
        <v>140</v>
      </c>
      <c r="B41" s="8" t="s">
        <v>141</v>
      </c>
      <c r="C41" s="8" t="s">
        <v>3</v>
      </c>
      <c r="D41" s="9" t="s">
        <v>142</v>
      </c>
      <c r="E41" s="49" t="s">
        <v>5</v>
      </c>
    </row>
    <row r="42" spans="1:5" ht="33.75" customHeight="1" thickBot="1">
      <c r="A42" s="7" t="s">
        <v>143</v>
      </c>
      <c r="B42" s="8" t="s">
        <v>144</v>
      </c>
      <c r="C42" s="8" t="s">
        <v>3</v>
      </c>
      <c r="D42" s="9" t="s">
        <v>145</v>
      </c>
      <c r="E42" s="49" t="s">
        <v>146</v>
      </c>
    </row>
    <row r="43" spans="1:5" ht="33.75" customHeight="1" thickBot="1">
      <c r="A43" s="7" t="s">
        <v>147</v>
      </c>
      <c r="B43" s="8" t="s">
        <v>148</v>
      </c>
      <c r="C43" s="8" t="s">
        <v>3</v>
      </c>
      <c r="D43" s="9" t="s">
        <v>149</v>
      </c>
      <c r="E43" s="49" t="s">
        <v>5</v>
      </c>
    </row>
    <row r="44" spans="1:5" ht="33.75" customHeight="1" thickBot="1">
      <c r="A44" s="7" t="s">
        <v>150</v>
      </c>
      <c r="B44" s="8" t="s">
        <v>151</v>
      </c>
      <c r="C44" s="8" t="s">
        <v>3</v>
      </c>
      <c r="D44" s="9" t="s">
        <v>152</v>
      </c>
      <c r="E44" s="49" t="s">
        <v>153</v>
      </c>
    </row>
    <row r="45" spans="1:5" ht="17.25" customHeight="1" thickBot="1">
      <c r="A45" s="7" t="s">
        <v>154</v>
      </c>
      <c r="B45" s="8" t="s">
        <v>155</v>
      </c>
      <c r="C45" s="8" t="s">
        <v>3</v>
      </c>
      <c r="D45" s="9" t="s">
        <v>156</v>
      </c>
      <c r="E45" s="49" t="s">
        <v>5</v>
      </c>
    </row>
    <row r="46" spans="1:5" ht="17.25" customHeight="1" thickBot="1">
      <c r="A46" s="7" t="s">
        <v>157</v>
      </c>
      <c r="B46" s="8" t="s">
        <v>158</v>
      </c>
      <c r="C46" s="8" t="s">
        <v>3</v>
      </c>
      <c r="D46" s="9" t="s">
        <v>159</v>
      </c>
      <c r="E46" s="49" t="s">
        <v>5</v>
      </c>
    </row>
    <row r="47" spans="1:5" ht="17.25" customHeight="1" thickBot="1">
      <c r="A47" s="7" t="s">
        <v>160</v>
      </c>
      <c r="B47" s="8" t="s">
        <v>161</v>
      </c>
      <c r="C47" s="8" t="s">
        <v>3</v>
      </c>
      <c r="D47" s="9" t="s">
        <v>162</v>
      </c>
      <c r="E47" s="49" t="s">
        <v>5</v>
      </c>
    </row>
    <row r="48" spans="1:5" ht="25.5" customHeight="1" thickBot="1">
      <c r="A48" s="7" t="s">
        <v>163</v>
      </c>
      <c r="B48" s="8" t="s">
        <v>164</v>
      </c>
      <c r="C48" s="8" t="s">
        <v>165</v>
      </c>
      <c r="D48" s="9" t="s">
        <v>166</v>
      </c>
      <c r="E48" s="49" t="s">
        <v>5</v>
      </c>
    </row>
    <row r="49" spans="1:5" ht="17.25" customHeight="1" thickBot="1">
      <c r="A49" s="7" t="s">
        <v>167</v>
      </c>
      <c r="B49" s="8" t="s">
        <v>168</v>
      </c>
      <c r="C49" s="8" t="s">
        <v>3</v>
      </c>
      <c r="D49" s="9" t="s">
        <v>169</v>
      </c>
      <c r="E49" s="49" t="s">
        <v>170</v>
      </c>
    </row>
    <row r="50" spans="1:5" ht="17.25" customHeight="1" thickBot="1">
      <c r="A50" s="7" t="s">
        <v>171</v>
      </c>
      <c r="B50" s="8" t="s">
        <v>172</v>
      </c>
      <c r="C50" s="8" t="s">
        <v>3</v>
      </c>
      <c r="D50" s="9" t="s">
        <v>173</v>
      </c>
      <c r="E50" s="49" t="s">
        <v>5</v>
      </c>
    </row>
    <row r="51" spans="1:5" ht="33.75" customHeight="1" thickBot="1">
      <c r="A51" s="7" t="s">
        <v>174</v>
      </c>
      <c r="B51" s="8" t="s">
        <v>175</v>
      </c>
      <c r="C51" s="8" t="s">
        <v>3</v>
      </c>
      <c r="D51" s="9" t="s">
        <v>176</v>
      </c>
      <c r="E51" s="49" t="s">
        <v>5</v>
      </c>
    </row>
    <row r="52" spans="1:5" ht="33.75" customHeight="1" thickBot="1">
      <c r="A52" s="7" t="s">
        <v>177</v>
      </c>
      <c r="B52" s="8" t="s">
        <v>178</v>
      </c>
      <c r="C52" s="8" t="s">
        <v>3</v>
      </c>
      <c r="D52" s="9" t="s">
        <v>179</v>
      </c>
      <c r="E52" s="49" t="s">
        <v>5</v>
      </c>
    </row>
    <row r="53" spans="1:5" ht="25.5" customHeight="1" thickBot="1">
      <c r="A53" s="7" t="s">
        <v>180</v>
      </c>
      <c r="B53" s="8" t="s">
        <v>181</v>
      </c>
      <c r="C53" s="8" t="s">
        <v>91</v>
      </c>
      <c r="D53" s="9" t="s">
        <v>182</v>
      </c>
      <c r="E53" s="49" t="s">
        <v>5</v>
      </c>
    </row>
    <row r="54" spans="1:5" ht="17.25" customHeight="1" thickBot="1">
      <c r="A54" s="7" t="s">
        <v>183</v>
      </c>
      <c r="B54" s="8" t="s">
        <v>184</v>
      </c>
      <c r="C54" s="8" t="s">
        <v>3</v>
      </c>
      <c r="D54" s="9" t="s">
        <v>185</v>
      </c>
      <c r="E54" s="49" t="s">
        <v>186</v>
      </c>
    </row>
    <row r="55" spans="1:5" ht="17.25" customHeight="1" thickBot="1">
      <c r="A55" s="7" t="s">
        <v>187</v>
      </c>
      <c r="B55" s="8" t="s">
        <v>188</v>
      </c>
      <c r="C55" s="8" t="s">
        <v>3</v>
      </c>
      <c r="D55" s="9" t="s">
        <v>189</v>
      </c>
      <c r="E55" s="49" t="s">
        <v>5</v>
      </c>
    </row>
    <row r="56" spans="1:5" ht="17.25" customHeight="1" thickBot="1">
      <c r="A56" s="7" t="s">
        <v>190</v>
      </c>
      <c r="B56" s="8" t="s">
        <v>191</v>
      </c>
      <c r="C56" s="8" t="s">
        <v>3</v>
      </c>
      <c r="D56" s="9" t="s">
        <v>192</v>
      </c>
      <c r="E56" s="49" t="s">
        <v>5</v>
      </c>
    </row>
    <row r="57" spans="1:5" ht="25.5" customHeight="1" thickBot="1">
      <c r="A57" s="7" t="s">
        <v>193</v>
      </c>
      <c r="B57" s="8" t="s">
        <v>194</v>
      </c>
      <c r="C57" s="8" t="s">
        <v>121</v>
      </c>
      <c r="D57" s="9" t="s">
        <v>195</v>
      </c>
      <c r="E57" s="49" t="s">
        <v>5</v>
      </c>
    </row>
    <row r="58" spans="1:5" ht="33.75" customHeight="1" thickBot="1">
      <c r="A58" s="7" t="s">
        <v>196</v>
      </c>
      <c r="B58" s="8" t="s">
        <v>197</v>
      </c>
      <c r="C58" s="8" t="s">
        <v>3</v>
      </c>
      <c r="D58" s="9" t="s">
        <v>198</v>
      </c>
      <c r="E58" s="49" t="s">
        <v>5</v>
      </c>
    </row>
    <row r="59" spans="1:5" ht="17.25" customHeight="1" thickBot="1">
      <c r="A59" s="7" t="s">
        <v>199</v>
      </c>
      <c r="B59" s="8" t="s">
        <v>200</v>
      </c>
      <c r="C59" s="8" t="s">
        <v>3</v>
      </c>
      <c r="D59" s="9" t="s">
        <v>201</v>
      </c>
      <c r="E59" s="49" t="s">
        <v>202</v>
      </c>
    </row>
    <row r="60" spans="1:5" ht="33.75" customHeight="1" thickBot="1">
      <c r="A60" s="7" t="s">
        <v>203</v>
      </c>
      <c r="B60" s="8" t="s">
        <v>204</v>
      </c>
      <c r="C60" s="8" t="s">
        <v>3</v>
      </c>
      <c r="D60" s="9" t="s">
        <v>205</v>
      </c>
      <c r="E60" s="49" t="s">
        <v>5</v>
      </c>
    </row>
    <row r="61" spans="1:5" ht="17.25" customHeight="1" thickBot="1">
      <c r="A61" s="7" t="s">
        <v>206</v>
      </c>
      <c r="B61" s="8" t="s">
        <v>207</v>
      </c>
      <c r="C61" s="8" t="s">
        <v>3</v>
      </c>
      <c r="D61" s="9" t="s">
        <v>208</v>
      </c>
      <c r="E61" s="49" t="s">
        <v>5</v>
      </c>
    </row>
    <row r="62" spans="1:5" ht="33.75" customHeight="1" thickBot="1">
      <c r="A62" s="7" t="s">
        <v>209</v>
      </c>
      <c r="B62" s="8" t="s">
        <v>210</v>
      </c>
      <c r="C62" s="8" t="s">
        <v>3</v>
      </c>
      <c r="D62" s="9" t="s">
        <v>211</v>
      </c>
      <c r="E62" s="49" t="s">
        <v>5</v>
      </c>
    </row>
    <row r="63" spans="1:5" ht="33.75" customHeight="1" thickBot="1">
      <c r="A63" s="7" t="s">
        <v>212</v>
      </c>
      <c r="B63" s="8" t="s">
        <v>213</v>
      </c>
      <c r="C63" s="8" t="s">
        <v>3</v>
      </c>
      <c r="D63" s="9" t="s">
        <v>214</v>
      </c>
      <c r="E63" s="49" t="s">
        <v>215</v>
      </c>
    </row>
    <row r="64" spans="1:5" ht="25.5" customHeight="1" thickBot="1">
      <c r="A64" s="7" t="s">
        <v>216</v>
      </c>
      <c r="B64" s="8" t="s">
        <v>217</v>
      </c>
      <c r="C64" s="8" t="s">
        <v>77</v>
      </c>
      <c r="D64" s="9" t="s">
        <v>218</v>
      </c>
      <c r="E64" s="49" t="s">
        <v>5</v>
      </c>
    </row>
    <row r="65" spans="1:5" ht="33.75" customHeight="1" thickBot="1">
      <c r="A65" s="7" t="s">
        <v>219</v>
      </c>
      <c r="B65" s="8" t="s">
        <v>220</v>
      </c>
      <c r="C65" s="8" t="s">
        <v>3</v>
      </c>
      <c r="D65" s="9" t="s">
        <v>221</v>
      </c>
      <c r="E65" s="49" t="s">
        <v>5</v>
      </c>
    </row>
    <row r="66" spans="1:5" ht="33.75" customHeight="1" thickBot="1">
      <c r="A66" s="7" t="s">
        <v>222</v>
      </c>
      <c r="B66" s="8" t="s">
        <v>223</v>
      </c>
      <c r="C66" s="8" t="s">
        <v>3</v>
      </c>
      <c r="D66" s="9" t="s">
        <v>224</v>
      </c>
      <c r="E66" s="49" t="s">
        <v>5</v>
      </c>
    </row>
    <row r="67" spans="1:5" ht="17.25" customHeight="1" thickBot="1">
      <c r="A67" s="7" t="s">
        <v>225</v>
      </c>
      <c r="B67" s="8" t="s">
        <v>226</v>
      </c>
      <c r="C67" s="8" t="s">
        <v>3</v>
      </c>
      <c r="D67" s="9" t="s">
        <v>227</v>
      </c>
      <c r="E67" s="49" t="s">
        <v>228</v>
      </c>
    </row>
    <row r="68" spans="1:5" ht="17.25" customHeight="1" thickBot="1">
      <c r="A68" s="7" t="s">
        <v>229</v>
      </c>
      <c r="B68" s="8" t="s">
        <v>230</v>
      </c>
      <c r="C68" s="8" t="s">
        <v>3</v>
      </c>
      <c r="D68" s="9" t="s">
        <v>231</v>
      </c>
      <c r="E68" s="49" t="s">
        <v>232</v>
      </c>
    </row>
    <row r="69" spans="1:5" ht="17.25" customHeight="1" thickBot="1">
      <c r="A69" s="7" t="s">
        <v>233</v>
      </c>
      <c r="B69" s="8" t="s">
        <v>234</v>
      </c>
      <c r="C69" s="8" t="s">
        <v>3</v>
      </c>
      <c r="D69" s="9" t="s">
        <v>235</v>
      </c>
      <c r="E69" s="49" t="s">
        <v>5</v>
      </c>
    </row>
    <row r="70" spans="1:5" ht="33.75" customHeight="1" thickBot="1">
      <c r="A70" s="7" t="s">
        <v>236</v>
      </c>
      <c r="B70" s="8" t="s">
        <v>237</v>
      </c>
      <c r="C70" s="8" t="s">
        <v>3</v>
      </c>
      <c r="D70" s="9" t="s">
        <v>238</v>
      </c>
      <c r="E70" s="49" t="s">
        <v>5</v>
      </c>
    </row>
    <row r="71" spans="1:5" ht="17.25" customHeight="1" thickBot="1">
      <c r="A71" s="7" t="s">
        <v>239</v>
      </c>
      <c r="B71" s="8" t="s">
        <v>240</v>
      </c>
      <c r="C71" s="8" t="s">
        <v>3</v>
      </c>
      <c r="D71" s="9" t="s">
        <v>241</v>
      </c>
      <c r="E71" s="49" t="s">
        <v>5</v>
      </c>
    </row>
    <row r="72" spans="1:5" ht="17.25" customHeight="1" thickBot="1">
      <c r="A72" s="7" t="s">
        <v>242</v>
      </c>
      <c r="B72" s="8" t="s">
        <v>243</v>
      </c>
      <c r="C72" s="8" t="s">
        <v>3</v>
      </c>
      <c r="D72" s="9" t="s">
        <v>244</v>
      </c>
      <c r="E72" s="49" t="s">
        <v>5</v>
      </c>
    </row>
    <row r="73" spans="1:5" ht="17.25" customHeight="1" thickBot="1">
      <c r="A73" s="7" t="s">
        <v>245</v>
      </c>
      <c r="B73" s="8" t="s">
        <v>246</v>
      </c>
      <c r="C73" s="8" t="s">
        <v>3</v>
      </c>
      <c r="D73" s="9" t="s">
        <v>247</v>
      </c>
      <c r="E73" s="49" t="s">
        <v>248</v>
      </c>
    </row>
    <row r="74" spans="1:5" ht="17.25" customHeight="1" thickBot="1">
      <c r="A74" s="7" t="s">
        <v>249</v>
      </c>
      <c r="B74" s="8" t="s">
        <v>250</v>
      </c>
      <c r="C74" s="8" t="s">
        <v>3</v>
      </c>
      <c r="D74" s="9" t="s">
        <v>251</v>
      </c>
      <c r="E74" s="49" t="s">
        <v>5</v>
      </c>
    </row>
    <row r="75" spans="1:5" ht="17.25" customHeight="1" thickBot="1">
      <c r="A75" s="7" t="s">
        <v>252</v>
      </c>
      <c r="B75" s="8" t="s">
        <v>253</v>
      </c>
      <c r="C75" s="8" t="s">
        <v>3</v>
      </c>
      <c r="D75" s="9" t="s">
        <v>254</v>
      </c>
      <c r="E75" s="49" t="s">
        <v>5</v>
      </c>
    </row>
    <row r="76" spans="1:5" ht="33.75" customHeight="1" thickBot="1">
      <c r="A76" s="7" t="s">
        <v>255</v>
      </c>
      <c r="B76" s="8" t="s">
        <v>256</v>
      </c>
      <c r="C76" s="8" t="s">
        <v>3</v>
      </c>
      <c r="D76" s="9" t="s">
        <v>257</v>
      </c>
      <c r="E76" s="49" t="s">
        <v>258</v>
      </c>
    </row>
    <row r="77" spans="1:5" ht="17.25" customHeight="1" thickBot="1">
      <c r="A77" s="7" t="s">
        <v>259</v>
      </c>
      <c r="B77" s="8" t="s">
        <v>260</v>
      </c>
      <c r="C77" s="8" t="s">
        <v>3</v>
      </c>
      <c r="D77" s="9" t="s">
        <v>261</v>
      </c>
      <c r="E77" s="49" t="s">
        <v>262</v>
      </c>
    </row>
    <row r="78" spans="1:5" ht="38.25" customHeight="1" thickBot="1">
      <c r="A78" s="7" t="s">
        <v>263</v>
      </c>
      <c r="B78" s="8" t="s">
        <v>264</v>
      </c>
      <c r="C78" s="8" t="s">
        <v>265</v>
      </c>
      <c r="D78" s="9" t="s">
        <v>266</v>
      </c>
      <c r="E78" s="49" t="s">
        <v>267</v>
      </c>
    </row>
    <row r="79" spans="1:5" ht="17.25" customHeight="1" thickBot="1">
      <c r="A79" s="7" t="s">
        <v>268</v>
      </c>
      <c r="B79" s="8" t="s">
        <v>269</v>
      </c>
      <c r="C79" s="8" t="s">
        <v>3</v>
      </c>
      <c r="D79" s="9" t="s">
        <v>270</v>
      </c>
      <c r="E79" s="49" t="s">
        <v>271</v>
      </c>
    </row>
    <row r="80" spans="1:5" ht="33.75" customHeight="1" thickBot="1">
      <c r="A80" s="7" t="s">
        <v>272</v>
      </c>
      <c r="B80" s="8" t="s">
        <v>273</v>
      </c>
      <c r="C80" s="8" t="s">
        <v>3</v>
      </c>
      <c r="D80" s="9" t="s">
        <v>274</v>
      </c>
      <c r="E80" s="49" t="s">
        <v>5</v>
      </c>
    </row>
    <row r="81" spans="1:5" ht="17.25" customHeight="1" thickBot="1">
      <c r="A81" s="7" t="s">
        <v>275</v>
      </c>
      <c r="B81" s="8" t="s">
        <v>276</v>
      </c>
      <c r="C81" s="8" t="s">
        <v>3</v>
      </c>
      <c r="D81" s="9" t="s">
        <v>277</v>
      </c>
      <c r="E81" s="49" t="s">
        <v>278</v>
      </c>
    </row>
    <row r="82" spans="1:5" ht="38.25" customHeight="1" thickBot="1">
      <c r="A82" s="7" t="s">
        <v>279</v>
      </c>
      <c r="B82" s="8" t="s">
        <v>280</v>
      </c>
      <c r="C82" s="8" t="s">
        <v>281</v>
      </c>
      <c r="D82" s="9" t="s">
        <v>282</v>
      </c>
      <c r="E82" s="49" t="s">
        <v>5</v>
      </c>
    </row>
    <row r="83" spans="1:5" ht="33.75" customHeight="1" thickBot="1">
      <c r="A83" s="7" t="s">
        <v>283</v>
      </c>
      <c r="B83" s="8" t="s">
        <v>108</v>
      </c>
      <c r="C83" s="8" t="s">
        <v>284</v>
      </c>
      <c r="D83" s="9" t="s">
        <v>285</v>
      </c>
      <c r="E83" s="49" t="s">
        <v>286</v>
      </c>
    </row>
    <row r="84" spans="1:5" ht="17.25" customHeight="1" thickBot="1">
      <c r="A84" s="7" t="s">
        <v>287</v>
      </c>
      <c r="B84" s="8" t="s">
        <v>288</v>
      </c>
      <c r="C84" s="8" t="s">
        <v>3</v>
      </c>
      <c r="D84" s="9" t="s">
        <v>289</v>
      </c>
      <c r="E84" s="49" t="s">
        <v>5</v>
      </c>
    </row>
    <row r="85" spans="1:5" ht="17.25" customHeight="1" thickBot="1">
      <c r="A85" s="7" t="s">
        <v>290</v>
      </c>
      <c r="B85" s="8" t="s">
        <v>291</v>
      </c>
      <c r="C85" s="8" t="s">
        <v>3</v>
      </c>
      <c r="D85" s="9" t="s">
        <v>292</v>
      </c>
      <c r="E85" s="49" t="s">
        <v>5</v>
      </c>
    </row>
    <row r="86" spans="1:5" ht="17.25" customHeight="1" thickBot="1">
      <c r="A86" s="7" t="s">
        <v>293</v>
      </c>
      <c r="B86" s="8" t="s">
        <v>294</v>
      </c>
      <c r="C86" s="8" t="s">
        <v>3</v>
      </c>
      <c r="D86" s="9" t="s">
        <v>295</v>
      </c>
      <c r="E86" s="49" t="s">
        <v>5</v>
      </c>
    </row>
    <row r="87" spans="1:5" ht="17.25" customHeight="1" thickBot="1">
      <c r="A87" s="7" t="s">
        <v>296</v>
      </c>
      <c r="B87" s="8" t="s">
        <v>297</v>
      </c>
      <c r="C87" s="8" t="s">
        <v>3</v>
      </c>
      <c r="D87" s="9" t="s">
        <v>298</v>
      </c>
      <c r="E87" s="49" t="s">
        <v>5</v>
      </c>
    </row>
    <row r="88" spans="1:5" ht="17.25" customHeight="1" thickBot="1">
      <c r="A88" s="7" t="s">
        <v>299</v>
      </c>
      <c r="B88" s="8" t="s">
        <v>300</v>
      </c>
      <c r="C88" s="8" t="s">
        <v>3</v>
      </c>
      <c r="D88" s="9" t="s">
        <v>301</v>
      </c>
      <c r="E88" s="49" t="s">
        <v>5</v>
      </c>
    </row>
    <row r="89" spans="1:5" ht="17.25" customHeight="1" thickBot="1">
      <c r="A89" s="7" t="s">
        <v>302</v>
      </c>
      <c r="B89" s="8" t="s">
        <v>303</v>
      </c>
      <c r="C89" s="8" t="s">
        <v>3</v>
      </c>
      <c r="D89" s="9" t="s">
        <v>304</v>
      </c>
      <c r="E89" s="49" t="s">
        <v>305</v>
      </c>
    </row>
    <row r="90" spans="1:5" ht="33.75" customHeight="1" thickBot="1">
      <c r="A90" s="7" t="s">
        <v>306</v>
      </c>
      <c r="B90" s="8" t="s">
        <v>307</v>
      </c>
      <c r="C90" s="8" t="s">
        <v>3</v>
      </c>
      <c r="D90" s="9" t="s">
        <v>308</v>
      </c>
      <c r="E90" s="49" t="s">
        <v>5</v>
      </c>
    </row>
    <row r="91" spans="1:5" ht="33.75" customHeight="1" thickBot="1">
      <c r="A91" s="7" t="s">
        <v>309</v>
      </c>
      <c r="B91" s="8" t="s">
        <v>310</v>
      </c>
      <c r="C91" s="8" t="s">
        <v>3</v>
      </c>
      <c r="D91" s="9" t="s">
        <v>311</v>
      </c>
      <c r="E91" s="49" t="s">
        <v>5</v>
      </c>
    </row>
    <row r="92" spans="1:5" ht="17.25" customHeight="1" thickBot="1">
      <c r="A92" s="7" t="s">
        <v>312</v>
      </c>
      <c r="B92" s="8" t="s">
        <v>313</v>
      </c>
      <c r="C92" s="8" t="s">
        <v>3</v>
      </c>
      <c r="D92" s="9" t="s">
        <v>314</v>
      </c>
      <c r="E92" s="49" t="s">
        <v>315</v>
      </c>
    </row>
    <row r="93" spans="1:5" ht="17.25" customHeight="1" thickBot="1">
      <c r="A93" s="7" t="s">
        <v>316</v>
      </c>
      <c r="B93" s="8" t="s">
        <v>317</v>
      </c>
      <c r="C93" s="8" t="s">
        <v>3</v>
      </c>
      <c r="D93" s="9" t="s">
        <v>318</v>
      </c>
      <c r="E93" s="49" t="s">
        <v>5</v>
      </c>
    </row>
    <row r="94" spans="1:5" ht="33.75" customHeight="1" thickBot="1">
      <c r="A94" s="7" t="s">
        <v>319</v>
      </c>
      <c r="B94" s="8" t="s">
        <v>320</v>
      </c>
      <c r="C94" s="8" t="s">
        <v>3</v>
      </c>
      <c r="D94" s="9" t="s">
        <v>321</v>
      </c>
      <c r="E94" s="49" t="s">
        <v>5</v>
      </c>
    </row>
    <row r="95" spans="1:5" ht="33.75" customHeight="1" thickBot="1">
      <c r="A95" s="7" t="s">
        <v>322</v>
      </c>
      <c r="B95" s="8" t="s">
        <v>323</v>
      </c>
      <c r="C95" s="8" t="s">
        <v>3</v>
      </c>
      <c r="D95" s="9" t="s">
        <v>324</v>
      </c>
      <c r="E95" s="49" t="s">
        <v>5</v>
      </c>
    </row>
    <row r="96" spans="1:5" ht="33.75" customHeight="1" thickBot="1">
      <c r="A96" s="7" t="s">
        <v>325</v>
      </c>
      <c r="B96" s="8" t="s">
        <v>326</v>
      </c>
      <c r="C96" s="8" t="s">
        <v>3</v>
      </c>
      <c r="D96" s="9" t="s">
        <v>327</v>
      </c>
      <c r="E96" s="49" t="s">
        <v>5</v>
      </c>
    </row>
    <row r="97" spans="1:5" ht="17.25" customHeight="1" thickBot="1">
      <c r="A97" s="7" t="s">
        <v>328</v>
      </c>
      <c r="B97" s="8" t="s">
        <v>329</v>
      </c>
      <c r="C97" s="8" t="s">
        <v>3</v>
      </c>
      <c r="D97" s="9" t="s">
        <v>330</v>
      </c>
      <c r="E97" s="49" t="s">
        <v>5</v>
      </c>
    </row>
    <row r="98" spans="1:5" ht="33.75" customHeight="1" thickBot="1">
      <c r="A98" s="7" t="s">
        <v>331</v>
      </c>
      <c r="B98" s="8" t="s">
        <v>332</v>
      </c>
      <c r="C98" s="8" t="s">
        <v>77</v>
      </c>
      <c r="D98" s="9" t="s">
        <v>333</v>
      </c>
      <c r="E98" s="49" t="s">
        <v>5</v>
      </c>
    </row>
    <row r="99" spans="1:5" ht="33.75" customHeight="1" thickBot="1">
      <c r="A99" s="7" t="s">
        <v>334</v>
      </c>
      <c r="B99" s="8" t="s">
        <v>335</v>
      </c>
      <c r="C99" s="8" t="s">
        <v>3</v>
      </c>
      <c r="D99" s="9" t="s">
        <v>336</v>
      </c>
      <c r="E99" s="49" t="s">
        <v>337</v>
      </c>
    </row>
    <row r="100" spans="1:5" ht="33.75" customHeight="1" thickBot="1">
      <c r="A100" s="7" t="s">
        <v>338</v>
      </c>
      <c r="B100" s="8" t="s">
        <v>339</v>
      </c>
      <c r="C100" s="8" t="s">
        <v>3</v>
      </c>
      <c r="D100" s="9" t="s">
        <v>340</v>
      </c>
      <c r="E100" s="49" t="s">
        <v>5</v>
      </c>
    </row>
    <row r="101" spans="1:5" ht="33.75" customHeight="1" thickBot="1">
      <c r="A101" s="7" t="s">
        <v>341</v>
      </c>
      <c r="B101" s="8" t="s">
        <v>342</v>
      </c>
      <c r="C101" s="8" t="s">
        <v>3</v>
      </c>
      <c r="D101" s="9" t="s">
        <v>343</v>
      </c>
      <c r="E101" s="49" t="s">
        <v>344</v>
      </c>
    </row>
    <row r="102" spans="1:5" ht="25.5" customHeight="1" thickBot="1">
      <c r="A102" s="7" t="s">
        <v>345</v>
      </c>
      <c r="B102" s="8" t="s">
        <v>346</v>
      </c>
      <c r="C102" s="8" t="s">
        <v>121</v>
      </c>
      <c r="D102" s="9" t="s">
        <v>347</v>
      </c>
      <c r="E102" s="49" t="s">
        <v>5</v>
      </c>
    </row>
    <row r="103" spans="1:5" ht="17.25" customHeight="1" thickBot="1">
      <c r="A103" s="7" t="s">
        <v>348</v>
      </c>
      <c r="B103" s="8" t="s">
        <v>349</v>
      </c>
      <c r="C103" s="8" t="s">
        <v>3</v>
      </c>
      <c r="D103" s="9" t="s">
        <v>350</v>
      </c>
      <c r="E103" s="49" t="s">
        <v>5</v>
      </c>
    </row>
    <row r="104" spans="1:5" ht="17.25" customHeight="1" thickBot="1">
      <c r="A104" s="7" t="s">
        <v>351</v>
      </c>
      <c r="B104" s="8" t="s">
        <v>352</v>
      </c>
      <c r="C104" s="8" t="s">
        <v>3</v>
      </c>
      <c r="D104" s="9" t="s">
        <v>353</v>
      </c>
      <c r="E104" s="49" t="s">
        <v>354</v>
      </c>
    </row>
    <row r="105" spans="1:5" ht="17.25" customHeight="1" thickBot="1">
      <c r="A105" s="7" t="s">
        <v>355</v>
      </c>
      <c r="B105" s="8" t="s">
        <v>356</v>
      </c>
      <c r="C105" s="8" t="s">
        <v>3</v>
      </c>
      <c r="D105" s="9" t="s">
        <v>357</v>
      </c>
      <c r="E105" s="49" t="s">
        <v>358</v>
      </c>
    </row>
    <row r="106" spans="1:5" ht="17.25" customHeight="1" thickBot="1">
      <c r="A106" s="7" t="s">
        <v>359</v>
      </c>
      <c r="B106" s="8" t="s">
        <v>360</v>
      </c>
      <c r="C106" s="8" t="s">
        <v>3</v>
      </c>
      <c r="D106" s="9" t="s">
        <v>361</v>
      </c>
      <c r="E106" s="49" t="s">
        <v>5</v>
      </c>
    </row>
    <row r="107" spans="1:5" ht="17.25" customHeight="1" thickBot="1">
      <c r="A107" s="7" t="s">
        <v>362</v>
      </c>
      <c r="B107" s="8" t="s">
        <v>363</v>
      </c>
      <c r="C107" s="8" t="s">
        <v>3</v>
      </c>
      <c r="D107" s="9" t="s">
        <v>364</v>
      </c>
      <c r="E107" s="49" t="s">
        <v>5</v>
      </c>
    </row>
    <row r="108" spans="1:5" ht="25.5" customHeight="1" thickBot="1">
      <c r="A108" s="7" t="s">
        <v>365</v>
      </c>
      <c r="B108" s="8" t="s">
        <v>366</v>
      </c>
      <c r="C108" s="8" t="s">
        <v>3</v>
      </c>
      <c r="D108" s="9" t="s">
        <v>367</v>
      </c>
      <c r="E108" s="49" t="s">
        <v>368</v>
      </c>
    </row>
    <row r="109" spans="1:5" ht="77.25" customHeight="1" thickBot="1">
      <c r="A109" s="7" t="s">
        <v>369</v>
      </c>
      <c r="B109" s="8" t="s">
        <v>370</v>
      </c>
      <c r="C109" s="8" t="s">
        <v>371</v>
      </c>
      <c r="D109" s="9" t="s">
        <v>372</v>
      </c>
      <c r="E109" s="49" t="s">
        <v>5</v>
      </c>
    </row>
    <row r="110" spans="1:5" ht="38.25" customHeight="1" thickBot="1">
      <c r="A110" s="7" t="s">
        <v>373</v>
      </c>
      <c r="B110" s="8" t="s">
        <v>374</v>
      </c>
      <c r="C110" s="8" t="s">
        <v>375</v>
      </c>
      <c r="D110" s="9" t="s">
        <v>376</v>
      </c>
      <c r="E110" s="49" t="s">
        <v>5</v>
      </c>
    </row>
    <row r="111" spans="1:5" ht="17.25" customHeight="1" thickBot="1">
      <c r="A111" s="7" t="s">
        <v>377</v>
      </c>
      <c r="B111" s="8" t="s">
        <v>378</v>
      </c>
      <c r="C111" s="8" t="s">
        <v>3</v>
      </c>
      <c r="D111" s="9" t="s">
        <v>379</v>
      </c>
      <c r="E111" s="49" t="s">
        <v>380</v>
      </c>
    </row>
    <row r="112" spans="1:5" ht="17.25" customHeight="1" thickBot="1">
      <c r="A112" s="7" t="s">
        <v>381</v>
      </c>
      <c r="B112" s="8" t="s">
        <v>382</v>
      </c>
      <c r="C112" s="8" t="s">
        <v>3</v>
      </c>
      <c r="D112" s="9" t="s">
        <v>383</v>
      </c>
      <c r="E112" s="49" t="s">
        <v>5</v>
      </c>
    </row>
    <row r="113" spans="1:5" ht="17.25" customHeight="1" thickBot="1">
      <c r="A113" s="7" t="s">
        <v>384</v>
      </c>
      <c r="B113" s="8" t="s">
        <v>385</v>
      </c>
      <c r="C113" s="8" t="s">
        <v>3</v>
      </c>
      <c r="D113" s="9" t="s">
        <v>386</v>
      </c>
      <c r="E113" s="49" t="s">
        <v>387</v>
      </c>
    </row>
    <row r="114" spans="1:5" ht="17.25" customHeight="1" thickBot="1">
      <c r="A114" s="7" t="s">
        <v>388</v>
      </c>
      <c r="B114" s="8" t="s">
        <v>389</v>
      </c>
      <c r="C114" s="8" t="s">
        <v>3</v>
      </c>
      <c r="D114" s="9" t="s">
        <v>390</v>
      </c>
      <c r="E114" s="49" t="s">
        <v>5</v>
      </c>
    </row>
    <row r="115" spans="1:5" ht="17.25" customHeight="1" thickBot="1">
      <c r="A115" s="7" t="s">
        <v>391</v>
      </c>
      <c r="B115" s="8" t="s">
        <v>392</v>
      </c>
      <c r="C115" s="8" t="s">
        <v>3</v>
      </c>
      <c r="D115" s="9" t="s">
        <v>393</v>
      </c>
      <c r="E115" s="49" t="s">
        <v>394</v>
      </c>
    </row>
    <row r="116" spans="1:5" ht="17.25" customHeight="1" thickBot="1">
      <c r="A116" s="7" t="s">
        <v>395</v>
      </c>
      <c r="B116" s="8" t="s">
        <v>396</v>
      </c>
      <c r="C116" s="8" t="s">
        <v>3</v>
      </c>
      <c r="D116" s="9" t="s">
        <v>397</v>
      </c>
      <c r="E116" s="49" t="s">
        <v>398</v>
      </c>
    </row>
    <row r="117" spans="1:5" ht="33.75" customHeight="1" thickBot="1">
      <c r="A117" s="7" t="s">
        <v>399</v>
      </c>
      <c r="B117" s="8" t="s">
        <v>400</v>
      </c>
      <c r="C117" s="8" t="s">
        <v>3</v>
      </c>
      <c r="D117" s="9" t="s">
        <v>401</v>
      </c>
      <c r="E117" s="49" t="s">
        <v>402</v>
      </c>
    </row>
    <row r="118" spans="1:5" ht="17.25" customHeight="1" thickBot="1">
      <c r="A118" s="7" t="s">
        <v>403</v>
      </c>
      <c r="B118" s="8" t="s">
        <v>404</v>
      </c>
      <c r="C118" s="8" t="s">
        <v>3</v>
      </c>
      <c r="D118" s="9" t="s">
        <v>405</v>
      </c>
      <c r="E118" s="49" t="s">
        <v>5</v>
      </c>
    </row>
    <row r="119" spans="1:5" ht="17.25" customHeight="1" thickBot="1">
      <c r="A119" s="7" t="s">
        <v>406</v>
      </c>
      <c r="B119" s="8" t="s">
        <v>407</v>
      </c>
      <c r="C119" s="8" t="s">
        <v>3</v>
      </c>
      <c r="D119" s="9" t="s">
        <v>408</v>
      </c>
      <c r="E119" s="49" t="s">
        <v>409</v>
      </c>
    </row>
    <row r="120" spans="1:5" ht="17.25" customHeight="1" thickBot="1">
      <c r="A120" s="7" t="s">
        <v>410</v>
      </c>
      <c r="B120" s="8" t="s">
        <v>411</v>
      </c>
      <c r="C120" s="8" t="s">
        <v>3</v>
      </c>
      <c r="D120" s="9" t="s">
        <v>412</v>
      </c>
      <c r="E120" s="49" t="s">
        <v>5</v>
      </c>
    </row>
    <row r="121" spans="1:5" ht="17.25" customHeight="1" thickBot="1">
      <c r="A121" s="7" t="s">
        <v>413</v>
      </c>
      <c r="B121" s="8" t="s">
        <v>414</v>
      </c>
      <c r="C121" s="8" t="s">
        <v>3</v>
      </c>
      <c r="D121" s="9" t="s">
        <v>415</v>
      </c>
      <c r="E121" s="49" t="s">
        <v>5</v>
      </c>
    </row>
    <row r="122" spans="1:5" ht="17.25" customHeight="1" thickBot="1">
      <c r="A122" s="7" t="s">
        <v>416</v>
      </c>
      <c r="B122" s="8" t="s">
        <v>417</v>
      </c>
      <c r="C122" s="8" t="s">
        <v>3</v>
      </c>
      <c r="D122" s="9" t="s">
        <v>418</v>
      </c>
      <c r="E122" s="49" t="s">
        <v>5</v>
      </c>
    </row>
    <row r="123" spans="1:5" ht="33.75" customHeight="1" thickBot="1">
      <c r="A123" s="7" t="s">
        <v>419</v>
      </c>
      <c r="B123" s="8" t="s">
        <v>420</v>
      </c>
      <c r="C123" s="8" t="s">
        <v>3</v>
      </c>
      <c r="D123" s="9" t="s">
        <v>421</v>
      </c>
      <c r="E123" s="49" t="s">
        <v>5</v>
      </c>
    </row>
    <row r="124" spans="1:5" ht="33.75" customHeight="1" thickBot="1">
      <c r="A124" s="7" t="s">
        <v>422</v>
      </c>
      <c r="B124" s="8" t="s">
        <v>423</v>
      </c>
      <c r="C124" s="8" t="s">
        <v>3</v>
      </c>
      <c r="D124" s="9" t="s">
        <v>424</v>
      </c>
      <c r="E124" s="49" t="s">
        <v>425</v>
      </c>
    </row>
    <row r="125" spans="1:5" ht="17.25" customHeight="1" thickBot="1">
      <c r="A125" s="7" t="s">
        <v>426</v>
      </c>
      <c r="B125" s="8" t="s">
        <v>427</v>
      </c>
      <c r="C125" s="8" t="s">
        <v>3</v>
      </c>
      <c r="D125" s="9" t="s">
        <v>428</v>
      </c>
      <c r="E125" s="49" t="s">
        <v>5</v>
      </c>
    </row>
    <row r="126" spans="1:5" ht="33.75" customHeight="1" thickBot="1">
      <c r="A126" s="7" t="s">
        <v>429</v>
      </c>
      <c r="B126" s="8" t="s">
        <v>430</v>
      </c>
      <c r="C126" s="8" t="s">
        <v>3</v>
      </c>
      <c r="D126" s="9" t="s">
        <v>431</v>
      </c>
      <c r="E126" s="49" t="s">
        <v>5</v>
      </c>
    </row>
    <row r="127" spans="1:5" ht="33.75" customHeight="1" thickBot="1">
      <c r="A127" s="7" t="s">
        <v>432</v>
      </c>
      <c r="B127" s="8" t="s">
        <v>433</v>
      </c>
      <c r="C127" s="8" t="s">
        <v>3</v>
      </c>
      <c r="D127" s="9" t="s">
        <v>434</v>
      </c>
      <c r="E127" s="49" t="s">
        <v>435</v>
      </c>
    </row>
    <row r="128" spans="1:5" ht="33.75" customHeight="1" thickBot="1">
      <c r="A128" s="7" t="s">
        <v>436</v>
      </c>
      <c r="B128" s="8" t="s">
        <v>437</v>
      </c>
      <c r="C128" s="8" t="s">
        <v>3</v>
      </c>
      <c r="D128" s="9" t="s">
        <v>438</v>
      </c>
      <c r="E128" s="49" t="s">
        <v>5</v>
      </c>
    </row>
    <row r="129" spans="1:5" ht="33.75" customHeight="1" thickBot="1">
      <c r="A129" s="7" t="s">
        <v>439</v>
      </c>
      <c r="B129" s="8" t="s">
        <v>440</v>
      </c>
      <c r="C129" s="8" t="s">
        <v>121</v>
      </c>
      <c r="D129" s="9" t="s">
        <v>441</v>
      </c>
      <c r="E129" s="49" t="s">
        <v>5</v>
      </c>
    </row>
    <row r="130" spans="1:5" ht="33.75" customHeight="1" thickBot="1">
      <c r="A130" s="7" t="s">
        <v>442</v>
      </c>
      <c r="B130" s="8" t="s">
        <v>443</v>
      </c>
      <c r="C130" s="8" t="s">
        <v>3</v>
      </c>
      <c r="D130" s="9" t="s">
        <v>444</v>
      </c>
      <c r="E130" s="49" t="s">
        <v>445</v>
      </c>
    </row>
    <row r="131" spans="1:5" ht="33.75" customHeight="1" thickBot="1">
      <c r="A131" s="7" t="s">
        <v>446</v>
      </c>
      <c r="B131" s="8" t="s">
        <v>447</v>
      </c>
      <c r="C131" s="8" t="s">
        <v>3</v>
      </c>
      <c r="D131" s="9" t="s">
        <v>448</v>
      </c>
      <c r="E131" s="49" t="s">
        <v>5</v>
      </c>
    </row>
    <row r="132" spans="1:5" ht="17.25" customHeight="1" thickBot="1">
      <c r="A132" s="7" t="s">
        <v>449</v>
      </c>
      <c r="B132" s="8" t="s">
        <v>450</v>
      </c>
      <c r="C132" s="8" t="s">
        <v>3</v>
      </c>
      <c r="D132" s="9" t="s">
        <v>451</v>
      </c>
      <c r="E132" s="49" t="s">
        <v>5</v>
      </c>
    </row>
    <row r="133" spans="1:5" ht="17.25" customHeight="1" thickBot="1">
      <c r="A133" s="7" t="s">
        <v>452</v>
      </c>
      <c r="B133" s="8" t="s">
        <v>453</v>
      </c>
      <c r="C133" s="8" t="s">
        <v>3</v>
      </c>
      <c r="D133" s="9" t="s">
        <v>454</v>
      </c>
      <c r="E133" s="49" t="s">
        <v>455</v>
      </c>
    </row>
    <row r="134" spans="1:5" ht="17.25" customHeight="1" thickBot="1">
      <c r="A134" s="7" t="s">
        <v>456</v>
      </c>
      <c r="B134" s="8" t="s">
        <v>457</v>
      </c>
      <c r="C134" s="8" t="s">
        <v>3</v>
      </c>
      <c r="D134" s="9" t="s">
        <v>458</v>
      </c>
      <c r="E134" s="49" t="s">
        <v>5</v>
      </c>
    </row>
    <row r="135" spans="1:5" ht="17.25" customHeight="1" thickBot="1">
      <c r="A135" s="7" t="s">
        <v>459</v>
      </c>
      <c r="B135" s="8" t="s">
        <v>460</v>
      </c>
      <c r="C135" s="8" t="s">
        <v>3</v>
      </c>
      <c r="D135" s="9" t="s">
        <v>461</v>
      </c>
      <c r="E135" s="49" t="s">
        <v>5</v>
      </c>
    </row>
    <row r="136" spans="1:5" ht="39" customHeight="1" thickBot="1">
      <c r="A136" s="7" t="s">
        <v>462</v>
      </c>
      <c r="B136" s="8" t="s">
        <v>463</v>
      </c>
      <c r="C136" s="8" t="s">
        <v>464</v>
      </c>
      <c r="D136" s="9" t="s">
        <v>465</v>
      </c>
      <c r="E136" s="49" t="s">
        <v>466</v>
      </c>
    </row>
    <row r="137" spans="1:5" ht="33.75" customHeight="1" thickBot="1">
      <c r="A137" s="7" t="s">
        <v>467</v>
      </c>
      <c r="B137" s="8" t="s">
        <v>468</v>
      </c>
      <c r="C137" s="8" t="s">
        <v>3</v>
      </c>
      <c r="D137" s="9" t="s">
        <v>469</v>
      </c>
      <c r="E137" s="49" t="s">
        <v>5</v>
      </c>
    </row>
    <row r="138" spans="1:5" ht="17.25" customHeight="1" thickBot="1">
      <c r="A138" s="7" t="s">
        <v>470</v>
      </c>
      <c r="B138" s="8" t="s">
        <v>471</v>
      </c>
      <c r="C138" s="8" t="s">
        <v>3</v>
      </c>
      <c r="D138" s="9" t="s">
        <v>472</v>
      </c>
      <c r="E138" s="49" t="s">
        <v>5</v>
      </c>
    </row>
    <row r="139" spans="1:5" ht="33.75" customHeight="1" thickBot="1">
      <c r="A139" s="7" t="s">
        <v>473</v>
      </c>
      <c r="B139" s="8" t="s">
        <v>474</v>
      </c>
      <c r="C139" s="8" t="s">
        <v>3</v>
      </c>
      <c r="D139" s="9" t="s">
        <v>475</v>
      </c>
      <c r="E139" s="49" t="s">
        <v>5</v>
      </c>
    </row>
    <row r="140" spans="1:5" ht="25.5" customHeight="1" thickBot="1">
      <c r="A140" s="7" t="s">
        <v>476</v>
      </c>
      <c r="B140" s="8" t="s">
        <v>477</v>
      </c>
      <c r="C140" s="8" t="s">
        <v>121</v>
      </c>
      <c r="D140" s="9" t="s">
        <v>478</v>
      </c>
      <c r="E140" s="49" t="s">
        <v>5</v>
      </c>
    </row>
    <row r="141" spans="1:5" ht="17.25" customHeight="1" thickBot="1">
      <c r="A141" s="7" t="s">
        <v>479</v>
      </c>
      <c r="B141" s="8" t="s">
        <v>480</v>
      </c>
      <c r="C141" s="8" t="s">
        <v>3</v>
      </c>
      <c r="D141" s="9" t="s">
        <v>481</v>
      </c>
      <c r="E141" s="49" t="s">
        <v>5</v>
      </c>
    </row>
    <row r="142" spans="1:5" ht="33.75" customHeight="1" thickBot="1">
      <c r="A142" s="7" t="s">
        <v>482</v>
      </c>
      <c r="B142" s="8" t="s">
        <v>483</v>
      </c>
      <c r="C142" s="8" t="s">
        <v>3</v>
      </c>
      <c r="D142" s="9" t="s">
        <v>484</v>
      </c>
      <c r="E142" s="49" t="s">
        <v>5</v>
      </c>
    </row>
    <row r="143" spans="1:5" ht="17.25" customHeight="1" thickBot="1">
      <c r="A143" s="7" t="s">
        <v>485</v>
      </c>
      <c r="B143" s="8" t="s">
        <v>486</v>
      </c>
      <c r="C143" s="8" t="s">
        <v>3</v>
      </c>
      <c r="D143" s="9" t="s">
        <v>487</v>
      </c>
      <c r="E143" s="49" t="s">
        <v>5</v>
      </c>
    </row>
    <row r="144" spans="1:5" ht="33.75" customHeight="1" thickBot="1">
      <c r="A144" s="7" t="s">
        <v>488</v>
      </c>
      <c r="B144" s="8" t="s">
        <v>489</v>
      </c>
      <c r="C144" s="8" t="s">
        <v>3</v>
      </c>
      <c r="D144" s="9" t="s">
        <v>490</v>
      </c>
      <c r="E144" s="49" t="s">
        <v>491</v>
      </c>
    </row>
    <row r="145" spans="1:5" ht="33.75" customHeight="1" thickBot="1">
      <c r="A145" s="7" t="s">
        <v>492</v>
      </c>
      <c r="B145" s="8" t="s">
        <v>493</v>
      </c>
      <c r="C145" s="8" t="s">
        <v>3</v>
      </c>
      <c r="D145" s="9" t="s">
        <v>494</v>
      </c>
      <c r="E145" s="49" t="s">
        <v>5</v>
      </c>
    </row>
    <row r="146" spans="1:5" ht="33.75" customHeight="1" thickBot="1">
      <c r="A146" s="7" t="s">
        <v>495</v>
      </c>
      <c r="B146" s="8" t="s">
        <v>496</v>
      </c>
      <c r="C146" s="8" t="s">
        <v>3</v>
      </c>
      <c r="D146" s="9" t="s">
        <v>497</v>
      </c>
      <c r="E146" s="49" t="s">
        <v>5</v>
      </c>
    </row>
    <row r="147" spans="1:5" ht="17.25" customHeight="1" thickBot="1">
      <c r="A147" s="7" t="s">
        <v>498</v>
      </c>
      <c r="B147" s="8" t="s">
        <v>499</v>
      </c>
      <c r="C147" s="8" t="s">
        <v>3</v>
      </c>
      <c r="D147" s="9" t="s">
        <v>500</v>
      </c>
      <c r="E147" s="49" t="s">
        <v>501</v>
      </c>
    </row>
    <row r="148" spans="1:5" ht="17.25" customHeight="1" thickBot="1">
      <c r="A148" s="7" t="s">
        <v>502</v>
      </c>
      <c r="B148" s="8" t="s">
        <v>503</v>
      </c>
      <c r="C148" s="8" t="s">
        <v>3</v>
      </c>
      <c r="D148" s="9" t="s">
        <v>504</v>
      </c>
      <c r="E148" s="49" t="s">
        <v>5</v>
      </c>
    </row>
    <row r="149" spans="1:5" ht="17.25" customHeight="1" thickBot="1">
      <c r="A149" s="7" t="s">
        <v>505</v>
      </c>
      <c r="B149" s="8" t="s">
        <v>506</v>
      </c>
      <c r="C149" s="8" t="s">
        <v>3</v>
      </c>
      <c r="D149" s="9" t="s">
        <v>507</v>
      </c>
      <c r="E149" s="49" t="s">
        <v>5</v>
      </c>
    </row>
    <row r="150" spans="1:5" ht="33.75" customHeight="1" thickBot="1">
      <c r="A150" s="7" t="s">
        <v>508</v>
      </c>
      <c r="B150" s="8" t="s">
        <v>509</v>
      </c>
      <c r="C150" s="8" t="s">
        <v>3</v>
      </c>
      <c r="D150" s="9" t="s">
        <v>510</v>
      </c>
      <c r="E150" s="49" t="s">
        <v>5</v>
      </c>
    </row>
    <row r="151" spans="1:5" ht="33.75" customHeight="1" thickBot="1">
      <c r="A151" s="7" t="s">
        <v>511</v>
      </c>
      <c r="B151" s="8" t="s">
        <v>512</v>
      </c>
      <c r="C151" s="8" t="s">
        <v>3</v>
      </c>
      <c r="D151" s="9" t="s">
        <v>513</v>
      </c>
      <c r="E151" s="49" t="s">
        <v>5</v>
      </c>
    </row>
    <row r="152" spans="1:5" ht="17.25" customHeight="1" thickBot="1">
      <c r="A152" s="7" t="s">
        <v>514</v>
      </c>
      <c r="B152" s="8" t="s">
        <v>515</v>
      </c>
      <c r="C152" s="8" t="s">
        <v>3</v>
      </c>
      <c r="D152" s="9" t="s">
        <v>516</v>
      </c>
      <c r="E152" s="49" t="s">
        <v>5</v>
      </c>
    </row>
    <row r="153" spans="1:5" ht="17.25" customHeight="1" thickBot="1">
      <c r="A153" s="7" t="s">
        <v>517</v>
      </c>
      <c r="B153" s="8" t="s">
        <v>518</v>
      </c>
      <c r="C153" s="8" t="s">
        <v>3</v>
      </c>
      <c r="D153" s="9" t="s">
        <v>519</v>
      </c>
      <c r="E153" s="49" t="s">
        <v>5</v>
      </c>
    </row>
    <row r="154" spans="1:5" ht="33.75" customHeight="1" thickBot="1">
      <c r="A154" s="7" t="s">
        <v>520</v>
      </c>
      <c r="B154" s="8" t="s">
        <v>521</v>
      </c>
      <c r="C154" s="8" t="s">
        <v>3</v>
      </c>
      <c r="D154" s="9" t="s">
        <v>522</v>
      </c>
      <c r="E154" s="49" t="s">
        <v>5</v>
      </c>
    </row>
    <row r="155" spans="1:5" ht="33.75" customHeight="1" thickBot="1">
      <c r="A155" s="7" t="s">
        <v>523</v>
      </c>
      <c r="B155" s="8" t="s">
        <v>524</v>
      </c>
      <c r="C155" s="8" t="s">
        <v>3</v>
      </c>
      <c r="D155" s="9" t="s">
        <v>525</v>
      </c>
      <c r="E155" s="49" t="s">
        <v>5</v>
      </c>
    </row>
    <row r="156" spans="1:5" ht="33.75" customHeight="1" thickBot="1">
      <c r="A156" s="7" t="s">
        <v>526</v>
      </c>
      <c r="B156" s="8" t="s">
        <v>527</v>
      </c>
      <c r="C156" s="8" t="s">
        <v>3</v>
      </c>
      <c r="D156" s="9" t="s">
        <v>528</v>
      </c>
      <c r="E156" s="49" t="s">
        <v>5</v>
      </c>
    </row>
    <row r="157" spans="1:5" ht="33.75" customHeight="1" thickBot="1">
      <c r="A157" s="7" t="s">
        <v>529</v>
      </c>
      <c r="B157" s="8" t="s">
        <v>530</v>
      </c>
      <c r="C157" s="8" t="s">
        <v>3</v>
      </c>
      <c r="D157" s="9" t="s">
        <v>531</v>
      </c>
      <c r="E157" s="49" t="s">
        <v>532</v>
      </c>
    </row>
    <row r="158" spans="1:5" ht="33.75" customHeight="1" thickBot="1">
      <c r="A158" s="7" t="s">
        <v>533</v>
      </c>
      <c r="B158" s="8" t="s">
        <v>534</v>
      </c>
      <c r="C158" s="8" t="s">
        <v>3</v>
      </c>
      <c r="D158" s="9" t="s">
        <v>535</v>
      </c>
      <c r="E158" s="49" t="s">
        <v>5</v>
      </c>
    </row>
    <row r="159" spans="1:5" ht="38.25" customHeight="1" thickBot="1">
      <c r="A159" s="7" t="s">
        <v>536</v>
      </c>
      <c r="B159" s="8" t="s">
        <v>537</v>
      </c>
      <c r="C159" s="8" t="s">
        <v>281</v>
      </c>
      <c r="D159" s="9" t="s">
        <v>538</v>
      </c>
      <c r="E159" s="49" t="s">
        <v>5</v>
      </c>
    </row>
    <row r="160" spans="1:5" ht="17.25" customHeight="1" thickBot="1">
      <c r="A160" s="7" t="s">
        <v>539</v>
      </c>
      <c r="B160" s="8" t="s">
        <v>540</v>
      </c>
      <c r="C160" s="8" t="s">
        <v>3</v>
      </c>
      <c r="D160" s="9" t="s">
        <v>541</v>
      </c>
      <c r="E160" s="49" t="s">
        <v>5</v>
      </c>
    </row>
    <row r="161" spans="1:5" ht="26.25" customHeight="1" thickBot="1">
      <c r="A161" s="7" t="s">
        <v>542</v>
      </c>
      <c r="B161" s="8" t="s">
        <v>543</v>
      </c>
      <c r="C161" s="8" t="s">
        <v>544</v>
      </c>
      <c r="D161" s="9" t="s">
        <v>545</v>
      </c>
      <c r="E161" s="49" t="s">
        <v>5</v>
      </c>
    </row>
    <row r="162" spans="1:5" ht="17.25" customHeight="1" thickBot="1">
      <c r="A162" s="7" t="s">
        <v>546</v>
      </c>
      <c r="B162" s="8" t="s">
        <v>547</v>
      </c>
      <c r="C162" s="8" t="s">
        <v>3</v>
      </c>
      <c r="D162" s="9" t="s">
        <v>548</v>
      </c>
      <c r="E162" s="49" t="s">
        <v>5</v>
      </c>
    </row>
    <row r="163" spans="1:5" ht="33.75" customHeight="1" thickBot="1">
      <c r="A163" s="7" t="s">
        <v>549</v>
      </c>
      <c r="B163" s="8" t="s">
        <v>550</v>
      </c>
      <c r="C163" s="8" t="s">
        <v>3</v>
      </c>
      <c r="D163" s="9" t="s">
        <v>551</v>
      </c>
      <c r="E163" s="49" t="s">
        <v>5</v>
      </c>
    </row>
    <row r="164" spans="1:5" ht="25.5" customHeight="1" thickBot="1">
      <c r="A164" s="7" t="s">
        <v>552</v>
      </c>
      <c r="B164" s="8" t="s">
        <v>553</v>
      </c>
      <c r="C164" s="8" t="s">
        <v>91</v>
      </c>
      <c r="D164" s="9" t="s">
        <v>554</v>
      </c>
      <c r="E164" s="49" t="s">
        <v>555</v>
      </c>
    </row>
    <row r="165" spans="1:5" ht="17.25" customHeight="1" thickBot="1">
      <c r="A165" s="7" t="s">
        <v>556</v>
      </c>
      <c r="B165" s="8" t="s">
        <v>557</v>
      </c>
      <c r="C165" s="8" t="s">
        <v>3</v>
      </c>
      <c r="D165" s="9" t="s">
        <v>558</v>
      </c>
      <c r="E165" s="49" t="s">
        <v>5</v>
      </c>
    </row>
    <row r="166" spans="1:5" ht="17.25" customHeight="1" thickBot="1">
      <c r="A166" s="7" t="s">
        <v>559</v>
      </c>
      <c r="B166" s="8" t="s">
        <v>560</v>
      </c>
      <c r="C166" s="8" t="s">
        <v>3</v>
      </c>
      <c r="D166" s="9" t="s">
        <v>561</v>
      </c>
      <c r="E166" s="49" t="s">
        <v>5</v>
      </c>
    </row>
    <row r="167" spans="1:5" ht="33.75" customHeight="1" thickBot="1">
      <c r="A167" s="7" t="s">
        <v>562</v>
      </c>
      <c r="B167" s="8" t="s">
        <v>563</v>
      </c>
      <c r="C167" s="8" t="s">
        <v>3</v>
      </c>
      <c r="D167" s="9" t="s">
        <v>564</v>
      </c>
      <c r="E167" s="49" t="s">
        <v>5</v>
      </c>
    </row>
    <row r="168" spans="1:5" ht="33.75" customHeight="1" thickBot="1">
      <c r="A168" s="7" t="s">
        <v>565</v>
      </c>
      <c r="B168" s="8" t="s">
        <v>566</v>
      </c>
      <c r="C168" s="8" t="s">
        <v>3</v>
      </c>
      <c r="D168" s="9" t="s">
        <v>567</v>
      </c>
      <c r="E168" s="49" t="s">
        <v>5</v>
      </c>
    </row>
    <row r="169" spans="1:5" ht="17.25" customHeight="1" thickBot="1">
      <c r="A169" s="7" t="s">
        <v>568</v>
      </c>
      <c r="B169" s="8" t="s">
        <v>569</v>
      </c>
      <c r="C169" s="8" t="s">
        <v>3</v>
      </c>
      <c r="D169" s="9" t="s">
        <v>570</v>
      </c>
      <c r="E169" s="49" t="s">
        <v>5</v>
      </c>
    </row>
    <row r="170" spans="1:5" ht="33.75" customHeight="1" thickBot="1">
      <c r="A170" s="7" t="s">
        <v>571</v>
      </c>
      <c r="B170" s="8" t="s">
        <v>572</v>
      </c>
      <c r="C170" s="8" t="s">
        <v>573</v>
      </c>
      <c r="D170" s="9" t="s">
        <v>574</v>
      </c>
      <c r="E170" s="49" t="s">
        <v>5</v>
      </c>
    </row>
    <row r="171" spans="1:5" ht="33.75" customHeight="1" thickBot="1">
      <c r="A171" s="7" t="s">
        <v>575</v>
      </c>
      <c r="B171" s="8" t="s">
        <v>576</v>
      </c>
      <c r="C171" s="8" t="s">
        <v>3</v>
      </c>
      <c r="D171" s="9" t="s">
        <v>577</v>
      </c>
      <c r="E171" s="49" t="s">
        <v>5</v>
      </c>
    </row>
    <row r="172" spans="1:5" ht="17.25" customHeight="1" thickBot="1">
      <c r="A172" s="7" t="s">
        <v>578</v>
      </c>
      <c r="B172" s="8" t="s">
        <v>579</v>
      </c>
      <c r="C172" s="8" t="s">
        <v>3</v>
      </c>
      <c r="D172" s="9" t="s">
        <v>580</v>
      </c>
      <c r="E172" s="49" t="s">
        <v>5</v>
      </c>
    </row>
    <row r="173" spans="1:5" ht="33.75" customHeight="1" thickBot="1">
      <c r="A173" s="7" t="s">
        <v>581</v>
      </c>
      <c r="B173" s="8" t="s">
        <v>582</v>
      </c>
      <c r="C173" s="8" t="s">
        <v>3</v>
      </c>
      <c r="D173" s="9" t="s">
        <v>583</v>
      </c>
      <c r="E173" s="49" t="s">
        <v>5</v>
      </c>
    </row>
    <row r="174" spans="1:5" ht="25.5" customHeight="1" thickBot="1">
      <c r="A174" s="7" t="s">
        <v>584</v>
      </c>
      <c r="B174" s="8" t="s">
        <v>585</v>
      </c>
      <c r="C174" s="8" t="s">
        <v>77</v>
      </c>
      <c r="D174" s="9" t="s">
        <v>586</v>
      </c>
      <c r="E174" s="49" t="s">
        <v>587</v>
      </c>
    </row>
    <row r="175" spans="1:5" ht="33.75" customHeight="1" thickBot="1">
      <c r="A175" s="7" t="s">
        <v>588</v>
      </c>
      <c r="B175" s="8" t="s">
        <v>589</v>
      </c>
      <c r="C175" s="8" t="s">
        <v>3</v>
      </c>
      <c r="D175" s="9" t="s">
        <v>590</v>
      </c>
      <c r="E175" s="49" t="s">
        <v>5</v>
      </c>
    </row>
    <row r="176" spans="1:5" ht="17.25" customHeight="1" thickBot="1">
      <c r="A176" s="7" t="s">
        <v>591</v>
      </c>
      <c r="B176" s="8" t="s">
        <v>592</v>
      </c>
      <c r="C176" s="8" t="s">
        <v>3</v>
      </c>
      <c r="D176" s="9" t="s">
        <v>593</v>
      </c>
      <c r="E176" s="49" t="s">
        <v>5</v>
      </c>
    </row>
    <row r="177" spans="1:5" ht="33.75" customHeight="1" thickBot="1">
      <c r="A177" s="7" t="s">
        <v>594</v>
      </c>
      <c r="B177" s="8" t="s">
        <v>595</v>
      </c>
      <c r="C177" s="8" t="s">
        <v>3</v>
      </c>
      <c r="D177" s="9" t="s">
        <v>596</v>
      </c>
      <c r="E177" s="49" t="s">
        <v>5</v>
      </c>
    </row>
    <row r="178" spans="1:5" ht="17.25" customHeight="1" thickBot="1">
      <c r="A178" s="7" t="s">
        <v>597</v>
      </c>
      <c r="B178" s="8" t="s">
        <v>598</v>
      </c>
      <c r="C178" s="8" t="s">
        <v>3</v>
      </c>
      <c r="D178" s="9" t="s">
        <v>599</v>
      </c>
      <c r="E178" s="49" t="s">
        <v>5</v>
      </c>
    </row>
    <row r="179" spans="1:5" ht="33.75" customHeight="1" thickBot="1">
      <c r="A179" s="7" t="s">
        <v>600</v>
      </c>
      <c r="B179" s="8" t="s">
        <v>601</v>
      </c>
      <c r="C179" s="8" t="s">
        <v>3</v>
      </c>
      <c r="D179" s="9" t="s">
        <v>602</v>
      </c>
      <c r="E179" s="49" t="s">
        <v>603</v>
      </c>
    </row>
    <row r="180" spans="1:5" ht="33.75" customHeight="1" thickBot="1">
      <c r="A180" s="7" t="s">
        <v>604</v>
      </c>
      <c r="B180" s="8" t="s">
        <v>605</v>
      </c>
      <c r="C180" s="8" t="s">
        <v>3</v>
      </c>
      <c r="D180" s="9" t="s">
        <v>606</v>
      </c>
      <c r="E180" s="49" t="s">
        <v>5</v>
      </c>
    </row>
    <row r="181" spans="1:5" ht="17.25" customHeight="1" thickBot="1">
      <c r="A181" s="7" t="s">
        <v>607</v>
      </c>
      <c r="B181" s="8" t="s">
        <v>608</v>
      </c>
      <c r="C181" s="8" t="s">
        <v>3</v>
      </c>
      <c r="D181" s="9" t="s">
        <v>609</v>
      </c>
      <c r="E181" s="49" t="s">
        <v>5</v>
      </c>
    </row>
    <row r="182" spans="1:5" ht="33.75" customHeight="1" thickBot="1">
      <c r="A182" s="7" t="s">
        <v>610</v>
      </c>
      <c r="B182" s="8" t="s">
        <v>611</v>
      </c>
      <c r="C182" s="8" t="s">
        <v>3</v>
      </c>
      <c r="D182" s="9" t="s">
        <v>612</v>
      </c>
      <c r="E182" s="49" t="s">
        <v>5</v>
      </c>
    </row>
    <row r="183" spans="1:5" ht="33.75" customHeight="1" thickBot="1">
      <c r="A183" s="7" t="s">
        <v>613</v>
      </c>
      <c r="B183" s="8" t="s">
        <v>614</v>
      </c>
      <c r="C183" s="8" t="s">
        <v>3</v>
      </c>
      <c r="D183" s="9" t="s">
        <v>615</v>
      </c>
      <c r="E183" s="49" t="s">
        <v>5</v>
      </c>
    </row>
    <row r="184" spans="1:5" ht="17.25" customHeight="1" thickBot="1">
      <c r="A184" s="7" t="s">
        <v>616</v>
      </c>
      <c r="B184" s="8" t="s">
        <v>617</v>
      </c>
      <c r="C184" s="8" t="s">
        <v>3</v>
      </c>
      <c r="D184" s="9" t="s">
        <v>618</v>
      </c>
      <c r="E184" s="49" t="s">
        <v>5</v>
      </c>
    </row>
    <row r="185" spans="1:5" ht="17.25" customHeight="1" thickBot="1">
      <c r="A185" s="7" t="s">
        <v>619</v>
      </c>
      <c r="B185" s="8" t="s">
        <v>620</v>
      </c>
      <c r="C185" s="8" t="s">
        <v>3</v>
      </c>
      <c r="D185" s="9" t="s">
        <v>621</v>
      </c>
      <c r="E185" s="49" t="s">
        <v>622</v>
      </c>
    </row>
    <row r="186" spans="1:5" ht="25.5" customHeight="1" thickBot="1">
      <c r="A186" s="7" t="s">
        <v>623</v>
      </c>
      <c r="B186" s="8" t="s">
        <v>624</v>
      </c>
      <c r="C186" s="8" t="s">
        <v>3</v>
      </c>
      <c r="D186" s="9" t="s">
        <v>625</v>
      </c>
      <c r="E186" s="49" t="s">
        <v>5</v>
      </c>
    </row>
    <row r="187" spans="1:5" ht="17.25" customHeight="1" thickBot="1">
      <c r="A187" s="7" t="s">
        <v>626</v>
      </c>
      <c r="B187" s="8" t="s">
        <v>627</v>
      </c>
      <c r="C187" s="8" t="s">
        <v>3</v>
      </c>
      <c r="D187" s="9" t="s">
        <v>628</v>
      </c>
      <c r="E187" s="49" t="s">
        <v>629</v>
      </c>
    </row>
    <row r="188" spans="1:5" ht="25.5" customHeight="1" thickBot="1">
      <c r="A188" s="7" t="s">
        <v>630</v>
      </c>
      <c r="B188" s="8" t="s">
        <v>631</v>
      </c>
      <c r="C188" s="8" t="s">
        <v>284</v>
      </c>
      <c r="D188" s="9" t="s">
        <v>632</v>
      </c>
      <c r="E188" s="49" t="s">
        <v>5</v>
      </c>
    </row>
    <row r="189" spans="1:5" ht="17.25" customHeight="1" thickBot="1">
      <c r="A189" s="7" t="s">
        <v>633</v>
      </c>
      <c r="B189" s="8" t="s">
        <v>634</v>
      </c>
      <c r="C189" s="8" t="s">
        <v>3</v>
      </c>
      <c r="D189" s="9" t="s">
        <v>635</v>
      </c>
      <c r="E189" s="49" t="s">
        <v>636</v>
      </c>
    </row>
    <row r="190" spans="1:5" ht="33.75" customHeight="1" thickBot="1">
      <c r="A190" s="7" t="s">
        <v>637</v>
      </c>
      <c r="B190" s="8" t="s">
        <v>638</v>
      </c>
      <c r="C190" s="8" t="s">
        <v>3</v>
      </c>
      <c r="D190" s="9" t="s">
        <v>639</v>
      </c>
      <c r="E190" s="49" t="s">
        <v>5</v>
      </c>
    </row>
    <row r="191" spans="1:5" ht="33.75" customHeight="1" thickBot="1">
      <c r="A191" s="7" t="s">
        <v>640</v>
      </c>
      <c r="B191" s="8" t="s">
        <v>641</v>
      </c>
      <c r="C191" s="8" t="s">
        <v>3</v>
      </c>
      <c r="D191" s="9" t="s">
        <v>642</v>
      </c>
      <c r="E191" s="49" t="s">
        <v>5</v>
      </c>
    </row>
    <row r="192" spans="1:5" ht="25.5" customHeight="1" thickBot="1">
      <c r="A192" s="7" t="s">
        <v>643</v>
      </c>
      <c r="B192" s="8" t="s">
        <v>644</v>
      </c>
      <c r="C192" s="8" t="s">
        <v>91</v>
      </c>
      <c r="D192" s="9" t="s">
        <v>645</v>
      </c>
      <c r="E192" s="49" t="s">
        <v>5</v>
      </c>
    </row>
    <row r="193" spans="1:5" ht="33.75" customHeight="1" thickBot="1">
      <c r="A193" s="7" t="s">
        <v>646</v>
      </c>
      <c r="B193" s="8" t="s">
        <v>104</v>
      </c>
      <c r="C193" s="8" t="s">
        <v>3</v>
      </c>
      <c r="D193" s="9" t="s">
        <v>647</v>
      </c>
      <c r="E193" s="49" t="s">
        <v>5</v>
      </c>
    </row>
    <row r="194" spans="1:5" ht="33.75" customHeight="1" thickBot="1">
      <c r="A194" s="7" t="s">
        <v>648</v>
      </c>
      <c r="B194" s="8" t="s">
        <v>649</v>
      </c>
      <c r="C194" s="8" t="s">
        <v>3</v>
      </c>
      <c r="D194" s="9" t="s">
        <v>650</v>
      </c>
      <c r="E194" s="49" t="s">
        <v>651</v>
      </c>
    </row>
    <row r="195" spans="1:5" ht="33.75" customHeight="1" thickBot="1">
      <c r="A195" s="7" t="s">
        <v>652</v>
      </c>
      <c r="B195" s="8" t="s">
        <v>653</v>
      </c>
      <c r="C195" s="8" t="s">
        <v>3</v>
      </c>
      <c r="D195" s="9" t="s">
        <v>654</v>
      </c>
      <c r="E195" s="49" t="s">
        <v>5</v>
      </c>
    </row>
    <row r="196" spans="1:5" ht="33.75" customHeight="1" thickBot="1">
      <c r="A196" s="7" t="s">
        <v>655</v>
      </c>
      <c r="B196" s="8" t="s">
        <v>656</v>
      </c>
      <c r="C196" s="8" t="s">
        <v>3</v>
      </c>
      <c r="D196" s="9" t="s">
        <v>657</v>
      </c>
      <c r="E196" s="49" t="s">
        <v>658</v>
      </c>
    </row>
    <row r="197" spans="1:5" ht="17.25" customHeight="1" thickBot="1">
      <c r="A197" s="7" t="s">
        <v>659</v>
      </c>
      <c r="B197" s="8" t="s">
        <v>660</v>
      </c>
      <c r="C197" s="8" t="s">
        <v>3</v>
      </c>
      <c r="D197" s="9" t="s">
        <v>661</v>
      </c>
      <c r="E197" s="49" t="s">
        <v>5</v>
      </c>
    </row>
    <row r="198" spans="1:5" ht="17.25" customHeight="1" thickBot="1">
      <c r="A198" s="7" t="s">
        <v>662</v>
      </c>
      <c r="B198" s="8" t="s">
        <v>663</v>
      </c>
      <c r="C198" s="8" t="s">
        <v>3</v>
      </c>
      <c r="D198" s="9" t="s">
        <v>664</v>
      </c>
      <c r="E198" s="49" t="s">
        <v>5</v>
      </c>
    </row>
    <row r="199" spans="1:5" ht="38.25" customHeight="1" thickBot="1">
      <c r="A199" s="7" t="s">
        <v>665</v>
      </c>
      <c r="B199" s="8" t="s">
        <v>666</v>
      </c>
      <c r="C199" s="8" t="s">
        <v>667</v>
      </c>
      <c r="D199" s="9" t="s">
        <v>668</v>
      </c>
      <c r="E199" s="49" t="s">
        <v>669</v>
      </c>
    </row>
    <row r="200" spans="1:5" ht="33.75" customHeight="1" thickBot="1">
      <c r="A200" s="7" t="s">
        <v>670</v>
      </c>
      <c r="B200" s="8" t="s">
        <v>671</v>
      </c>
      <c r="C200" s="8" t="s">
        <v>3</v>
      </c>
      <c r="D200" s="9" t="s">
        <v>672</v>
      </c>
      <c r="E200" s="49" t="s">
        <v>673</v>
      </c>
    </row>
    <row r="201" spans="1:5" ht="17.25" customHeight="1" thickBot="1">
      <c r="A201" s="7" t="s">
        <v>674</v>
      </c>
      <c r="B201" s="8" t="s">
        <v>675</v>
      </c>
      <c r="C201" s="8" t="s">
        <v>3</v>
      </c>
      <c r="D201" s="9" t="s">
        <v>676</v>
      </c>
      <c r="E201" s="49" t="s">
        <v>5</v>
      </c>
    </row>
    <row r="202" spans="1:5" ht="33.75" customHeight="1" thickBot="1">
      <c r="A202" s="7" t="s">
        <v>677</v>
      </c>
      <c r="B202" s="8" t="s">
        <v>678</v>
      </c>
      <c r="C202" s="8" t="s">
        <v>284</v>
      </c>
      <c r="D202" s="9" t="s">
        <v>679</v>
      </c>
      <c r="E202" s="49" t="s">
        <v>680</v>
      </c>
    </row>
    <row r="203" spans="1:5" ht="17.25" customHeight="1" thickBot="1">
      <c r="A203" s="7" t="s">
        <v>681</v>
      </c>
      <c r="B203" s="8" t="s">
        <v>682</v>
      </c>
      <c r="C203" s="8" t="s">
        <v>3</v>
      </c>
      <c r="D203" s="9" t="s">
        <v>683</v>
      </c>
      <c r="E203" s="49" t="s">
        <v>5</v>
      </c>
    </row>
    <row r="204" spans="1:5" ht="17.25" customHeight="1" thickBot="1">
      <c r="A204" s="7" t="s">
        <v>684</v>
      </c>
      <c r="B204" s="8" t="s">
        <v>685</v>
      </c>
      <c r="C204" s="8" t="s">
        <v>3</v>
      </c>
      <c r="D204" s="9" t="s">
        <v>686</v>
      </c>
      <c r="E204" s="49" t="s">
        <v>5</v>
      </c>
    </row>
    <row r="205" spans="1:5" ht="33.75" customHeight="1" thickBot="1">
      <c r="A205" s="7" t="s">
        <v>687</v>
      </c>
      <c r="B205" s="8" t="s">
        <v>688</v>
      </c>
      <c r="C205" s="8" t="s">
        <v>3</v>
      </c>
      <c r="D205" s="9" t="s">
        <v>689</v>
      </c>
      <c r="E205" s="49" t="s">
        <v>690</v>
      </c>
    </row>
    <row r="206" spans="1:5" ht="33.75" customHeight="1" thickBot="1">
      <c r="A206" s="7" t="s">
        <v>691</v>
      </c>
      <c r="B206" s="8" t="s">
        <v>692</v>
      </c>
      <c r="C206" s="8" t="s">
        <v>3</v>
      </c>
      <c r="D206" s="9" t="s">
        <v>693</v>
      </c>
      <c r="E206" s="49" t="s">
        <v>5</v>
      </c>
    </row>
    <row r="207" spans="1:5" ht="33.75" customHeight="1" thickBot="1">
      <c r="A207" s="7" t="s">
        <v>694</v>
      </c>
      <c r="B207" s="8" t="s">
        <v>695</v>
      </c>
      <c r="C207" s="8" t="s">
        <v>3</v>
      </c>
      <c r="D207" s="9" t="s">
        <v>696</v>
      </c>
      <c r="E207" s="49" t="s">
        <v>5</v>
      </c>
    </row>
    <row r="208" spans="1:5" ht="33.75" customHeight="1" thickBot="1">
      <c r="A208" s="7" t="s">
        <v>697</v>
      </c>
      <c r="B208" s="8" t="s">
        <v>698</v>
      </c>
      <c r="C208" s="8" t="s">
        <v>3</v>
      </c>
      <c r="D208" s="9" t="s">
        <v>699</v>
      </c>
      <c r="E208" s="49" t="s">
        <v>5</v>
      </c>
    </row>
    <row r="209" spans="1:5" ht="33.75" customHeight="1" thickBot="1">
      <c r="A209" s="7" t="s">
        <v>700</v>
      </c>
      <c r="B209" s="8" t="s">
        <v>701</v>
      </c>
      <c r="C209" s="8" t="s">
        <v>3</v>
      </c>
      <c r="D209" s="9" t="s">
        <v>702</v>
      </c>
      <c r="E209" s="49" t="s">
        <v>5</v>
      </c>
    </row>
    <row r="210" spans="1:5" ht="17.25" customHeight="1" thickBot="1">
      <c r="A210" s="7" t="s">
        <v>703</v>
      </c>
      <c r="B210" s="8" t="s">
        <v>704</v>
      </c>
      <c r="C210" s="8" t="s">
        <v>3</v>
      </c>
      <c r="D210" s="9" t="s">
        <v>705</v>
      </c>
      <c r="E210" s="49" t="s">
        <v>5</v>
      </c>
    </row>
    <row r="211" spans="1:5" ht="33.75" customHeight="1" thickBot="1">
      <c r="A211" s="7" t="s">
        <v>706</v>
      </c>
      <c r="B211" s="8" t="s">
        <v>707</v>
      </c>
      <c r="C211" s="8" t="s">
        <v>3</v>
      </c>
      <c r="D211" s="9" t="s">
        <v>708</v>
      </c>
      <c r="E211" s="49" t="s">
        <v>5</v>
      </c>
    </row>
    <row r="212" spans="1:5" ht="17.25" customHeight="1" thickBot="1">
      <c r="A212" s="7" t="s">
        <v>709</v>
      </c>
      <c r="B212" s="8" t="s">
        <v>710</v>
      </c>
      <c r="C212" s="8" t="s">
        <v>3</v>
      </c>
      <c r="D212" s="9" t="s">
        <v>711</v>
      </c>
      <c r="E212" s="49" t="s">
        <v>712</v>
      </c>
    </row>
    <row r="213" spans="1:5" ht="33.75" customHeight="1" thickBot="1">
      <c r="A213" s="7" t="s">
        <v>713</v>
      </c>
      <c r="B213" s="8" t="s">
        <v>714</v>
      </c>
      <c r="C213" s="8" t="s">
        <v>715</v>
      </c>
      <c r="D213" s="9" t="s">
        <v>716</v>
      </c>
      <c r="E213" s="49" t="s">
        <v>5</v>
      </c>
    </row>
    <row r="214" spans="1:5" ht="33.75" customHeight="1" thickBot="1">
      <c r="A214" s="7" t="s">
        <v>717</v>
      </c>
      <c r="B214" s="8" t="s">
        <v>718</v>
      </c>
      <c r="C214" s="8" t="s">
        <v>3</v>
      </c>
      <c r="D214" s="9" t="s">
        <v>719</v>
      </c>
      <c r="E214" s="49" t="s">
        <v>5</v>
      </c>
    </row>
    <row r="215" spans="1:5" ht="33.75" customHeight="1" thickBot="1">
      <c r="A215" s="7" t="s">
        <v>720</v>
      </c>
      <c r="B215" s="8" t="s">
        <v>721</v>
      </c>
      <c r="C215" s="8" t="s">
        <v>3</v>
      </c>
      <c r="D215" s="9" t="s">
        <v>722</v>
      </c>
      <c r="E215" s="49" t="s">
        <v>723</v>
      </c>
    </row>
    <row r="216" spans="1:5" ht="17.25" customHeight="1" thickBot="1">
      <c r="A216" s="7" t="s">
        <v>724</v>
      </c>
      <c r="B216" s="8" t="s">
        <v>725</v>
      </c>
      <c r="C216" s="8" t="s">
        <v>3</v>
      </c>
      <c r="D216" s="9" t="s">
        <v>726</v>
      </c>
      <c r="E216" s="49" t="s">
        <v>5</v>
      </c>
    </row>
    <row r="217" spans="1:5" ht="33.75" customHeight="1" thickBot="1">
      <c r="A217" s="7" t="s">
        <v>727</v>
      </c>
      <c r="B217" s="8" t="s">
        <v>728</v>
      </c>
      <c r="C217" s="8" t="s">
        <v>3</v>
      </c>
      <c r="D217" s="9" t="s">
        <v>729</v>
      </c>
      <c r="E217" s="49" t="s">
        <v>5</v>
      </c>
    </row>
    <row r="218" spans="1:5" ht="33.75" customHeight="1" thickBot="1">
      <c r="A218" s="7" t="s">
        <v>730</v>
      </c>
      <c r="B218" s="8" t="s">
        <v>731</v>
      </c>
      <c r="C218" s="8" t="s">
        <v>3</v>
      </c>
      <c r="D218" s="9" t="s">
        <v>732</v>
      </c>
      <c r="E218" s="49" t="s">
        <v>5</v>
      </c>
    </row>
    <row r="219" spans="1:5" ht="25.5" customHeight="1" thickBot="1">
      <c r="A219" s="7" t="s">
        <v>733</v>
      </c>
      <c r="B219" s="8" t="s">
        <v>734</v>
      </c>
      <c r="C219" s="8" t="s">
        <v>715</v>
      </c>
      <c r="D219" s="9" t="s">
        <v>735</v>
      </c>
      <c r="E219" s="49" t="s">
        <v>5</v>
      </c>
    </row>
    <row r="220" spans="1:5" ht="17.25" customHeight="1" thickBot="1">
      <c r="A220" s="7" t="s">
        <v>736</v>
      </c>
      <c r="B220" s="8" t="s">
        <v>737</v>
      </c>
      <c r="C220" s="8" t="s">
        <v>3</v>
      </c>
      <c r="D220" s="9" t="s">
        <v>738</v>
      </c>
      <c r="E220" s="49" t="s">
        <v>5</v>
      </c>
    </row>
    <row r="221" spans="1:5" ht="33.75" customHeight="1" thickBot="1">
      <c r="A221" s="7" t="s">
        <v>739</v>
      </c>
      <c r="B221" s="8" t="s">
        <v>740</v>
      </c>
      <c r="C221" s="8" t="s">
        <v>3</v>
      </c>
      <c r="D221" s="9" t="s">
        <v>741</v>
      </c>
      <c r="E221" s="49" t="s">
        <v>742</v>
      </c>
    </row>
    <row r="222" spans="1:5" ht="17.25" customHeight="1" thickBot="1">
      <c r="A222" s="7" t="s">
        <v>743</v>
      </c>
      <c r="B222" s="8" t="s">
        <v>744</v>
      </c>
      <c r="C222" s="8" t="s">
        <v>3</v>
      </c>
      <c r="D222" s="9" t="s">
        <v>745</v>
      </c>
      <c r="E222" s="49" t="s">
        <v>5</v>
      </c>
    </row>
    <row r="223" spans="1:5" ht="26.25" customHeight="1" thickBot="1">
      <c r="A223" s="7" t="s">
        <v>746</v>
      </c>
      <c r="B223" s="8" t="s">
        <v>747</v>
      </c>
      <c r="C223" s="8" t="s">
        <v>748</v>
      </c>
      <c r="D223" s="9" t="s">
        <v>749</v>
      </c>
      <c r="E223" s="49" t="s">
        <v>5</v>
      </c>
    </row>
    <row r="224" spans="1:5" ht="33.75" customHeight="1" thickBot="1">
      <c r="A224" s="7" t="s">
        <v>750</v>
      </c>
      <c r="B224" s="8" t="s">
        <v>751</v>
      </c>
      <c r="C224" s="8" t="s">
        <v>3</v>
      </c>
      <c r="D224" s="9" t="s">
        <v>752</v>
      </c>
      <c r="E224" s="49" t="s">
        <v>5</v>
      </c>
    </row>
    <row r="225" spans="1:5" ht="33.75" customHeight="1" thickBot="1">
      <c r="A225" s="7" t="s">
        <v>753</v>
      </c>
      <c r="B225" s="8" t="s">
        <v>754</v>
      </c>
      <c r="C225" s="8" t="s">
        <v>91</v>
      </c>
      <c r="D225" s="9" t="s">
        <v>755</v>
      </c>
      <c r="E225" s="49" t="s">
        <v>5</v>
      </c>
    </row>
    <row r="226" spans="1:5" ht="17.25" customHeight="1" thickBot="1">
      <c r="A226" s="7" t="s">
        <v>756</v>
      </c>
      <c r="B226" s="8" t="s">
        <v>757</v>
      </c>
      <c r="C226" s="8" t="s">
        <v>3</v>
      </c>
      <c r="D226" s="9" t="s">
        <v>758</v>
      </c>
      <c r="E226" s="49" t="s">
        <v>5</v>
      </c>
    </row>
    <row r="227" spans="1:5" ht="17.25" customHeight="1" thickBot="1">
      <c r="A227" s="7" t="s">
        <v>759</v>
      </c>
      <c r="B227" s="8" t="s">
        <v>760</v>
      </c>
      <c r="C227" s="8" t="s">
        <v>3</v>
      </c>
      <c r="D227" s="9" t="s">
        <v>761</v>
      </c>
      <c r="E227" s="49" t="s">
        <v>5</v>
      </c>
    </row>
    <row r="228" spans="1:5" ht="38.25" customHeight="1" thickBot="1">
      <c r="A228" s="7" t="s">
        <v>762</v>
      </c>
      <c r="B228" s="8" t="s">
        <v>763</v>
      </c>
      <c r="C228" s="8" t="s">
        <v>667</v>
      </c>
      <c r="D228" s="9" t="s">
        <v>764</v>
      </c>
      <c r="E228" s="49" t="s">
        <v>5</v>
      </c>
    </row>
    <row r="229" spans="1:5" ht="17.25" customHeight="1" thickBot="1">
      <c r="A229" s="7" t="s">
        <v>765</v>
      </c>
      <c r="B229" s="8" t="s">
        <v>766</v>
      </c>
      <c r="C229" s="8" t="s">
        <v>3</v>
      </c>
      <c r="D229" s="9" t="s">
        <v>767</v>
      </c>
      <c r="E229" s="49" t="s">
        <v>5</v>
      </c>
    </row>
    <row r="230" spans="1:5" ht="17.25" customHeight="1" thickBot="1">
      <c r="A230" s="7" t="s">
        <v>768</v>
      </c>
      <c r="B230" s="8" t="s">
        <v>769</v>
      </c>
      <c r="C230" s="8" t="s">
        <v>3</v>
      </c>
      <c r="D230" s="9" t="s">
        <v>770</v>
      </c>
      <c r="E230" s="49" t="s">
        <v>5</v>
      </c>
    </row>
    <row r="231" spans="1:5" ht="33.75" customHeight="1" thickBot="1">
      <c r="A231" s="7" t="s">
        <v>771</v>
      </c>
      <c r="B231" s="8" t="s">
        <v>772</v>
      </c>
      <c r="C231" s="8" t="s">
        <v>3</v>
      </c>
      <c r="D231" s="9" t="s">
        <v>773</v>
      </c>
      <c r="E231" s="49" t="s">
        <v>5</v>
      </c>
    </row>
    <row r="232" spans="1:5" ht="33.75" customHeight="1" thickBot="1">
      <c r="A232" s="7" t="s">
        <v>774</v>
      </c>
      <c r="B232" s="8" t="s">
        <v>775</v>
      </c>
      <c r="C232" s="8" t="s">
        <v>3</v>
      </c>
      <c r="D232" s="9" t="s">
        <v>776</v>
      </c>
      <c r="E232" s="49" t="s">
        <v>777</v>
      </c>
    </row>
    <row r="233" spans="1:5" ht="17.25" customHeight="1" thickBot="1">
      <c r="A233" s="7" t="s">
        <v>778</v>
      </c>
      <c r="B233" s="8" t="s">
        <v>779</v>
      </c>
      <c r="C233" s="8" t="s">
        <v>3</v>
      </c>
      <c r="D233" s="9" t="s">
        <v>780</v>
      </c>
      <c r="E233" s="49" t="s">
        <v>5</v>
      </c>
    </row>
    <row r="234" spans="1:5" ht="17.25" customHeight="1" thickBot="1">
      <c r="A234" s="7" t="s">
        <v>781</v>
      </c>
      <c r="B234" s="8" t="s">
        <v>782</v>
      </c>
      <c r="C234" s="8" t="s">
        <v>3</v>
      </c>
      <c r="D234" s="9" t="s">
        <v>783</v>
      </c>
      <c r="E234" s="49" t="s">
        <v>784</v>
      </c>
    </row>
    <row r="235" spans="1:5" ht="33.75" customHeight="1" thickBot="1">
      <c r="A235" s="7" t="s">
        <v>785</v>
      </c>
      <c r="B235" s="8" t="s">
        <v>786</v>
      </c>
      <c r="C235" s="8" t="s">
        <v>3</v>
      </c>
      <c r="D235" s="9" t="s">
        <v>787</v>
      </c>
      <c r="E235" s="49" t="s">
        <v>5</v>
      </c>
    </row>
    <row r="236" spans="1:5" ht="17.25" customHeight="1" thickBot="1">
      <c r="A236" s="7" t="s">
        <v>788</v>
      </c>
      <c r="B236" s="8" t="s">
        <v>789</v>
      </c>
      <c r="C236" s="8" t="s">
        <v>3</v>
      </c>
      <c r="D236" s="9" t="s">
        <v>790</v>
      </c>
      <c r="E236" s="49" t="s">
        <v>5</v>
      </c>
    </row>
    <row r="237" spans="1:5" ht="17.25" customHeight="1" thickBot="1">
      <c r="A237" s="7" t="s">
        <v>791</v>
      </c>
      <c r="B237" s="8" t="s">
        <v>792</v>
      </c>
      <c r="C237" s="8" t="s">
        <v>3</v>
      </c>
      <c r="D237" s="9" t="s">
        <v>793</v>
      </c>
      <c r="E237" s="49" t="s">
        <v>5</v>
      </c>
    </row>
    <row r="238" spans="1:5" ht="17.25" customHeight="1" thickBot="1">
      <c r="A238" s="7" t="s">
        <v>794</v>
      </c>
      <c r="B238" s="8" t="s">
        <v>795</v>
      </c>
      <c r="C238" s="8" t="s">
        <v>3</v>
      </c>
      <c r="D238" s="9" t="s">
        <v>796</v>
      </c>
      <c r="E238" s="49" t="s">
        <v>5</v>
      </c>
    </row>
    <row r="239" spans="1:5" ht="17.25" customHeight="1" thickBot="1">
      <c r="A239" s="7" t="s">
        <v>797</v>
      </c>
      <c r="B239" s="8" t="s">
        <v>798</v>
      </c>
      <c r="C239" s="8" t="s">
        <v>3</v>
      </c>
      <c r="D239" s="9" t="s">
        <v>799</v>
      </c>
      <c r="E239" s="49" t="s">
        <v>5</v>
      </c>
    </row>
    <row r="240" spans="1:5" ht="17.25" customHeight="1" thickBot="1">
      <c r="A240" s="7" t="s">
        <v>800</v>
      </c>
      <c r="B240" s="8" t="s">
        <v>801</v>
      </c>
      <c r="C240" s="8" t="s">
        <v>3</v>
      </c>
      <c r="D240" s="9" t="s">
        <v>802</v>
      </c>
      <c r="E240" s="49" t="s">
        <v>5</v>
      </c>
    </row>
    <row r="241" spans="1:5" ht="25.5" customHeight="1" thickBot="1">
      <c r="A241" s="7" t="s">
        <v>803</v>
      </c>
      <c r="B241" s="8" t="s">
        <v>804</v>
      </c>
      <c r="C241" s="8" t="s">
        <v>77</v>
      </c>
      <c r="D241" s="9" t="s">
        <v>805</v>
      </c>
      <c r="E241" s="49" t="s">
        <v>5</v>
      </c>
    </row>
    <row r="242" spans="1:5" ht="17.25" customHeight="1" thickBot="1">
      <c r="A242" s="7" t="s">
        <v>806</v>
      </c>
      <c r="B242" s="8" t="s">
        <v>807</v>
      </c>
      <c r="C242" s="8" t="s">
        <v>3</v>
      </c>
      <c r="D242" s="9" t="s">
        <v>808</v>
      </c>
      <c r="E242" s="49" t="s">
        <v>809</v>
      </c>
    </row>
    <row r="243" spans="1:5" ht="17.25" customHeight="1" thickBot="1">
      <c r="A243" s="7" t="s">
        <v>810</v>
      </c>
      <c r="B243" s="8" t="s">
        <v>811</v>
      </c>
      <c r="C243" s="8" t="s">
        <v>3</v>
      </c>
      <c r="D243" s="9" t="s">
        <v>812</v>
      </c>
      <c r="E243" s="49" t="s">
        <v>813</v>
      </c>
    </row>
    <row r="244" spans="1:5" ht="17.25" customHeight="1" thickBot="1">
      <c r="A244" s="7" t="s">
        <v>814</v>
      </c>
      <c r="B244" s="8" t="s">
        <v>815</v>
      </c>
      <c r="C244" s="8" t="s">
        <v>3</v>
      </c>
      <c r="D244" s="9" t="s">
        <v>816</v>
      </c>
      <c r="E244" s="49" t="s">
        <v>817</v>
      </c>
    </row>
    <row r="245" spans="1:5" ht="17.25" customHeight="1" thickBot="1">
      <c r="A245" s="7" t="s">
        <v>818</v>
      </c>
      <c r="B245" s="8" t="s">
        <v>819</v>
      </c>
      <c r="C245" s="8" t="s">
        <v>3</v>
      </c>
      <c r="D245" s="9" t="s">
        <v>820</v>
      </c>
      <c r="E245" s="49" t="s">
        <v>5</v>
      </c>
    </row>
    <row r="246" spans="1:5" ht="17.25" customHeight="1" thickBot="1">
      <c r="A246" s="7" t="s">
        <v>821</v>
      </c>
      <c r="B246" s="8" t="s">
        <v>822</v>
      </c>
      <c r="C246" s="8" t="s">
        <v>3</v>
      </c>
      <c r="D246" s="9" t="s">
        <v>823</v>
      </c>
      <c r="E246" s="49" t="s">
        <v>5</v>
      </c>
    </row>
    <row r="247" spans="1:5" ht="33.75" customHeight="1" thickBot="1">
      <c r="A247" s="7" t="s">
        <v>824</v>
      </c>
      <c r="B247" s="8" t="s">
        <v>825</v>
      </c>
      <c r="C247" s="8" t="s">
        <v>3</v>
      </c>
      <c r="D247" s="9" t="s">
        <v>826</v>
      </c>
      <c r="E247" s="49" t="s">
        <v>827</v>
      </c>
    </row>
    <row r="248" spans="1:5" ht="17.25" customHeight="1" thickBot="1">
      <c r="A248" s="7" t="s">
        <v>828</v>
      </c>
      <c r="B248" s="8" t="s">
        <v>829</v>
      </c>
      <c r="C248" s="8" t="s">
        <v>3</v>
      </c>
      <c r="D248" s="9" t="s">
        <v>830</v>
      </c>
      <c r="E248" s="49" t="s">
        <v>5</v>
      </c>
    </row>
    <row r="249" spans="1:5" ht="17.25" customHeight="1" thickBot="1">
      <c r="A249" s="7" t="s">
        <v>831</v>
      </c>
      <c r="B249" s="8" t="s">
        <v>832</v>
      </c>
      <c r="C249" s="8" t="s">
        <v>3</v>
      </c>
      <c r="D249" s="9" t="s">
        <v>833</v>
      </c>
      <c r="E249" s="49" t="s">
        <v>5</v>
      </c>
    </row>
    <row r="250" spans="1:5" ht="33.75" customHeight="1" thickBot="1">
      <c r="A250" s="7" t="s">
        <v>834</v>
      </c>
      <c r="B250" s="8" t="s">
        <v>835</v>
      </c>
      <c r="C250" s="8" t="s">
        <v>3</v>
      </c>
      <c r="D250" s="9" t="s">
        <v>836</v>
      </c>
      <c r="E250" s="49" t="s">
        <v>5</v>
      </c>
    </row>
    <row r="251" spans="1:5" ht="33.75" customHeight="1" thickBot="1">
      <c r="A251" s="7" t="s">
        <v>837</v>
      </c>
      <c r="B251" s="8" t="s">
        <v>838</v>
      </c>
      <c r="C251" s="8" t="s">
        <v>3</v>
      </c>
      <c r="D251" s="9" t="s">
        <v>839</v>
      </c>
      <c r="E251" s="49" t="s">
        <v>5</v>
      </c>
    </row>
    <row r="252" spans="1:5" ht="33.75" customHeight="1" thickBot="1">
      <c r="A252" s="7" t="s">
        <v>840</v>
      </c>
      <c r="B252" s="8" t="s">
        <v>841</v>
      </c>
      <c r="C252" s="8" t="s">
        <v>3</v>
      </c>
      <c r="D252" s="9" t="s">
        <v>842</v>
      </c>
      <c r="E252" s="49" t="s">
        <v>5</v>
      </c>
    </row>
    <row r="253" spans="1:5" ht="33.75" customHeight="1" thickBot="1">
      <c r="A253" s="7" t="s">
        <v>843</v>
      </c>
      <c r="B253" s="8" t="s">
        <v>844</v>
      </c>
      <c r="C253" s="8" t="s">
        <v>3</v>
      </c>
      <c r="D253" s="9" t="s">
        <v>845</v>
      </c>
      <c r="E253" s="49" t="s">
        <v>5</v>
      </c>
    </row>
    <row r="254" spans="1:5" ht="51" customHeight="1" thickBot="1">
      <c r="A254" s="7" t="s">
        <v>846</v>
      </c>
      <c r="B254" s="8" t="s">
        <v>847</v>
      </c>
      <c r="C254" s="8" t="s">
        <v>848</v>
      </c>
      <c r="D254" s="9" t="s">
        <v>849</v>
      </c>
      <c r="E254" s="49" t="s">
        <v>5</v>
      </c>
    </row>
    <row r="255" spans="1:5" ht="33.75" customHeight="1" thickBot="1">
      <c r="A255" s="7" t="s">
        <v>850</v>
      </c>
      <c r="B255" s="8" t="s">
        <v>851</v>
      </c>
      <c r="C255" s="8" t="s">
        <v>3</v>
      </c>
      <c r="D255" s="9" t="s">
        <v>852</v>
      </c>
      <c r="E255" s="49" t="s">
        <v>5</v>
      </c>
    </row>
    <row r="256" spans="1:5" ht="33.75" customHeight="1" thickBot="1">
      <c r="A256" s="7" t="s">
        <v>853</v>
      </c>
      <c r="B256" s="8" t="s">
        <v>854</v>
      </c>
      <c r="C256" s="8" t="s">
        <v>3</v>
      </c>
      <c r="D256" s="9" t="s">
        <v>855</v>
      </c>
      <c r="E256" s="49" t="s">
        <v>5</v>
      </c>
    </row>
    <row r="257" spans="1:5" ht="17.25" customHeight="1" thickBot="1">
      <c r="A257" s="7" t="s">
        <v>856</v>
      </c>
      <c r="B257" s="8" t="s">
        <v>857</v>
      </c>
      <c r="C257" s="8" t="s">
        <v>3</v>
      </c>
      <c r="D257" s="9" t="s">
        <v>858</v>
      </c>
      <c r="E257" s="49" t="s">
        <v>5</v>
      </c>
    </row>
    <row r="258" spans="1:5" ht="33.75" customHeight="1" thickBot="1">
      <c r="A258" s="7" t="s">
        <v>859</v>
      </c>
      <c r="B258" s="8" t="s">
        <v>860</v>
      </c>
      <c r="C258" s="8" t="s">
        <v>3</v>
      </c>
      <c r="D258" s="9" t="s">
        <v>861</v>
      </c>
      <c r="E258" s="49" t="s">
        <v>5</v>
      </c>
    </row>
    <row r="259" spans="1:5" ht="33.75" customHeight="1" thickBot="1">
      <c r="A259" s="7" t="s">
        <v>862</v>
      </c>
      <c r="B259" s="8" t="s">
        <v>863</v>
      </c>
      <c r="C259" s="8" t="s">
        <v>3</v>
      </c>
      <c r="D259" s="9" t="s">
        <v>864</v>
      </c>
      <c r="E259" s="49" t="s">
        <v>865</v>
      </c>
    </row>
    <row r="260" spans="1:5" ht="17.25" customHeight="1" thickBot="1">
      <c r="A260" s="7" t="s">
        <v>866</v>
      </c>
      <c r="B260" s="8" t="s">
        <v>867</v>
      </c>
      <c r="C260" s="8" t="s">
        <v>3</v>
      </c>
      <c r="D260" s="9" t="s">
        <v>868</v>
      </c>
      <c r="E260" s="49" t="s">
        <v>5</v>
      </c>
    </row>
    <row r="261" spans="1:5" ht="17.25" customHeight="1" thickBot="1">
      <c r="A261" s="7" t="s">
        <v>869</v>
      </c>
      <c r="B261" s="8" t="s">
        <v>870</v>
      </c>
      <c r="C261" s="8" t="s">
        <v>3</v>
      </c>
      <c r="D261" s="9" t="s">
        <v>871</v>
      </c>
      <c r="E261" s="49" t="s">
        <v>872</v>
      </c>
    </row>
    <row r="262" spans="1:5" ht="17.25" customHeight="1" thickBot="1">
      <c r="A262" s="7" t="s">
        <v>873</v>
      </c>
      <c r="B262" s="8" t="s">
        <v>874</v>
      </c>
      <c r="C262" s="8" t="s">
        <v>3</v>
      </c>
      <c r="D262" s="9" t="s">
        <v>875</v>
      </c>
      <c r="E262" s="49" t="s">
        <v>5</v>
      </c>
    </row>
    <row r="263" spans="1:5" ht="17.25" customHeight="1" thickBot="1">
      <c r="A263" s="7" t="s">
        <v>876</v>
      </c>
      <c r="B263" s="8" t="s">
        <v>877</v>
      </c>
      <c r="C263" s="8" t="s">
        <v>3</v>
      </c>
      <c r="D263" s="9" t="s">
        <v>878</v>
      </c>
      <c r="E263" s="49" t="s">
        <v>5</v>
      </c>
    </row>
    <row r="264" spans="1:5" ht="25.5" customHeight="1" thickBot="1">
      <c r="A264" s="7" t="s">
        <v>879</v>
      </c>
      <c r="B264" s="8" t="s">
        <v>880</v>
      </c>
      <c r="C264" s="8" t="s">
        <v>121</v>
      </c>
      <c r="D264" s="9" t="s">
        <v>881</v>
      </c>
      <c r="E264" s="49" t="s">
        <v>5</v>
      </c>
    </row>
    <row r="265" spans="1:5" ht="33.75" customHeight="1" thickBot="1">
      <c r="A265" s="7" t="s">
        <v>882</v>
      </c>
      <c r="B265" s="8" t="s">
        <v>883</v>
      </c>
      <c r="C265" s="8" t="s">
        <v>3</v>
      </c>
      <c r="D265" s="9" t="s">
        <v>884</v>
      </c>
      <c r="E265" s="49" t="s">
        <v>5</v>
      </c>
    </row>
    <row r="266" spans="1:5" ht="33.75" customHeight="1" thickBot="1">
      <c r="A266" s="7" t="s">
        <v>885</v>
      </c>
      <c r="B266" s="8" t="s">
        <v>886</v>
      </c>
      <c r="C266" s="8" t="s">
        <v>3</v>
      </c>
      <c r="D266" s="9" t="s">
        <v>887</v>
      </c>
      <c r="E266" s="49" t="s">
        <v>5</v>
      </c>
    </row>
    <row r="267" spans="1:5" ht="33.75" customHeight="1" thickBot="1">
      <c r="A267" s="7" t="s">
        <v>888</v>
      </c>
      <c r="B267" s="8" t="s">
        <v>889</v>
      </c>
      <c r="C267" s="8" t="s">
        <v>3</v>
      </c>
      <c r="D267" s="9" t="s">
        <v>890</v>
      </c>
      <c r="E267" s="49" t="s">
        <v>5</v>
      </c>
    </row>
    <row r="268" spans="1:5" ht="17.25" customHeight="1" thickBot="1">
      <c r="A268" s="7" t="s">
        <v>891</v>
      </c>
      <c r="B268" s="8" t="s">
        <v>892</v>
      </c>
      <c r="C268" s="8" t="s">
        <v>3</v>
      </c>
      <c r="D268" s="9" t="s">
        <v>893</v>
      </c>
      <c r="E268" s="49" t="s">
        <v>5</v>
      </c>
    </row>
    <row r="269" spans="1:5" ht="17.25" customHeight="1" thickBot="1">
      <c r="A269" s="7" t="s">
        <v>894</v>
      </c>
      <c r="B269" s="8" t="s">
        <v>895</v>
      </c>
      <c r="C269" s="8" t="s">
        <v>3</v>
      </c>
      <c r="D269" s="9" t="s">
        <v>896</v>
      </c>
      <c r="E269" s="49" t="s">
        <v>5</v>
      </c>
    </row>
    <row r="270" spans="1:5" ht="17.25" customHeight="1" thickBot="1">
      <c r="A270" s="7" t="s">
        <v>897</v>
      </c>
      <c r="B270" s="8" t="s">
        <v>898</v>
      </c>
      <c r="C270" s="8" t="s">
        <v>3</v>
      </c>
      <c r="D270" s="9" t="s">
        <v>899</v>
      </c>
      <c r="E270" s="49" t="s">
        <v>5</v>
      </c>
    </row>
    <row r="271" spans="1:5" ht="17.25" customHeight="1" thickBot="1">
      <c r="A271" s="7" t="s">
        <v>900</v>
      </c>
      <c r="B271" s="8" t="s">
        <v>901</v>
      </c>
      <c r="C271" s="8" t="s">
        <v>3</v>
      </c>
      <c r="D271" s="9" t="s">
        <v>902</v>
      </c>
      <c r="E271" s="49" t="s">
        <v>5</v>
      </c>
    </row>
    <row r="272" spans="1:5" ht="17.25" customHeight="1" thickBot="1">
      <c r="A272" s="7" t="s">
        <v>903</v>
      </c>
      <c r="B272" s="8" t="s">
        <v>904</v>
      </c>
      <c r="C272" s="8" t="s">
        <v>3</v>
      </c>
      <c r="D272" s="9" t="s">
        <v>905</v>
      </c>
      <c r="E272" s="49" t="s">
        <v>5</v>
      </c>
    </row>
    <row r="273" spans="1:5" ht="26.25" customHeight="1" thickBot="1">
      <c r="A273" s="7" t="s">
        <v>906</v>
      </c>
      <c r="B273" s="8" t="s">
        <v>907</v>
      </c>
      <c r="C273" s="8" t="s">
        <v>748</v>
      </c>
      <c r="D273" s="9" t="s">
        <v>908</v>
      </c>
      <c r="E273" s="49" t="s">
        <v>5</v>
      </c>
    </row>
    <row r="274" spans="1:5" ht="17.25" customHeight="1" thickBot="1">
      <c r="A274" s="7" t="s">
        <v>909</v>
      </c>
      <c r="B274" s="8" t="s">
        <v>910</v>
      </c>
      <c r="C274" s="8" t="s">
        <v>3</v>
      </c>
      <c r="D274" s="9" t="s">
        <v>911</v>
      </c>
      <c r="E274" s="49" t="s">
        <v>912</v>
      </c>
    </row>
    <row r="275" spans="1:5" ht="33.75" customHeight="1" thickBot="1">
      <c r="A275" s="7" t="s">
        <v>913</v>
      </c>
      <c r="B275" s="8" t="s">
        <v>914</v>
      </c>
      <c r="C275" s="8" t="s">
        <v>3</v>
      </c>
      <c r="D275" s="9" t="s">
        <v>915</v>
      </c>
      <c r="E275" s="49" t="s">
        <v>5</v>
      </c>
    </row>
    <row r="276" spans="1:5" ht="17.25" customHeight="1" thickBot="1">
      <c r="A276" s="7" t="s">
        <v>916</v>
      </c>
      <c r="B276" s="8" t="s">
        <v>917</v>
      </c>
      <c r="C276" s="8" t="s">
        <v>3</v>
      </c>
      <c r="D276" s="9" t="s">
        <v>918</v>
      </c>
      <c r="E276" s="49" t="s">
        <v>5</v>
      </c>
    </row>
    <row r="277" spans="1:5" ht="17.25" customHeight="1" thickBot="1">
      <c r="A277" s="7" t="s">
        <v>919</v>
      </c>
      <c r="B277" s="8" t="s">
        <v>920</v>
      </c>
      <c r="C277" s="8" t="s">
        <v>3</v>
      </c>
      <c r="D277" s="9" t="s">
        <v>921</v>
      </c>
      <c r="E277" s="49" t="s">
        <v>5</v>
      </c>
    </row>
    <row r="278" spans="1:5" ht="17.25" customHeight="1" thickBot="1">
      <c r="A278" s="7" t="s">
        <v>922</v>
      </c>
      <c r="B278" s="8" t="s">
        <v>923</v>
      </c>
      <c r="C278" s="8" t="s">
        <v>3</v>
      </c>
      <c r="D278" s="9" t="s">
        <v>924</v>
      </c>
      <c r="E278" s="49" t="s">
        <v>5</v>
      </c>
    </row>
    <row r="279" spans="1:5" ht="33.75" customHeight="1" thickBot="1">
      <c r="A279" s="7" t="s">
        <v>925</v>
      </c>
      <c r="B279" s="8" t="s">
        <v>926</v>
      </c>
      <c r="C279" s="8" t="s">
        <v>77</v>
      </c>
      <c r="D279" s="9" t="s">
        <v>927</v>
      </c>
      <c r="E279" s="49" t="s">
        <v>5</v>
      </c>
    </row>
    <row r="280" spans="1:5" ht="51" customHeight="1" thickBot="1">
      <c r="A280" s="7" t="s">
        <v>928</v>
      </c>
      <c r="B280" s="8" t="s">
        <v>929</v>
      </c>
      <c r="C280" s="8" t="s">
        <v>930</v>
      </c>
      <c r="D280" s="9" t="s">
        <v>931</v>
      </c>
      <c r="E280" s="49" t="s">
        <v>5</v>
      </c>
    </row>
    <row r="281" spans="1:5" ht="25.5" customHeight="1" thickBot="1">
      <c r="A281" s="7" t="s">
        <v>932</v>
      </c>
      <c r="B281" s="8" t="s">
        <v>933</v>
      </c>
      <c r="C281" s="8" t="s">
        <v>934</v>
      </c>
      <c r="D281" s="9" t="s">
        <v>935</v>
      </c>
      <c r="E281" s="49" t="s">
        <v>5</v>
      </c>
    </row>
    <row r="282" spans="1:5" ht="25.5" customHeight="1" thickBot="1">
      <c r="A282" s="7" t="s">
        <v>936</v>
      </c>
      <c r="B282" s="8" t="s">
        <v>937</v>
      </c>
      <c r="C282" s="8" t="s">
        <v>121</v>
      </c>
      <c r="D282" s="9" t="s">
        <v>938</v>
      </c>
      <c r="E282" s="49" t="s">
        <v>5</v>
      </c>
    </row>
    <row r="283" spans="1:5" ht="17.25" customHeight="1" thickBot="1">
      <c r="A283" s="7" t="s">
        <v>939</v>
      </c>
      <c r="B283" s="8" t="s">
        <v>940</v>
      </c>
      <c r="C283" s="8" t="s">
        <v>3</v>
      </c>
      <c r="D283" s="9" t="s">
        <v>941</v>
      </c>
      <c r="E283" s="49" t="s">
        <v>5</v>
      </c>
    </row>
    <row r="284" spans="1:5" ht="17.25" customHeight="1" thickBot="1">
      <c r="A284" s="7" t="s">
        <v>942</v>
      </c>
      <c r="B284" s="8" t="s">
        <v>943</v>
      </c>
      <c r="C284" s="8" t="s">
        <v>3</v>
      </c>
      <c r="D284" s="9" t="s">
        <v>944</v>
      </c>
      <c r="E284" s="49" t="s">
        <v>5</v>
      </c>
    </row>
    <row r="285" spans="1:5" ht="17.25" customHeight="1" thickBot="1">
      <c r="A285" s="7" t="s">
        <v>945</v>
      </c>
      <c r="B285" s="8" t="s">
        <v>946</v>
      </c>
      <c r="C285" s="8" t="s">
        <v>3</v>
      </c>
      <c r="D285" s="9" t="s">
        <v>947</v>
      </c>
      <c r="E285" s="49" t="s">
        <v>5</v>
      </c>
    </row>
    <row r="286" spans="1:5" ht="25.5" customHeight="1" thickBot="1">
      <c r="A286" s="7" t="s">
        <v>948</v>
      </c>
      <c r="B286" s="8" t="s">
        <v>949</v>
      </c>
      <c r="C286" s="8" t="s">
        <v>121</v>
      </c>
      <c r="D286" s="9" t="s">
        <v>950</v>
      </c>
      <c r="E286" s="49" t="s">
        <v>5</v>
      </c>
    </row>
    <row r="287" spans="1:5" ht="33.75" customHeight="1" thickBot="1">
      <c r="A287" s="7" t="s">
        <v>951</v>
      </c>
      <c r="B287" s="8" t="s">
        <v>952</v>
      </c>
      <c r="C287" s="8" t="s">
        <v>3</v>
      </c>
      <c r="D287" s="9" t="s">
        <v>953</v>
      </c>
      <c r="E287" s="49" t="s">
        <v>5</v>
      </c>
    </row>
    <row r="288" spans="1:5" ht="33.75" customHeight="1" thickBot="1">
      <c r="A288" s="7" t="s">
        <v>954</v>
      </c>
      <c r="B288" s="8" t="s">
        <v>955</v>
      </c>
      <c r="C288" s="8" t="s">
        <v>284</v>
      </c>
      <c r="D288" s="9" t="s">
        <v>956</v>
      </c>
      <c r="E288" s="49" t="s">
        <v>5</v>
      </c>
    </row>
    <row r="289" spans="1:5" ht="33.75" customHeight="1" thickBot="1">
      <c r="A289" s="7" t="s">
        <v>957</v>
      </c>
      <c r="B289" s="8" t="s">
        <v>958</v>
      </c>
      <c r="C289" s="8" t="s">
        <v>3</v>
      </c>
      <c r="D289" s="9" t="s">
        <v>959</v>
      </c>
      <c r="E289" s="49" t="s">
        <v>5</v>
      </c>
    </row>
    <row r="290" spans="1:5" ht="17.25" customHeight="1" thickBot="1">
      <c r="A290" s="7" t="s">
        <v>960</v>
      </c>
      <c r="B290" s="8" t="s">
        <v>961</v>
      </c>
      <c r="C290" s="8" t="s">
        <v>3</v>
      </c>
      <c r="D290" s="9" t="s">
        <v>962</v>
      </c>
      <c r="E290" s="49" t="s">
        <v>5</v>
      </c>
    </row>
    <row r="291" spans="1:5" ht="17.25" customHeight="1" thickBot="1">
      <c r="A291" s="7" t="s">
        <v>963</v>
      </c>
      <c r="B291" s="8" t="s">
        <v>964</v>
      </c>
      <c r="C291" s="8" t="s">
        <v>3</v>
      </c>
      <c r="D291" s="9" t="s">
        <v>965</v>
      </c>
      <c r="E291" s="49" t="s">
        <v>5</v>
      </c>
    </row>
    <row r="292" spans="1:5" ht="17.25" customHeight="1" thickBot="1">
      <c r="A292" s="7" t="s">
        <v>966</v>
      </c>
      <c r="B292" s="8" t="s">
        <v>967</v>
      </c>
      <c r="C292" s="8" t="s">
        <v>3</v>
      </c>
      <c r="D292" s="9" t="s">
        <v>968</v>
      </c>
      <c r="E292" s="49" t="s">
        <v>5</v>
      </c>
    </row>
    <row r="293" spans="1:5" ht="17.25" customHeight="1" thickBot="1">
      <c r="A293" s="7" t="s">
        <v>969</v>
      </c>
      <c r="B293" s="8" t="s">
        <v>970</v>
      </c>
      <c r="C293" s="8" t="s">
        <v>3</v>
      </c>
      <c r="D293" s="9" t="s">
        <v>971</v>
      </c>
      <c r="E293" s="49" t="s">
        <v>5</v>
      </c>
    </row>
    <row r="294" spans="1:5" ht="33.75" customHeight="1" thickBot="1">
      <c r="A294" s="7" t="s">
        <v>972</v>
      </c>
      <c r="B294" s="8" t="s">
        <v>973</v>
      </c>
      <c r="C294" s="8" t="s">
        <v>3</v>
      </c>
      <c r="D294" s="9" t="s">
        <v>974</v>
      </c>
      <c r="E294" s="49" t="s">
        <v>975</v>
      </c>
    </row>
    <row r="295" spans="1:5" ht="17.25" customHeight="1" thickBot="1">
      <c r="A295" s="7" t="s">
        <v>976</v>
      </c>
      <c r="B295" s="8" t="s">
        <v>977</v>
      </c>
      <c r="C295" s="8" t="s">
        <v>3</v>
      </c>
      <c r="D295" s="9" t="s">
        <v>978</v>
      </c>
      <c r="E295" s="49" t="s">
        <v>5</v>
      </c>
    </row>
    <row r="296" spans="1:5" ht="17.25" customHeight="1" thickBot="1">
      <c r="A296" s="7" t="s">
        <v>979</v>
      </c>
      <c r="B296" s="8" t="s">
        <v>980</v>
      </c>
      <c r="C296" s="8" t="s">
        <v>3</v>
      </c>
      <c r="D296" s="9" t="s">
        <v>981</v>
      </c>
      <c r="E296" s="49" t="s">
        <v>5</v>
      </c>
    </row>
    <row r="297" spans="1:5" ht="33.75" customHeight="1" thickBot="1">
      <c r="A297" s="7" t="s">
        <v>982</v>
      </c>
      <c r="B297" s="8" t="s">
        <v>983</v>
      </c>
      <c r="C297" s="8" t="s">
        <v>3</v>
      </c>
      <c r="D297" s="9" t="s">
        <v>984</v>
      </c>
      <c r="E297" s="49" t="s">
        <v>5</v>
      </c>
    </row>
    <row r="298" spans="1:5" ht="33.75" customHeight="1" thickBot="1">
      <c r="A298" s="7" t="s">
        <v>985</v>
      </c>
      <c r="B298" s="8" t="s">
        <v>986</v>
      </c>
      <c r="C298" s="8" t="s">
        <v>3</v>
      </c>
      <c r="D298" s="9" t="s">
        <v>987</v>
      </c>
      <c r="E298" s="49" t="s">
        <v>5</v>
      </c>
    </row>
    <row r="299" spans="1:5" ht="33.75" customHeight="1" thickBot="1">
      <c r="A299" s="7" t="s">
        <v>988</v>
      </c>
      <c r="B299" s="8" t="s">
        <v>989</v>
      </c>
      <c r="C299" s="8" t="s">
        <v>3</v>
      </c>
      <c r="D299" s="9" t="s">
        <v>990</v>
      </c>
      <c r="E299" s="49" t="s">
        <v>5</v>
      </c>
    </row>
    <row r="300" spans="1:5" ht="33.75" customHeight="1" thickBot="1">
      <c r="A300" s="7" t="s">
        <v>991</v>
      </c>
      <c r="B300" s="8" t="s">
        <v>992</v>
      </c>
      <c r="C300" s="8" t="s">
        <v>3</v>
      </c>
      <c r="D300" s="9" t="s">
        <v>993</v>
      </c>
      <c r="E300" s="49" t="s">
        <v>994</v>
      </c>
    </row>
    <row r="301" spans="1:5" ht="17.25" customHeight="1" thickBot="1">
      <c r="A301" s="7" t="s">
        <v>995</v>
      </c>
      <c r="B301" s="8" t="s">
        <v>996</v>
      </c>
      <c r="C301" s="8" t="s">
        <v>3</v>
      </c>
      <c r="D301" s="9" t="s">
        <v>997</v>
      </c>
      <c r="E301" s="49" t="s">
        <v>5</v>
      </c>
    </row>
    <row r="302" spans="1:5" ht="17.25" customHeight="1" thickBot="1">
      <c r="A302" s="7" t="s">
        <v>998</v>
      </c>
      <c r="B302" s="8" t="s">
        <v>999</v>
      </c>
      <c r="C302" s="8" t="s">
        <v>3</v>
      </c>
      <c r="D302" s="9" t="s">
        <v>1000</v>
      </c>
      <c r="E302" s="49" t="s">
        <v>5</v>
      </c>
    </row>
    <row r="303" spans="1:5" ht="33.75" customHeight="1" thickBot="1">
      <c r="A303" s="7" t="s">
        <v>1001</v>
      </c>
      <c r="B303" s="8" t="s">
        <v>1002</v>
      </c>
      <c r="C303" s="8" t="s">
        <v>3</v>
      </c>
      <c r="D303" s="9" t="s">
        <v>1003</v>
      </c>
      <c r="E303" s="49" t="s">
        <v>5</v>
      </c>
    </row>
    <row r="304" spans="1:5" ht="17.25" customHeight="1" thickBot="1">
      <c r="A304" s="7" t="s">
        <v>1004</v>
      </c>
      <c r="B304" s="8" t="s">
        <v>1005</v>
      </c>
      <c r="C304" s="8" t="s">
        <v>3</v>
      </c>
      <c r="D304" s="9" t="s">
        <v>1006</v>
      </c>
      <c r="E304" s="49" t="s">
        <v>5</v>
      </c>
    </row>
    <row r="305" spans="1:5" ht="17.25" customHeight="1" thickBot="1">
      <c r="A305" s="7" t="s">
        <v>1007</v>
      </c>
      <c r="B305" s="8" t="s">
        <v>1008</v>
      </c>
      <c r="C305" s="8" t="s">
        <v>3</v>
      </c>
      <c r="D305" s="9" t="s">
        <v>1009</v>
      </c>
      <c r="E305" s="49" t="s">
        <v>5</v>
      </c>
    </row>
    <row r="306" spans="1:5" ht="17.25" customHeight="1" thickBot="1">
      <c r="A306" s="7" t="s">
        <v>1010</v>
      </c>
      <c r="B306" s="8" t="s">
        <v>1011</v>
      </c>
      <c r="C306" s="8" t="s">
        <v>3</v>
      </c>
      <c r="D306" s="9" t="s">
        <v>1012</v>
      </c>
      <c r="E306" s="49" t="s">
        <v>5</v>
      </c>
    </row>
    <row r="307" spans="1:5" ht="33.75" customHeight="1" thickBot="1">
      <c r="A307" s="7" t="s">
        <v>1013</v>
      </c>
      <c r="B307" s="8" t="s">
        <v>1014</v>
      </c>
      <c r="C307" s="8" t="s">
        <v>3</v>
      </c>
      <c r="D307" s="9" t="s">
        <v>1015</v>
      </c>
      <c r="E307" s="49" t="s">
        <v>1016</v>
      </c>
    </row>
    <row r="308" spans="1:5" ht="25.5" customHeight="1" thickBot="1">
      <c r="A308" s="7" t="s">
        <v>1017</v>
      </c>
      <c r="B308" s="8" t="s">
        <v>1018</v>
      </c>
      <c r="C308" s="8" t="s">
        <v>91</v>
      </c>
      <c r="D308" s="9" t="s">
        <v>1019</v>
      </c>
      <c r="E308" s="49" t="s">
        <v>1020</v>
      </c>
    </row>
    <row r="309" spans="1:5" ht="33.75" customHeight="1" thickBot="1">
      <c r="A309" s="7" t="s">
        <v>1021</v>
      </c>
      <c r="B309" s="8" t="s">
        <v>1022</v>
      </c>
      <c r="C309" s="8" t="s">
        <v>3</v>
      </c>
      <c r="D309" s="9" t="s">
        <v>1023</v>
      </c>
      <c r="E309" s="49" t="s">
        <v>5</v>
      </c>
    </row>
    <row r="310" spans="1:5" ht="17.25" customHeight="1" thickBot="1">
      <c r="A310" s="7" t="s">
        <v>1024</v>
      </c>
      <c r="B310" s="8" t="s">
        <v>1025</v>
      </c>
      <c r="C310" s="8" t="s">
        <v>3</v>
      </c>
      <c r="D310" s="9" t="s">
        <v>1026</v>
      </c>
      <c r="E310" s="49" t="s">
        <v>1027</v>
      </c>
    </row>
    <row r="311" spans="1:5" ht="17.25" customHeight="1" thickBot="1">
      <c r="A311" s="7" t="s">
        <v>1028</v>
      </c>
      <c r="B311" s="8" t="s">
        <v>1029</v>
      </c>
      <c r="C311" s="8" t="s">
        <v>3</v>
      </c>
      <c r="D311" s="9" t="s">
        <v>1030</v>
      </c>
      <c r="E311" s="49" t="s">
        <v>5</v>
      </c>
    </row>
    <row r="312" spans="1:5" ht="33.75" customHeight="1" thickBot="1">
      <c r="A312" s="7" t="s">
        <v>1031</v>
      </c>
      <c r="B312" s="8" t="s">
        <v>1032</v>
      </c>
      <c r="C312" s="8" t="s">
        <v>3</v>
      </c>
      <c r="D312" s="9" t="s">
        <v>1033</v>
      </c>
      <c r="E312" s="49" t="s">
        <v>1034</v>
      </c>
    </row>
    <row r="313" spans="1:5" ht="25.5" customHeight="1" thickBot="1">
      <c r="A313" s="7" t="s">
        <v>1035</v>
      </c>
      <c r="B313" s="8" t="s">
        <v>1036</v>
      </c>
      <c r="C313" s="8" t="s">
        <v>91</v>
      </c>
      <c r="D313" s="9" t="s">
        <v>1037</v>
      </c>
      <c r="E313" s="49" t="s">
        <v>5</v>
      </c>
    </row>
    <row r="314" spans="1:5" ht="33.75" customHeight="1" thickBot="1">
      <c r="A314" s="7" t="s">
        <v>1038</v>
      </c>
      <c r="B314" s="8" t="s">
        <v>1039</v>
      </c>
      <c r="C314" s="8" t="s">
        <v>3</v>
      </c>
      <c r="D314" s="9" t="s">
        <v>1040</v>
      </c>
      <c r="E314" s="49" t="s">
        <v>5</v>
      </c>
    </row>
    <row r="315" spans="1:5" ht="33.75" customHeight="1" thickBot="1">
      <c r="A315" s="7" t="s">
        <v>1041</v>
      </c>
      <c r="B315" s="8" t="s">
        <v>1042</v>
      </c>
      <c r="C315" s="8" t="s">
        <v>3</v>
      </c>
      <c r="D315" s="9" t="s">
        <v>1043</v>
      </c>
      <c r="E315" s="49" t="s">
        <v>5</v>
      </c>
    </row>
    <row r="316" spans="1:5" ht="33.75" customHeight="1" thickBot="1">
      <c r="A316" s="7" t="s">
        <v>1044</v>
      </c>
      <c r="B316" s="8" t="s">
        <v>1045</v>
      </c>
      <c r="C316" s="8" t="s">
        <v>3</v>
      </c>
      <c r="D316" s="9" t="s">
        <v>1046</v>
      </c>
      <c r="E316" s="49" t="s">
        <v>5</v>
      </c>
    </row>
    <row r="317" spans="1:5" ht="33.75" customHeight="1" thickBot="1">
      <c r="A317" s="7" t="s">
        <v>1047</v>
      </c>
      <c r="B317" s="8" t="s">
        <v>1048</v>
      </c>
      <c r="C317" s="8" t="s">
        <v>3</v>
      </c>
      <c r="D317" s="9" t="s">
        <v>1049</v>
      </c>
      <c r="E317" s="49" t="s">
        <v>5</v>
      </c>
    </row>
    <row r="318" spans="1:5" ht="33.75" customHeight="1" thickBot="1">
      <c r="A318" s="7" t="s">
        <v>1050</v>
      </c>
      <c r="B318" s="8" t="s">
        <v>1051</v>
      </c>
      <c r="C318" s="8" t="s">
        <v>3</v>
      </c>
      <c r="D318" s="9" t="s">
        <v>1052</v>
      </c>
      <c r="E318" s="49" t="s">
        <v>5</v>
      </c>
    </row>
    <row r="319" spans="1:5" ht="33.75" customHeight="1" thickBot="1">
      <c r="A319" s="7" t="s">
        <v>1053</v>
      </c>
      <c r="B319" s="8" t="s">
        <v>1054</v>
      </c>
      <c r="C319" s="8" t="s">
        <v>3</v>
      </c>
      <c r="D319" s="9" t="s">
        <v>1055</v>
      </c>
      <c r="E319" s="49" t="s">
        <v>5</v>
      </c>
    </row>
    <row r="320" spans="1:5" ht="33.75" customHeight="1" thickBot="1">
      <c r="A320" s="7" t="s">
        <v>1056</v>
      </c>
      <c r="B320" s="8" t="s">
        <v>1057</v>
      </c>
      <c r="C320" s="8" t="s">
        <v>3</v>
      </c>
      <c r="D320" s="9" t="s">
        <v>1058</v>
      </c>
      <c r="E320" s="49" t="s">
        <v>5</v>
      </c>
    </row>
    <row r="321" spans="1:5" ht="33.75" customHeight="1" thickBot="1">
      <c r="A321" s="7" t="s">
        <v>1059</v>
      </c>
      <c r="B321" s="8" t="s">
        <v>1060</v>
      </c>
      <c r="C321" s="8" t="s">
        <v>165</v>
      </c>
      <c r="D321" s="9" t="s">
        <v>1061</v>
      </c>
      <c r="E321" s="49" t="s">
        <v>1062</v>
      </c>
    </row>
    <row r="322" spans="1:5" ht="33.75" customHeight="1" thickBot="1">
      <c r="A322" s="7" t="s">
        <v>1063</v>
      </c>
      <c r="B322" s="8" t="s">
        <v>1064</v>
      </c>
      <c r="C322" s="8" t="s">
        <v>3</v>
      </c>
      <c r="D322" s="9" t="s">
        <v>1065</v>
      </c>
      <c r="E322" s="49" t="s">
        <v>5</v>
      </c>
    </row>
    <row r="323" spans="1:5" ht="17.25" customHeight="1" thickBot="1">
      <c r="A323" s="7" t="s">
        <v>1066</v>
      </c>
      <c r="B323" s="8" t="s">
        <v>1067</v>
      </c>
      <c r="C323" s="8" t="s">
        <v>3</v>
      </c>
      <c r="D323" s="9" t="s">
        <v>1068</v>
      </c>
      <c r="E323" s="49" t="s">
        <v>5</v>
      </c>
    </row>
    <row r="324" spans="1:5" ht="33.75" customHeight="1" thickBot="1">
      <c r="A324" s="7" t="s">
        <v>1069</v>
      </c>
      <c r="B324" s="8" t="s">
        <v>1070</v>
      </c>
      <c r="C324" s="8" t="s">
        <v>3</v>
      </c>
      <c r="D324" s="9" t="s">
        <v>1071</v>
      </c>
      <c r="E324" s="49" t="s">
        <v>5</v>
      </c>
    </row>
    <row r="325" spans="1:5" ht="33.75" customHeight="1" thickBot="1">
      <c r="A325" s="7" t="s">
        <v>1072</v>
      </c>
      <c r="B325" s="8" t="s">
        <v>1073</v>
      </c>
      <c r="C325" s="8" t="s">
        <v>3</v>
      </c>
      <c r="D325" s="9" t="s">
        <v>1074</v>
      </c>
      <c r="E325" s="49" t="s">
        <v>5</v>
      </c>
    </row>
    <row r="326" spans="1:5" ht="33.75" customHeight="1" thickBot="1">
      <c r="A326" s="7" t="s">
        <v>1075</v>
      </c>
      <c r="B326" s="8" t="s">
        <v>1076</v>
      </c>
      <c r="C326" s="8" t="s">
        <v>3</v>
      </c>
      <c r="D326" s="9" t="s">
        <v>1077</v>
      </c>
      <c r="E326" s="49" t="s">
        <v>1078</v>
      </c>
    </row>
    <row r="327" spans="1:5" ht="33.75" customHeight="1" thickBot="1">
      <c r="A327" s="7" t="s">
        <v>1079</v>
      </c>
      <c r="B327" s="8" t="s">
        <v>1080</v>
      </c>
      <c r="C327" s="8" t="s">
        <v>3</v>
      </c>
      <c r="D327" s="9" t="s">
        <v>1081</v>
      </c>
      <c r="E327" s="49" t="s">
        <v>5</v>
      </c>
    </row>
    <row r="328" spans="1:5" ht="33.75" customHeight="1" thickBot="1">
      <c r="A328" s="7" t="s">
        <v>1082</v>
      </c>
      <c r="B328" s="8" t="s">
        <v>1083</v>
      </c>
      <c r="C328" s="8" t="s">
        <v>3</v>
      </c>
      <c r="D328" s="9" t="s">
        <v>1084</v>
      </c>
      <c r="E328" s="49" t="s">
        <v>5</v>
      </c>
    </row>
    <row r="329" spans="1:5" ht="33.75" customHeight="1" thickBot="1">
      <c r="A329" s="7" t="s">
        <v>1085</v>
      </c>
      <c r="B329" s="8" t="s">
        <v>1086</v>
      </c>
      <c r="C329" s="8" t="s">
        <v>3</v>
      </c>
      <c r="D329" s="9" t="s">
        <v>1087</v>
      </c>
      <c r="E329" s="49" t="s">
        <v>5</v>
      </c>
    </row>
    <row r="330" spans="1:5" ht="33.75" customHeight="1" thickBot="1">
      <c r="A330" s="7" t="s">
        <v>1088</v>
      </c>
      <c r="B330" s="8" t="s">
        <v>1089</v>
      </c>
      <c r="C330" s="8" t="s">
        <v>3</v>
      </c>
      <c r="D330" s="9" t="s">
        <v>1090</v>
      </c>
      <c r="E330" s="49" t="s">
        <v>5</v>
      </c>
    </row>
    <row r="331" spans="1:5" ht="33.75" customHeight="1" thickBot="1">
      <c r="A331" s="7" t="s">
        <v>1091</v>
      </c>
      <c r="B331" s="8" t="s">
        <v>1092</v>
      </c>
      <c r="C331" s="8" t="s">
        <v>3</v>
      </c>
      <c r="D331" s="9" t="s">
        <v>1093</v>
      </c>
      <c r="E331" s="49" t="s">
        <v>5</v>
      </c>
    </row>
    <row r="332" spans="1:5" ht="17.25" customHeight="1" thickBot="1">
      <c r="A332" s="7" t="s">
        <v>1094</v>
      </c>
      <c r="B332" s="8" t="s">
        <v>1095</v>
      </c>
      <c r="C332" s="8" t="s">
        <v>3</v>
      </c>
      <c r="D332" s="9" t="s">
        <v>1096</v>
      </c>
      <c r="E332" s="49" t="s">
        <v>1097</v>
      </c>
    </row>
    <row r="333" spans="1:5" ht="50.25" customHeight="1" thickBot="1">
      <c r="A333" s="7" t="s">
        <v>1098</v>
      </c>
      <c r="B333" s="8" t="s">
        <v>1099</v>
      </c>
      <c r="C333" s="8" t="s">
        <v>3</v>
      </c>
      <c r="D333" s="9" t="s">
        <v>1100</v>
      </c>
      <c r="E333" s="49" t="s">
        <v>1101</v>
      </c>
    </row>
    <row r="334" spans="1:5" ht="17.25" customHeight="1" thickBot="1">
      <c r="A334" s="7" t="s">
        <v>1102</v>
      </c>
      <c r="B334" s="8" t="s">
        <v>1103</v>
      </c>
      <c r="C334" s="8" t="s">
        <v>3</v>
      </c>
      <c r="D334" s="9" t="s">
        <v>1104</v>
      </c>
      <c r="E334" s="49" t="s">
        <v>1105</v>
      </c>
    </row>
    <row r="335" spans="1:5" ht="33.75" customHeight="1" thickBot="1">
      <c r="A335" s="7" t="s">
        <v>1106</v>
      </c>
      <c r="B335" s="8" t="s">
        <v>1107</v>
      </c>
      <c r="C335" s="8" t="s">
        <v>3</v>
      </c>
      <c r="D335" s="9" t="s">
        <v>1108</v>
      </c>
      <c r="E335" s="49" t="s">
        <v>5</v>
      </c>
    </row>
    <row r="336" spans="1:5" ht="17.25" customHeight="1" thickBot="1">
      <c r="A336" s="7" t="s">
        <v>1109</v>
      </c>
      <c r="B336" s="8" t="s">
        <v>1110</v>
      </c>
      <c r="C336" s="8" t="s">
        <v>3</v>
      </c>
      <c r="D336" s="9" t="s">
        <v>1111</v>
      </c>
      <c r="E336" s="49" t="s">
        <v>5</v>
      </c>
    </row>
    <row r="337" spans="1:5" ht="33.75" customHeight="1" thickBot="1">
      <c r="A337" s="7" t="s">
        <v>1112</v>
      </c>
      <c r="B337" s="8" t="s">
        <v>1113</v>
      </c>
      <c r="C337" s="8" t="s">
        <v>3</v>
      </c>
      <c r="D337" s="9" t="s">
        <v>1114</v>
      </c>
      <c r="E337" s="49" t="s">
        <v>5</v>
      </c>
    </row>
    <row r="338" spans="1:5" ht="17.25" customHeight="1" thickBot="1">
      <c r="A338" s="7" t="s">
        <v>1115</v>
      </c>
      <c r="B338" s="8" t="s">
        <v>1116</v>
      </c>
      <c r="C338" s="8" t="s">
        <v>3</v>
      </c>
      <c r="D338" s="9" t="s">
        <v>1117</v>
      </c>
      <c r="E338" s="49" t="s">
        <v>5</v>
      </c>
    </row>
    <row r="339" spans="1:5" ht="17.25" customHeight="1" thickBot="1">
      <c r="A339" s="7" t="s">
        <v>1118</v>
      </c>
      <c r="B339" s="8" t="s">
        <v>1119</v>
      </c>
      <c r="C339" s="8" t="s">
        <v>3</v>
      </c>
      <c r="D339" s="9" t="s">
        <v>1120</v>
      </c>
      <c r="E339" s="49" t="s">
        <v>5</v>
      </c>
    </row>
    <row r="340" spans="1:5" ht="33.75" customHeight="1" thickBot="1">
      <c r="A340" s="7" t="s">
        <v>1121</v>
      </c>
      <c r="B340" s="8" t="s">
        <v>1122</v>
      </c>
      <c r="C340" s="8" t="s">
        <v>3</v>
      </c>
      <c r="D340" s="9" t="s">
        <v>1123</v>
      </c>
      <c r="E340" s="49" t="s">
        <v>1124</v>
      </c>
    </row>
    <row r="341" spans="1:5" ht="17.25" customHeight="1" thickBot="1">
      <c r="A341" s="7" t="s">
        <v>1125</v>
      </c>
      <c r="B341" s="8" t="s">
        <v>1126</v>
      </c>
      <c r="C341" s="8" t="s">
        <v>3</v>
      </c>
      <c r="D341" s="9" t="s">
        <v>1127</v>
      </c>
      <c r="E341" s="49" t="s">
        <v>5</v>
      </c>
    </row>
    <row r="342" spans="1:5" ht="33.75" customHeight="1" thickBot="1">
      <c r="A342" s="7" t="s">
        <v>1128</v>
      </c>
      <c r="B342" s="8" t="s">
        <v>1129</v>
      </c>
      <c r="C342" s="8" t="s">
        <v>3</v>
      </c>
      <c r="D342" s="9" t="s">
        <v>1130</v>
      </c>
      <c r="E342" s="49" t="s">
        <v>1131</v>
      </c>
    </row>
    <row r="343" spans="1:5" ht="38.25" customHeight="1" thickBot="1">
      <c r="A343" s="7" t="s">
        <v>1132</v>
      </c>
      <c r="B343" s="8" t="s">
        <v>1133</v>
      </c>
      <c r="C343" s="8" t="s">
        <v>1134</v>
      </c>
      <c r="D343" s="9" t="s">
        <v>1135</v>
      </c>
      <c r="E343" s="49" t="s">
        <v>5</v>
      </c>
    </row>
    <row r="344" spans="1:5" ht="33.75" customHeight="1" thickBot="1">
      <c r="A344" s="7" t="s">
        <v>1136</v>
      </c>
      <c r="B344" s="8" t="s">
        <v>1137</v>
      </c>
      <c r="C344" s="8" t="s">
        <v>3</v>
      </c>
      <c r="D344" s="9" t="s">
        <v>1138</v>
      </c>
      <c r="E344" s="49" t="s">
        <v>1139</v>
      </c>
    </row>
    <row r="345" spans="1:5" ht="17.25" customHeight="1" thickBot="1">
      <c r="A345" s="7" t="s">
        <v>1140</v>
      </c>
      <c r="B345" s="8" t="s">
        <v>1141</v>
      </c>
      <c r="C345" s="8" t="s">
        <v>3</v>
      </c>
      <c r="D345" s="9" t="s">
        <v>1142</v>
      </c>
      <c r="E345" s="49" t="s">
        <v>5</v>
      </c>
    </row>
    <row r="346" spans="1:5" ht="17.25" customHeight="1" thickBot="1">
      <c r="A346" s="7" t="s">
        <v>1143</v>
      </c>
      <c r="B346" s="8" t="s">
        <v>1144</v>
      </c>
      <c r="C346" s="8" t="s">
        <v>3</v>
      </c>
      <c r="D346" s="9" t="s">
        <v>1145</v>
      </c>
      <c r="E346" s="49" t="s">
        <v>5</v>
      </c>
    </row>
    <row r="347" spans="1:5" ht="33.75" customHeight="1" thickBot="1">
      <c r="A347" s="7" t="s">
        <v>1146</v>
      </c>
      <c r="B347" s="8" t="s">
        <v>1147</v>
      </c>
      <c r="C347" s="8" t="s">
        <v>3</v>
      </c>
      <c r="D347" s="9" t="s">
        <v>1148</v>
      </c>
      <c r="E347" s="49" t="s">
        <v>1149</v>
      </c>
    </row>
    <row r="348" spans="1:5" ht="33.75" customHeight="1" thickBot="1">
      <c r="A348" s="7" t="s">
        <v>1150</v>
      </c>
      <c r="B348" s="8" t="s">
        <v>1151</v>
      </c>
      <c r="C348" s="8" t="s">
        <v>3</v>
      </c>
      <c r="D348" s="9" t="s">
        <v>1152</v>
      </c>
      <c r="E348" s="49" t="s">
        <v>5</v>
      </c>
    </row>
    <row r="349" spans="1:5" ht="33.75" customHeight="1" thickBot="1">
      <c r="A349" s="7" t="s">
        <v>1153</v>
      </c>
      <c r="B349" s="8" t="s">
        <v>1154</v>
      </c>
      <c r="C349" s="8" t="s">
        <v>3</v>
      </c>
      <c r="D349" s="9" t="s">
        <v>1155</v>
      </c>
      <c r="E349" s="49" t="s">
        <v>5</v>
      </c>
    </row>
    <row r="350" spans="1:5" ht="17.25" customHeight="1" thickBot="1">
      <c r="A350" s="7" t="s">
        <v>1156</v>
      </c>
      <c r="B350" s="8" t="s">
        <v>1157</v>
      </c>
      <c r="C350" s="8" t="s">
        <v>3</v>
      </c>
      <c r="D350" s="9" t="s">
        <v>1158</v>
      </c>
      <c r="E350" s="49" t="s">
        <v>5</v>
      </c>
    </row>
    <row r="351" spans="1:5" ht="17.25" customHeight="1" thickBot="1">
      <c r="A351" s="7" t="s">
        <v>1159</v>
      </c>
      <c r="B351" s="8" t="s">
        <v>1160</v>
      </c>
      <c r="C351" s="8" t="s">
        <v>3</v>
      </c>
      <c r="D351" s="9" t="s">
        <v>1161</v>
      </c>
      <c r="E351" s="49" t="s">
        <v>5</v>
      </c>
    </row>
    <row r="352" spans="1:5" ht="33.75" customHeight="1" thickBot="1">
      <c r="A352" s="7" t="s">
        <v>1162</v>
      </c>
      <c r="B352" s="8" t="s">
        <v>1163</v>
      </c>
      <c r="C352" s="8" t="s">
        <v>3</v>
      </c>
      <c r="D352" s="9" t="s">
        <v>1164</v>
      </c>
      <c r="E352" s="49" t="s">
        <v>1165</v>
      </c>
    </row>
    <row r="353" spans="1:5" ht="33.75" customHeight="1" thickBot="1">
      <c r="A353" s="7" t="s">
        <v>1166</v>
      </c>
      <c r="B353" s="8" t="s">
        <v>1167</v>
      </c>
      <c r="C353" s="8" t="s">
        <v>3</v>
      </c>
      <c r="D353" s="9" t="s">
        <v>1168</v>
      </c>
      <c r="E353" s="49" t="s">
        <v>5</v>
      </c>
    </row>
    <row r="354" spans="1:5" ht="17.25" customHeight="1" thickBot="1">
      <c r="A354" s="7" t="s">
        <v>1169</v>
      </c>
      <c r="B354" s="8" t="s">
        <v>1170</v>
      </c>
      <c r="C354" s="8" t="s">
        <v>3</v>
      </c>
      <c r="D354" s="9" t="s">
        <v>1171</v>
      </c>
      <c r="E354" s="49" t="s">
        <v>1172</v>
      </c>
    </row>
    <row r="355" spans="1:5" ht="33.75" customHeight="1" thickBot="1">
      <c r="A355" s="7" t="s">
        <v>1173</v>
      </c>
      <c r="B355" s="8" t="s">
        <v>1174</v>
      </c>
      <c r="C355" s="8" t="s">
        <v>3</v>
      </c>
      <c r="D355" s="9" t="s">
        <v>1175</v>
      </c>
      <c r="E355" s="49" t="s">
        <v>5</v>
      </c>
    </row>
    <row r="356" spans="1:5" ht="33.75" customHeight="1" thickBot="1">
      <c r="A356" s="7" t="s">
        <v>1176</v>
      </c>
      <c r="B356" s="8" t="s">
        <v>450</v>
      </c>
      <c r="C356" s="8" t="s">
        <v>3</v>
      </c>
      <c r="D356" s="9" t="s">
        <v>1177</v>
      </c>
      <c r="E356" s="49" t="s">
        <v>1178</v>
      </c>
    </row>
    <row r="357" spans="1:5" ht="33.75" customHeight="1" thickBot="1">
      <c r="A357" s="7" t="s">
        <v>1179</v>
      </c>
      <c r="B357" s="8" t="s">
        <v>1180</v>
      </c>
      <c r="C357" s="8" t="s">
        <v>3</v>
      </c>
      <c r="D357" s="9" t="s">
        <v>1181</v>
      </c>
      <c r="E357" s="49" t="s">
        <v>5</v>
      </c>
    </row>
    <row r="358" spans="1:5" ht="33.75" customHeight="1" thickBot="1">
      <c r="A358" s="7" t="s">
        <v>1182</v>
      </c>
      <c r="B358" s="8" t="s">
        <v>1183</v>
      </c>
      <c r="C358" s="8" t="s">
        <v>3</v>
      </c>
      <c r="D358" s="9" t="s">
        <v>1184</v>
      </c>
      <c r="E358" s="49" t="s">
        <v>5</v>
      </c>
    </row>
    <row r="359" spans="1:5" ht="33.75" customHeight="1" thickBot="1">
      <c r="A359" s="7" t="s">
        <v>1185</v>
      </c>
      <c r="B359" s="8" t="s">
        <v>1186</v>
      </c>
      <c r="C359" s="8" t="s">
        <v>121</v>
      </c>
      <c r="D359" s="9" t="s">
        <v>1187</v>
      </c>
      <c r="E359" s="49" t="s">
        <v>5</v>
      </c>
    </row>
    <row r="360" spans="1:5" ht="33.75" customHeight="1" thickBot="1">
      <c r="A360" s="7" t="s">
        <v>1188</v>
      </c>
      <c r="B360" s="8" t="s">
        <v>1189</v>
      </c>
      <c r="C360" s="8" t="s">
        <v>3</v>
      </c>
      <c r="D360" s="9" t="s">
        <v>1190</v>
      </c>
      <c r="E360" s="49" t="s">
        <v>1191</v>
      </c>
    </row>
    <row r="361" spans="1:5" ht="17.25" customHeight="1" thickBot="1">
      <c r="A361" s="7" t="s">
        <v>1192</v>
      </c>
      <c r="B361" s="8" t="s">
        <v>1193</v>
      </c>
      <c r="C361" s="8" t="s">
        <v>3</v>
      </c>
      <c r="D361" s="9" t="s">
        <v>1194</v>
      </c>
      <c r="E361" s="49" t="s">
        <v>5</v>
      </c>
    </row>
    <row r="362" spans="1:5" ht="33.75" customHeight="1" thickBot="1">
      <c r="A362" s="7" t="s">
        <v>1195</v>
      </c>
      <c r="B362" s="8" t="s">
        <v>1196</v>
      </c>
      <c r="C362" s="8" t="s">
        <v>3</v>
      </c>
      <c r="D362" s="9" t="s">
        <v>1197</v>
      </c>
      <c r="E362" s="49" t="s">
        <v>1198</v>
      </c>
    </row>
    <row r="363" spans="1:5" ht="51" customHeight="1" thickBot="1">
      <c r="A363" s="7" t="s">
        <v>1199</v>
      </c>
      <c r="B363" s="8" t="s">
        <v>1200</v>
      </c>
      <c r="C363" s="8" t="s">
        <v>3</v>
      </c>
      <c r="D363" s="9" t="s">
        <v>1201</v>
      </c>
      <c r="E363" s="49" t="s">
        <v>1202</v>
      </c>
    </row>
    <row r="364" spans="1:5" ht="17.25" customHeight="1" thickBot="1">
      <c r="A364" s="7" t="s">
        <v>1203</v>
      </c>
      <c r="B364" s="8" t="s">
        <v>1204</v>
      </c>
      <c r="C364" s="8" t="s">
        <v>3</v>
      </c>
      <c r="D364" s="9" t="s">
        <v>1205</v>
      </c>
      <c r="E364" s="49" t="s">
        <v>1206</v>
      </c>
    </row>
    <row r="365" spans="1:5" ht="33.75" customHeight="1" thickBot="1">
      <c r="A365" s="7" t="s">
        <v>1207</v>
      </c>
      <c r="B365" s="8" t="s">
        <v>1208</v>
      </c>
      <c r="C365" s="8" t="s">
        <v>3</v>
      </c>
      <c r="D365" s="9" t="s">
        <v>1209</v>
      </c>
      <c r="E365" s="49" t="s">
        <v>1210</v>
      </c>
    </row>
    <row r="366" spans="1:5" ht="26.25" customHeight="1" thickBot="1">
      <c r="A366" s="7" t="s">
        <v>1211</v>
      </c>
      <c r="B366" s="8" t="s">
        <v>1212</v>
      </c>
      <c r="C366" s="8" t="s">
        <v>1213</v>
      </c>
      <c r="D366" s="9" t="s">
        <v>1214</v>
      </c>
      <c r="E366" s="49" t="s">
        <v>5</v>
      </c>
    </row>
    <row r="367" spans="1:5" ht="33.75" customHeight="1" thickBot="1">
      <c r="A367" s="7" t="s">
        <v>1215</v>
      </c>
      <c r="B367" s="8" t="s">
        <v>1216</v>
      </c>
      <c r="C367" s="8" t="s">
        <v>3</v>
      </c>
      <c r="D367" s="9" t="s">
        <v>1217</v>
      </c>
      <c r="E367" s="49" t="s">
        <v>5</v>
      </c>
    </row>
    <row r="368" spans="1:5" ht="33.75" customHeight="1" thickBot="1">
      <c r="A368" s="7" t="s">
        <v>1218</v>
      </c>
      <c r="B368" s="8" t="s">
        <v>1219</v>
      </c>
      <c r="C368" s="8" t="s">
        <v>3</v>
      </c>
      <c r="D368" s="9" t="s">
        <v>1220</v>
      </c>
      <c r="E368" s="49" t="s">
        <v>5</v>
      </c>
    </row>
    <row r="369" spans="1:5" ht="33.75" customHeight="1" thickBot="1">
      <c r="A369" s="7" t="s">
        <v>1221</v>
      </c>
      <c r="B369" s="8" t="s">
        <v>1222</v>
      </c>
      <c r="C369" s="8" t="s">
        <v>3</v>
      </c>
      <c r="D369" s="9" t="s">
        <v>1223</v>
      </c>
      <c r="E369" s="49" t="s">
        <v>5</v>
      </c>
    </row>
    <row r="370" spans="1:5" ht="17.25" customHeight="1" thickBot="1">
      <c r="A370" s="7" t="s">
        <v>1224</v>
      </c>
      <c r="B370" s="8" t="s">
        <v>1225</v>
      </c>
      <c r="C370" s="8" t="s">
        <v>3</v>
      </c>
      <c r="D370" s="9" t="s">
        <v>1226</v>
      </c>
      <c r="E370" s="49" t="s">
        <v>5</v>
      </c>
    </row>
    <row r="371" spans="1:5" ht="17.25" customHeight="1" thickBot="1">
      <c r="A371" s="7" t="s">
        <v>1227</v>
      </c>
      <c r="B371" s="8" t="s">
        <v>1228</v>
      </c>
      <c r="C371" s="8" t="s">
        <v>3</v>
      </c>
      <c r="D371" s="9" t="s">
        <v>1229</v>
      </c>
      <c r="E371" s="49" t="s">
        <v>1230</v>
      </c>
    </row>
    <row r="372" spans="1:5" ht="17.25" customHeight="1" thickBot="1">
      <c r="A372" s="7" t="s">
        <v>1231</v>
      </c>
      <c r="B372" s="8" t="s">
        <v>1232</v>
      </c>
      <c r="C372" s="8" t="s">
        <v>3</v>
      </c>
      <c r="D372" s="9" t="s">
        <v>1233</v>
      </c>
      <c r="E372" s="49" t="s">
        <v>5</v>
      </c>
    </row>
    <row r="373" spans="1:5" ht="17.25" customHeight="1" thickBot="1">
      <c r="A373" s="7" t="s">
        <v>1234</v>
      </c>
      <c r="B373" s="8" t="s">
        <v>1235</v>
      </c>
      <c r="C373" s="8" t="s">
        <v>3</v>
      </c>
      <c r="D373" s="9" t="s">
        <v>1236</v>
      </c>
      <c r="E373" s="49" t="s">
        <v>1237</v>
      </c>
    </row>
    <row r="374" spans="1:5" ht="17.25" customHeight="1" thickBot="1">
      <c r="A374" s="7" t="s">
        <v>1238</v>
      </c>
      <c r="B374" s="8" t="s">
        <v>1239</v>
      </c>
      <c r="C374" s="8" t="s">
        <v>3</v>
      </c>
      <c r="D374" s="9" t="s">
        <v>1240</v>
      </c>
      <c r="E374" s="49" t="s">
        <v>5</v>
      </c>
    </row>
    <row r="375" spans="1:5" ht="17.25" customHeight="1" thickBot="1">
      <c r="A375" s="7" t="s">
        <v>1241</v>
      </c>
      <c r="B375" s="8" t="s">
        <v>1242</v>
      </c>
      <c r="C375" s="8" t="s">
        <v>3</v>
      </c>
      <c r="D375" s="9" t="s">
        <v>1243</v>
      </c>
      <c r="E375" s="49" t="s">
        <v>5</v>
      </c>
    </row>
    <row r="376" spans="1:5" ht="33.75" customHeight="1" thickBot="1">
      <c r="A376" s="7" t="s">
        <v>1244</v>
      </c>
      <c r="B376" s="8" t="s">
        <v>1245</v>
      </c>
      <c r="C376" s="8" t="s">
        <v>3</v>
      </c>
      <c r="D376" s="9" t="s">
        <v>1246</v>
      </c>
      <c r="E376" s="49" t="s">
        <v>1247</v>
      </c>
    </row>
    <row r="377" spans="1:5" ht="25.5" customHeight="1" thickBot="1">
      <c r="A377" s="7" t="s">
        <v>1248</v>
      </c>
      <c r="B377" s="8" t="s">
        <v>1249</v>
      </c>
      <c r="C377" s="8" t="s">
        <v>91</v>
      </c>
      <c r="D377" s="9" t="s">
        <v>1250</v>
      </c>
      <c r="E377" s="49" t="s">
        <v>5</v>
      </c>
    </row>
    <row r="378" spans="1:5" ht="33.75" customHeight="1" thickBot="1">
      <c r="A378" s="7" t="s">
        <v>1251</v>
      </c>
      <c r="B378" s="8" t="s">
        <v>1252</v>
      </c>
      <c r="C378" s="8" t="s">
        <v>77</v>
      </c>
      <c r="D378" s="9" t="s">
        <v>1253</v>
      </c>
      <c r="E378" s="49" t="s">
        <v>5</v>
      </c>
    </row>
    <row r="379" spans="1:5" ht="17.25" customHeight="1" thickBot="1">
      <c r="A379" s="7" t="s">
        <v>1254</v>
      </c>
      <c r="B379" s="8" t="s">
        <v>1255</v>
      </c>
      <c r="C379" s="8" t="s">
        <v>3</v>
      </c>
      <c r="D379" s="9" t="s">
        <v>1256</v>
      </c>
      <c r="E379" s="49" t="s">
        <v>5</v>
      </c>
    </row>
    <row r="380" spans="1:5" ht="33.75" customHeight="1" thickBot="1">
      <c r="A380" s="7" t="s">
        <v>1257</v>
      </c>
      <c r="B380" s="8" t="s">
        <v>1258</v>
      </c>
      <c r="C380" s="8" t="s">
        <v>3</v>
      </c>
      <c r="D380" s="9" t="s">
        <v>1259</v>
      </c>
      <c r="E380" s="49" t="s">
        <v>5</v>
      </c>
    </row>
    <row r="381" spans="1:5" ht="33.75" customHeight="1" thickBot="1">
      <c r="A381" s="7" t="s">
        <v>1260</v>
      </c>
      <c r="B381" s="8" t="s">
        <v>1261</v>
      </c>
      <c r="C381" s="8" t="s">
        <v>3</v>
      </c>
      <c r="D381" s="9" t="s">
        <v>1262</v>
      </c>
      <c r="E381" s="49" t="s">
        <v>1263</v>
      </c>
    </row>
    <row r="382" spans="1:5" ht="33.75" customHeight="1" thickBot="1">
      <c r="A382" s="7" t="s">
        <v>1264</v>
      </c>
      <c r="B382" s="8" t="s">
        <v>1265</v>
      </c>
      <c r="C382" s="8" t="s">
        <v>3</v>
      </c>
      <c r="D382" s="9" t="s">
        <v>1266</v>
      </c>
      <c r="E382" s="49" t="s">
        <v>1267</v>
      </c>
    </row>
    <row r="383" spans="1:5" ht="33.75" customHeight="1" thickBot="1">
      <c r="A383" s="7" t="s">
        <v>1268</v>
      </c>
      <c r="B383" s="8" t="s">
        <v>1269</v>
      </c>
      <c r="C383" s="8" t="s">
        <v>3</v>
      </c>
      <c r="D383" s="9" t="s">
        <v>1270</v>
      </c>
      <c r="E383" s="49" t="s">
        <v>5</v>
      </c>
    </row>
    <row r="384" spans="1:5" ht="17.25" customHeight="1" thickBot="1">
      <c r="A384" s="7" t="s">
        <v>1271</v>
      </c>
      <c r="B384" s="8" t="s">
        <v>1272</v>
      </c>
      <c r="C384" s="8" t="s">
        <v>3</v>
      </c>
      <c r="D384" s="9" t="s">
        <v>1273</v>
      </c>
      <c r="E384" s="49" t="s">
        <v>5</v>
      </c>
    </row>
    <row r="385" spans="1:5" ht="17.25" customHeight="1" thickBot="1">
      <c r="A385" s="7" t="s">
        <v>1274</v>
      </c>
      <c r="B385" s="8" t="s">
        <v>1275</v>
      </c>
      <c r="C385" s="8" t="s">
        <v>3</v>
      </c>
      <c r="D385" s="9" t="s">
        <v>1276</v>
      </c>
      <c r="E385" s="49" t="s">
        <v>5</v>
      </c>
    </row>
    <row r="386" spans="1:5" ht="17.25" customHeight="1" thickBot="1">
      <c r="A386" s="7" t="s">
        <v>1277</v>
      </c>
      <c r="B386" s="8" t="s">
        <v>1278</v>
      </c>
      <c r="C386" s="8" t="s">
        <v>3</v>
      </c>
      <c r="D386" s="9" t="s">
        <v>1279</v>
      </c>
      <c r="E386" s="49" t="s">
        <v>5</v>
      </c>
    </row>
    <row r="387" spans="1:5" ht="33.75" customHeight="1" thickBot="1">
      <c r="A387" s="7" t="s">
        <v>1280</v>
      </c>
      <c r="B387" s="8" t="s">
        <v>1281</v>
      </c>
      <c r="C387" s="8" t="s">
        <v>3</v>
      </c>
      <c r="D387" s="9" t="s">
        <v>1282</v>
      </c>
      <c r="E387" s="49" t="s">
        <v>5</v>
      </c>
    </row>
    <row r="388" spans="1:5" ht="17.25" customHeight="1" thickBot="1">
      <c r="A388" s="7" t="s">
        <v>1283</v>
      </c>
      <c r="B388" s="8" t="s">
        <v>1284</v>
      </c>
      <c r="C388" s="8" t="s">
        <v>3</v>
      </c>
      <c r="D388" s="9" t="s">
        <v>1285</v>
      </c>
      <c r="E388" s="49" t="s">
        <v>1286</v>
      </c>
    </row>
    <row r="389" spans="1:5" ht="17.25" customHeight="1" thickBot="1">
      <c r="A389" s="7" t="s">
        <v>1287</v>
      </c>
      <c r="B389" s="8" t="s">
        <v>1288</v>
      </c>
      <c r="C389" s="8" t="s">
        <v>3</v>
      </c>
      <c r="D389" s="9" t="s">
        <v>1289</v>
      </c>
      <c r="E389" s="49" t="s">
        <v>5</v>
      </c>
    </row>
    <row r="390" spans="1:5" ht="33.75" customHeight="1" thickBot="1">
      <c r="A390" s="7" t="s">
        <v>1290</v>
      </c>
      <c r="B390" s="8" t="s">
        <v>1291</v>
      </c>
      <c r="C390" s="8" t="s">
        <v>3</v>
      </c>
      <c r="D390" s="9" t="s">
        <v>1292</v>
      </c>
      <c r="E390" s="49" t="s">
        <v>5</v>
      </c>
    </row>
    <row r="391" spans="1:5" ht="33.75" customHeight="1" thickBot="1">
      <c r="A391" s="7" t="s">
        <v>1293</v>
      </c>
      <c r="B391" s="8" t="s">
        <v>1294</v>
      </c>
      <c r="C391" s="8" t="s">
        <v>3</v>
      </c>
      <c r="D391" s="9" t="s">
        <v>1295</v>
      </c>
      <c r="E391" s="49" t="s">
        <v>5</v>
      </c>
    </row>
    <row r="392" spans="1:5" ht="33.75" customHeight="1" thickBot="1">
      <c r="A392" s="7" t="s">
        <v>1296</v>
      </c>
      <c r="B392" s="8" t="s">
        <v>1297</v>
      </c>
      <c r="C392" s="8" t="s">
        <v>3</v>
      </c>
      <c r="D392" s="9" t="s">
        <v>1298</v>
      </c>
      <c r="E392" s="49" t="s">
        <v>1299</v>
      </c>
    </row>
    <row r="393" spans="1:5" ht="17.25" customHeight="1" thickBot="1">
      <c r="A393" s="7" t="s">
        <v>1300</v>
      </c>
      <c r="B393" s="8" t="s">
        <v>1301</v>
      </c>
      <c r="C393" s="8" t="s">
        <v>3</v>
      </c>
      <c r="D393" s="9" t="s">
        <v>1302</v>
      </c>
      <c r="E393" s="49" t="s">
        <v>5</v>
      </c>
    </row>
    <row r="394" spans="1:5" ht="17.25" customHeight="1" thickBot="1">
      <c r="A394" s="7" t="s">
        <v>1303</v>
      </c>
      <c r="B394" s="8" t="s">
        <v>1304</v>
      </c>
      <c r="C394" s="8" t="s">
        <v>3</v>
      </c>
      <c r="D394" s="9" t="s">
        <v>1305</v>
      </c>
      <c r="E394" s="49" t="s">
        <v>1306</v>
      </c>
    </row>
    <row r="395" spans="1:5" ht="33.75" customHeight="1" thickBot="1">
      <c r="A395" s="7" t="s">
        <v>1307</v>
      </c>
      <c r="B395" s="8" t="s">
        <v>1308</v>
      </c>
      <c r="C395" s="8" t="s">
        <v>3</v>
      </c>
      <c r="D395" s="9" t="s">
        <v>1309</v>
      </c>
      <c r="E395" s="49" t="s">
        <v>5</v>
      </c>
    </row>
    <row r="396" spans="1:5" ht="33.75" customHeight="1" thickBot="1">
      <c r="A396" s="7" t="s">
        <v>1310</v>
      </c>
      <c r="B396" s="8" t="s">
        <v>1311</v>
      </c>
      <c r="C396" s="8" t="s">
        <v>3</v>
      </c>
      <c r="D396" s="9" t="s">
        <v>1312</v>
      </c>
      <c r="E396" s="49" t="s">
        <v>5</v>
      </c>
    </row>
    <row r="397" spans="1:5" ht="33.75" customHeight="1" thickBot="1">
      <c r="A397" s="7" t="s">
        <v>1313</v>
      </c>
      <c r="B397" s="8" t="s">
        <v>1314</v>
      </c>
      <c r="C397" s="8" t="s">
        <v>3</v>
      </c>
      <c r="D397" s="9" t="s">
        <v>1315</v>
      </c>
      <c r="E397" s="49" t="s">
        <v>5</v>
      </c>
    </row>
    <row r="398" spans="1:5" ht="33.75" customHeight="1" thickBot="1">
      <c r="A398" s="7" t="s">
        <v>1316</v>
      </c>
      <c r="B398" s="8" t="s">
        <v>1317</v>
      </c>
      <c r="C398" s="8" t="s">
        <v>3</v>
      </c>
      <c r="D398" s="9" t="s">
        <v>1318</v>
      </c>
      <c r="E398" s="49" t="s">
        <v>5</v>
      </c>
    </row>
    <row r="399" spans="1:5" ht="17.25" customHeight="1" thickBot="1">
      <c r="A399" s="7" t="s">
        <v>1319</v>
      </c>
      <c r="B399" s="8" t="s">
        <v>1320</v>
      </c>
      <c r="C399" s="8" t="s">
        <v>3</v>
      </c>
      <c r="D399" s="9" t="s">
        <v>1321</v>
      </c>
      <c r="E399" s="49" t="s">
        <v>1322</v>
      </c>
    </row>
    <row r="400" spans="1:5" ht="33.75" customHeight="1" thickBot="1">
      <c r="A400" s="7" t="s">
        <v>1323</v>
      </c>
      <c r="B400" s="8" t="s">
        <v>1324</v>
      </c>
      <c r="C400" s="8" t="s">
        <v>3</v>
      </c>
      <c r="D400" s="9" t="s">
        <v>1325</v>
      </c>
      <c r="E400" s="49" t="s">
        <v>5</v>
      </c>
    </row>
    <row r="401" spans="1:5" ht="17.25" customHeight="1" thickBot="1">
      <c r="A401" s="7" t="s">
        <v>1326</v>
      </c>
      <c r="B401" s="8" t="s">
        <v>1327</v>
      </c>
      <c r="C401" s="8" t="s">
        <v>3</v>
      </c>
      <c r="D401" s="9" t="s">
        <v>1328</v>
      </c>
      <c r="E401" s="49" t="s">
        <v>5</v>
      </c>
    </row>
    <row r="402" spans="1:5" ht="33.75" customHeight="1" thickBot="1">
      <c r="A402" s="7" t="s">
        <v>1329</v>
      </c>
      <c r="B402" s="8" t="s">
        <v>1330</v>
      </c>
      <c r="C402" s="8" t="s">
        <v>3</v>
      </c>
      <c r="D402" s="9" t="s">
        <v>1331</v>
      </c>
      <c r="E402" s="49" t="s">
        <v>5</v>
      </c>
    </row>
    <row r="403" spans="1:5" ht="33.75" customHeight="1" thickBot="1">
      <c r="A403" s="7" t="s">
        <v>1332</v>
      </c>
      <c r="B403" s="8" t="s">
        <v>414</v>
      </c>
      <c r="C403" s="8" t="s">
        <v>3</v>
      </c>
      <c r="D403" s="9" t="s">
        <v>1333</v>
      </c>
      <c r="E403" s="49" t="s">
        <v>5</v>
      </c>
    </row>
    <row r="404" spans="1:5" ht="33.75" customHeight="1" thickBot="1">
      <c r="A404" s="7" t="s">
        <v>1334</v>
      </c>
      <c r="B404" s="8" t="s">
        <v>1335</v>
      </c>
      <c r="C404" s="8" t="s">
        <v>3</v>
      </c>
      <c r="D404" s="9" t="s">
        <v>1336</v>
      </c>
      <c r="E404" s="49" t="s">
        <v>5</v>
      </c>
    </row>
    <row r="405" spans="1:5" ht="33.75" customHeight="1" thickBot="1">
      <c r="A405" s="7" t="s">
        <v>1337</v>
      </c>
      <c r="B405" s="8" t="s">
        <v>1338</v>
      </c>
      <c r="C405" s="8" t="s">
        <v>3</v>
      </c>
      <c r="D405" s="9" t="s">
        <v>1339</v>
      </c>
      <c r="E405" s="49" t="s">
        <v>5</v>
      </c>
    </row>
    <row r="406" spans="1:5" ht="26.25" customHeight="1" thickBot="1">
      <c r="A406" s="7" t="s">
        <v>1340</v>
      </c>
      <c r="B406" s="8" t="s">
        <v>1341</v>
      </c>
      <c r="C406" s="8" t="s">
        <v>544</v>
      </c>
      <c r="D406" s="9" t="s">
        <v>1342</v>
      </c>
      <c r="E406" s="49" t="s">
        <v>5</v>
      </c>
    </row>
    <row r="407" spans="1:5" ht="33.75" customHeight="1" thickBot="1">
      <c r="A407" s="7" t="s">
        <v>1343</v>
      </c>
      <c r="B407" s="8" t="s">
        <v>1344</v>
      </c>
      <c r="C407" s="8" t="s">
        <v>3</v>
      </c>
      <c r="D407" s="9" t="s">
        <v>1345</v>
      </c>
      <c r="E407" s="49" t="s">
        <v>1346</v>
      </c>
    </row>
    <row r="408" spans="1:5" ht="33.75" customHeight="1" thickBot="1">
      <c r="A408" s="7" t="s">
        <v>1347</v>
      </c>
      <c r="B408" s="8" t="s">
        <v>1348</v>
      </c>
      <c r="C408" s="8" t="s">
        <v>3</v>
      </c>
      <c r="D408" s="9" t="s">
        <v>1349</v>
      </c>
      <c r="E408" s="49" t="s">
        <v>5</v>
      </c>
    </row>
    <row r="409" spans="1:5" ht="17.25" customHeight="1" thickBot="1">
      <c r="A409" s="7" t="s">
        <v>1350</v>
      </c>
      <c r="B409" s="8" t="s">
        <v>1351</v>
      </c>
      <c r="C409" s="8" t="s">
        <v>3</v>
      </c>
      <c r="D409" s="9" t="s">
        <v>1352</v>
      </c>
      <c r="E409" s="49" t="s">
        <v>5</v>
      </c>
    </row>
    <row r="410" spans="1:5" ht="33.75" customHeight="1" thickBot="1">
      <c r="A410" s="7" t="s">
        <v>1353</v>
      </c>
      <c r="B410" s="8" t="s">
        <v>1354</v>
      </c>
      <c r="C410" s="8" t="s">
        <v>3</v>
      </c>
      <c r="D410" s="9" t="s">
        <v>1355</v>
      </c>
      <c r="E410" s="49" t="s">
        <v>5</v>
      </c>
    </row>
    <row r="411" spans="1:5" ht="25.5" customHeight="1" thickBot="1">
      <c r="A411" s="7" t="s">
        <v>1356</v>
      </c>
      <c r="B411" s="8" t="s">
        <v>1357</v>
      </c>
      <c r="C411" s="8" t="s">
        <v>715</v>
      </c>
      <c r="D411" s="9" t="s">
        <v>1358</v>
      </c>
      <c r="E411" s="49" t="s">
        <v>5</v>
      </c>
    </row>
    <row r="412" spans="1:5" ht="33.75" customHeight="1" thickBot="1">
      <c r="A412" s="7" t="s">
        <v>1359</v>
      </c>
      <c r="B412" s="8" t="s">
        <v>1360</v>
      </c>
      <c r="C412" s="8" t="s">
        <v>3</v>
      </c>
      <c r="D412" s="9" t="s">
        <v>1361</v>
      </c>
      <c r="E412" s="49" t="s">
        <v>5</v>
      </c>
    </row>
    <row r="413" spans="1:5" ht="33.75" customHeight="1" thickBot="1">
      <c r="A413" s="7" t="s">
        <v>1362</v>
      </c>
      <c r="B413" s="8" t="s">
        <v>1363</v>
      </c>
      <c r="C413" s="8" t="s">
        <v>3</v>
      </c>
      <c r="D413" s="9" t="s">
        <v>1364</v>
      </c>
      <c r="E413" s="49" t="s">
        <v>5</v>
      </c>
    </row>
    <row r="414" spans="1:5" ht="33.75" customHeight="1" thickBot="1">
      <c r="A414" s="7" t="s">
        <v>1365</v>
      </c>
      <c r="B414" s="8" t="s">
        <v>280</v>
      </c>
      <c r="C414" s="8" t="s">
        <v>3</v>
      </c>
      <c r="D414" s="9" t="s">
        <v>1366</v>
      </c>
      <c r="E414" s="49" t="s">
        <v>1367</v>
      </c>
    </row>
    <row r="415" spans="1:5" ht="33.75" customHeight="1" thickBot="1">
      <c r="A415" s="7" t="s">
        <v>1368</v>
      </c>
      <c r="B415" s="8" t="s">
        <v>1369</v>
      </c>
      <c r="C415" s="8" t="s">
        <v>3</v>
      </c>
      <c r="D415" s="9" t="s">
        <v>1370</v>
      </c>
      <c r="E415" s="49" t="s">
        <v>5</v>
      </c>
    </row>
    <row r="416" spans="1:5" ht="33.75" customHeight="1" thickBot="1">
      <c r="A416" s="7" t="s">
        <v>1371</v>
      </c>
      <c r="B416" s="8" t="s">
        <v>1372</v>
      </c>
      <c r="C416" s="8" t="s">
        <v>3</v>
      </c>
      <c r="D416" s="9" t="s">
        <v>1373</v>
      </c>
      <c r="E416" s="49" t="s">
        <v>5</v>
      </c>
    </row>
    <row r="417" spans="1:5" ht="17.25" customHeight="1" thickBot="1">
      <c r="A417" s="7" t="s">
        <v>1374</v>
      </c>
      <c r="B417" s="8" t="s">
        <v>1375</v>
      </c>
      <c r="C417" s="8" t="s">
        <v>3</v>
      </c>
      <c r="D417" s="9" t="s">
        <v>1376</v>
      </c>
      <c r="E417" s="49" t="s">
        <v>1377</v>
      </c>
    </row>
    <row r="418" spans="1:5" ht="33.75" customHeight="1" thickBot="1">
      <c r="A418" s="7" t="s">
        <v>1378</v>
      </c>
      <c r="B418" s="8" t="s">
        <v>1379</v>
      </c>
      <c r="C418" s="8" t="s">
        <v>3</v>
      </c>
      <c r="D418" s="9" t="s">
        <v>1380</v>
      </c>
      <c r="E418" s="49" t="s">
        <v>5</v>
      </c>
    </row>
    <row r="419" spans="1:5" ht="33.75" customHeight="1" thickBot="1">
      <c r="A419" s="7" t="s">
        <v>1381</v>
      </c>
      <c r="B419" s="8" t="s">
        <v>1382</v>
      </c>
      <c r="C419" s="8" t="s">
        <v>3</v>
      </c>
      <c r="D419" s="9" t="s">
        <v>1383</v>
      </c>
      <c r="E419" s="49" t="s">
        <v>5</v>
      </c>
    </row>
    <row r="420" spans="1:5" ht="33.75" customHeight="1" thickBot="1">
      <c r="A420" s="7" t="s">
        <v>1384</v>
      </c>
      <c r="B420" s="8" t="s">
        <v>1385</v>
      </c>
      <c r="C420" s="8" t="s">
        <v>3</v>
      </c>
      <c r="D420" s="9" t="s">
        <v>1386</v>
      </c>
      <c r="E420" s="49" t="s">
        <v>5</v>
      </c>
    </row>
    <row r="421" spans="1:5" ht="33.75" customHeight="1" thickBot="1">
      <c r="A421" s="7" t="s">
        <v>1387</v>
      </c>
      <c r="B421" s="8" t="s">
        <v>1388</v>
      </c>
      <c r="C421" s="8" t="s">
        <v>3</v>
      </c>
      <c r="D421" s="9" t="s">
        <v>1389</v>
      </c>
      <c r="E421" s="49" t="s">
        <v>1390</v>
      </c>
    </row>
    <row r="422" spans="1:5" ht="33.75" customHeight="1" thickBot="1">
      <c r="A422" s="7" t="s">
        <v>1391</v>
      </c>
      <c r="B422" s="8" t="s">
        <v>1392</v>
      </c>
      <c r="C422" s="8" t="s">
        <v>3</v>
      </c>
      <c r="D422" s="9" t="s">
        <v>1393</v>
      </c>
      <c r="E422" s="49" t="s">
        <v>1394</v>
      </c>
    </row>
    <row r="423" spans="1:5" ht="33.75" customHeight="1" thickBot="1">
      <c r="A423" s="7" t="s">
        <v>1395</v>
      </c>
      <c r="B423" s="8" t="s">
        <v>1396</v>
      </c>
      <c r="C423" s="8" t="s">
        <v>3</v>
      </c>
      <c r="D423" s="9" t="s">
        <v>1397</v>
      </c>
      <c r="E423" s="49" t="s">
        <v>1398</v>
      </c>
    </row>
    <row r="424" spans="1:5" ht="50.25" customHeight="1" thickBot="1">
      <c r="A424" s="7" t="s">
        <v>1399</v>
      </c>
      <c r="B424" s="8" t="s">
        <v>1400</v>
      </c>
      <c r="C424" s="8" t="s">
        <v>3</v>
      </c>
      <c r="D424" s="9" t="s">
        <v>1401</v>
      </c>
      <c r="E424" s="49" t="s">
        <v>5</v>
      </c>
    </row>
    <row r="425" spans="1:5" ht="33.75" customHeight="1" thickBot="1">
      <c r="A425" s="7" t="s">
        <v>1402</v>
      </c>
      <c r="B425" s="8" t="s">
        <v>1403</v>
      </c>
      <c r="C425" s="8" t="s">
        <v>3</v>
      </c>
      <c r="D425" s="9" t="s">
        <v>1404</v>
      </c>
      <c r="E425" s="49" t="s">
        <v>5</v>
      </c>
    </row>
    <row r="426" spans="1:5" ht="33.75" customHeight="1" thickBot="1">
      <c r="A426" s="7" t="s">
        <v>1405</v>
      </c>
      <c r="B426" s="8" t="s">
        <v>1406</v>
      </c>
      <c r="C426" s="8" t="s">
        <v>3</v>
      </c>
      <c r="D426" s="9" t="s">
        <v>1407</v>
      </c>
      <c r="E426" s="49" t="s">
        <v>5</v>
      </c>
    </row>
    <row r="427" spans="1:5" ht="33.75" customHeight="1" thickBot="1">
      <c r="A427" s="7" t="s">
        <v>1408</v>
      </c>
      <c r="B427" s="8" t="s">
        <v>1409</v>
      </c>
      <c r="C427" s="8" t="s">
        <v>3</v>
      </c>
      <c r="D427" s="9" t="s">
        <v>1410</v>
      </c>
      <c r="E427" s="49" t="s">
        <v>5</v>
      </c>
    </row>
    <row r="428" spans="1:5" ht="33.75" customHeight="1" thickBot="1">
      <c r="A428" s="7" t="s">
        <v>1411</v>
      </c>
      <c r="B428" s="8" t="s">
        <v>1412</v>
      </c>
      <c r="C428" s="8" t="s">
        <v>3</v>
      </c>
      <c r="D428" s="9" t="s">
        <v>1413</v>
      </c>
      <c r="E428" s="49" t="s">
        <v>5</v>
      </c>
    </row>
    <row r="429" spans="1:5" ht="33.75" customHeight="1" thickBot="1">
      <c r="A429" s="7" t="s">
        <v>1414</v>
      </c>
      <c r="B429" s="8" t="s">
        <v>1415</v>
      </c>
      <c r="C429" s="8" t="s">
        <v>3</v>
      </c>
      <c r="D429" s="9" t="s">
        <v>1416</v>
      </c>
      <c r="E429" s="49" t="s">
        <v>1417</v>
      </c>
    </row>
    <row r="430" spans="1:5" ht="33.75" customHeight="1" thickBot="1">
      <c r="A430" s="7" t="s">
        <v>1418</v>
      </c>
      <c r="B430" s="8" t="s">
        <v>1419</v>
      </c>
      <c r="C430" s="8" t="s">
        <v>3</v>
      </c>
      <c r="D430" s="9" t="s">
        <v>1420</v>
      </c>
      <c r="E430" s="49" t="s">
        <v>5</v>
      </c>
    </row>
    <row r="431" spans="1:5" ht="33.75" customHeight="1" thickBot="1">
      <c r="A431" s="7" t="s">
        <v>1421</v>
      </c>
      <c r="B431" s="8" t="s">
        <v>1422</v>
      </c>
      <c r="C431" s="8" t="s">
        <v>3</v>
      </c>
      <c r="D431" s="9" t="s">
        <v>1423</v>
      </c>
      <c r="E431" s="49" t="s">
        <v>5</v>
      </c>
    </row>
    <row r="432" spans="1:5" ht="17.25" customHeight="1" thickBot="1">
      <c r="A432" s="7" t="s">
        <v>1424</v>
      </c>
      <c r="B432" s="8" t="s">
        <v>1425</v>
      </c>
      <c r="C432" s="8" t="s">
        <v>3</v>
      </c>
      <c r="D432" s="9" t="s">
        <v>1426</v>
      </c>
      <c r="E432" s="49" t="s">
        <v>1427</v>
      </c>
    </row>
    <row r="433" spans="1:5" ht="33.75" customHeight="1" thickBot="1">
      <c r="A433" s="7" t="s">
        <v>1428</v>
      </c>
      <c r="B433" s="8" t="s">
        <v>1429</v>
      </c>
      <c r="C433" s="8" t="s">
        <v>748</v>
      </c>
      <c r="D433" s="9" t="s">
        <v>1430</v>
      </c>
      <c r="E433" s="49" t="s">
        <v>1431</v>
      </c>
    </row>
    <row r="434" spans="1:5" ht="33.75" customHeight="1" thickBot="1">
      <c r="A434" s="7" t="s">
        <v>1432</v>
      </c>
      <c r="B434" s="8" t="s">
        <v>1433</v>
      </c>
      <c r="C434" s="8" t="s">
        <v>91</v>
      </c>
      <c r="D434" s="9" t="s">
        <v>1434</v>
      </c>
      <c r="E434" s="49" t="s">
        <v>5</v>
      </c>
    </row>
    <row r="435" spans="1:5" ht="33.75" customHeight="1" thickBot="1">
      <c r="A435" s="7" t="s">
        <v>1435</v>
      </c>
      <c r="B435" s="8" t="s">
        <v>1436</v>
      </c>
      <c r="C435" s="8" t="s">
        <v>91</v>
      </c>
      <c r="D435" s="9" t="s">
        <v>1437</v>
      </c>
      <c r="E435" s="49" t="s">
        <v>5</v>
      </c>
    </row>
    <row r="436" spans="1:5" ht="33.75" customHeight="1" thickBot="1">
      <c r="A436" s="7" t="s">
        <v>1438</v>
      </c>
      <c r="B436" s="8" t="s">
        <v>1439</v>
      </c>
      <c r="C436" s="8" t="s">
        <v>3</v>
      </c>
      <c r="D436" s="9" t="s">
        <v>1440</v>
      </c>
      <c r="E436" s="49" t="s">
        <v>5</v>
      </c>
    </row>
    <row r="437" spans="1:5" ht="33.75" customHeight="1" thickBot="1">
      <c r="A437" s="7" t="s">
        <v>1441</v>
      </c>
      <c r="B437" s="8" t="s">
        <v>1442</v>
      </c>
      <c r="C437" s="8" t="s">
        <v>3</v>
      </c>
      <c r="D437" s="9" t="s">
        <v>1443</v>
      </c>
      <c r="E437" s="49" t="s">
        <v>5</v>
      </c>
    </row>
    <row r="438" spans="1:5" ht="33.75" customHeight="1" thickBot="1">
      <c r="A438" s="7" t="s">
        <v>1444</v>
      </c>
      <c r="B438" s="8" t="s">
        <v>1445</v>
      </c>
      <c r="C438" s="8" t="s">
        <v>3</v>
      </c>
      <c r="D438" s="9" t="s">
        <v>1446</v>
      </c>
      <c r="E438" s="49" t="s">
        <v>5</v>
      </c>
    </row>
    <row r="439" spans="1:5" ht="33.75" customHeight="1" thickBot="1">
      <c r="A439" s="7" t="s">
        <v>1447</v>
      </c>
      <c r="B439" s="8" t="s">
        <v>1448</v>
      </c>
      <c r="C439" s="8" t="s">
        <v>544</v>
      </c>
      <c r="D439" s="9" t="s">
        <v>1449</v>
      </c>
      <c r="E439" s="49" t="s">
        <v>5</v>
      </c>
    </row>
    <row r="440" spans="1:5" ht="33.75" customHeight="1" thickBot="1">
      <c r="A440" s="7" t="s">
        <v>1450</v>
      </c>
      <c r="B440" s="8" t="s">
        <v>1451</v>
      </c>
      <c r="C440" s="8" t="s">
        <v>77</v>
      </c>
      <c r="D440" s="9" t="s">
        <v>1452</v>
      </c>
      <c r="E440" s="49" t="s">
        <v>5</v>
      </c>
    </row>
    <row r="441" spans="1:5" ht="33.75" customHeight="1" thickBot="1">
      <c r="A441" s="7" t="s">
        <v>1453</v>
      </c>
      <c r="B441" s="8" t="s">
        <v>1454</v>
      </c>
      <c r="C441" s="8" t="s">
        <v>3</v>
      </c>
      <c r="D441" s="9" t="s">
        <v>1455</v>
      </c>
      <c r="E441" s="49" t="s">
        <v>5</v>
      </c>
    </row>
    <row r="442" spans="1:5" ht="33.75" customHeight="1" thickBot="1">
      <c r="A442" s="7" t="s">
        <v>1456</v>
      </c>
      <c r="B442" s="8" t="s">
        <v>1457</v>
      </c>
      <c r="C442" s="8" t="s">
        <v>3</v>
      </c>
      <c r="D442" s="9" t="s">
        <v>1458</v>
      </c>
      <c r="E442" s="49" t="s">
        <v>5</v>
      </c>
    </row>
    <row r="443" spans="1:5" ht="25.5" customHeight="1" thickBot="1">
      <c r="A443" s="7" t="s">
        <v>1459</v>
      </c>
      <c r="B443" s="8" t="s">
        <v>1460</v>
      </c>
      <c r="C443" s="8" t="s">
        <v>3</v>
      </c>
      <c r="D443" s="9" t="s">
        <v>1461</v>
      </c>
      <c r="E443" s="49" t="s">
        <v>5</v>
      </c>
    </row>
    <row r="444" spans="1:5" ht="25.5" customHeight="1" thickBot="1">
      <c r="A444" s="7" t="s">
        <v>1462</v>
      </c>
      <c r="B444" s="8" t="s">
        <v>1463</v>
      </c>
      <c r="C444" s="8" t="s">
        <v>3</v>
      </c>
      <c r="D444" s="9" t="s">
        <v>1464</v>
      </c>
      <c r="E444" s="49" t="s">
        <v>1465</v>
      </c>
    </row>
    <row r="445" spans="1:5" ht="33.75" customHeight="1" thickBot="1">
      <c r="A445" s="7" t="s">
        <v>1466</v>
      </c>
      <c r="B445" s="8" t="s">
        <v>1467</v>
      </c>
      <c r="C445" s="8" t="s">
        <v>3</v>
      </c>
      <c r="D445" s="9" t="s">
        <v>1468</v>
      </c>
      <c r="E445" s="49" t="s">
        <v>5</v>
      </c>
    </row>
    <row r="446" spans="1:5" ht="33.75" customHeight="1" thickBot="1">
      <c r="A446" s="7" t="s">
        <v>1469</v>
      </c>
      <c r="B446" s="8" t="s">
        <v>1470</v>
      </c>
      <c r="C446" s="8" t="s">
        <v>3</v>
      </c>
      <c r="D446" s="9" t="s">
        <v>1471</v>
      </c>
      <c r="E446" s="49" t="s">
        <v>1472</v>
      </c>
    </row>
    <row r="447" spans="1:5" ht="33.75" customHeight="1" thickBot="1">
      <c r="A447" s="7" t="s">
        <v>1473</v>
      </c>
      <c r="B447" s="8" t="s">
        <v>1470</v>
      </c>
      <c r="C447" s="8" t="s">
        <v>91</v>
      </c>
      <c r="D447" s="9" t="s">
        <v>1474</v>
      </c>
      <c r="E447" s="49" t="s">
        <v>5</v>
      </c>
    </row>
    <row r="448" spans="1:5" ht="33.75" customHeight="1" thickBot="1">
      <c r="A448" s="7" t="s">
        <v>1475</v>
      </c>
      <c r="B448" s="8" t="s">
        <v>1476</v>
      </c>
      <c r="C448" s="8" t="s">
        <v>3</v>
      </c>
      <c r="D448" s="9" t="s">
        <v>1477</v>
      </c>
      <c r="E448" s="49" t="s">
        <v>5</v>
      </c>
    </row>
    <row r="449" spans="1:5" ht="17.25" customHeight="1" thickBot="1">
      <c r="A449" s="7" t="s">
        <v>1478</v>
      </c>
      <c r="B449" s="8" t="s">
        <v>1479</v>
      </c>
      <c r="C449" s="8" t="s">
        <v>3</v>
      </c>
      <c r="D449" s="9" t="s">
        <v>1480</v>
      </c>
      <c r="E449" s="49" t="s">
        <v>5</v>
      </c>
    </row>
    <row r="450" spans="1:5" ht="33.75" customHeight="1" thickBot="1">
      <c r="A450" s="7" t="s">
        <v>1481</v>
      </c>
      <c r="B450" s="8" t="s">
        <v>1482</v>
      </c>
      <c r="C450" s="8" t="s">
        <v>3</v>
      </c>
      <c r="D450" s="9" t="s">
        <v>1483</v>
      </c>
      <c r="E450" s="49" t="s">
        <v>1484</v>
      </c>
    </row>
    <row r="451" spans="1:5" ht="17.25" customHeight="1" thickBot="1">
      <c r="A451" s="7" t="s">
        <v>1485</v>
      </c>
      <c r="B451" s="8" t="s">
        <v>1486</v>
      </c>
      <c r="C451" s="8" t="s">
        <v>3</v>
      </c>
      <c r="D451" s="9" t="s">
        <v>1487</v>
      </c>
      <c r="E451" s="49" t="s">
        <v>5</v>
      </c>
    </row>
    <row r="452" spans="1:5" ht="17.25" customHeight="1" thickBot="1">
      <c r="A452" s="7" t="s">
        <v>1488</v>
      </c>
      <c r="B452" s="8" t="s">
        <v>1489</v>
      </c>
      <c r="C452" s="8" t="s">
        <v>3</v>
      </c>
      <c r="D452" s="9" t="s">
        <v>1490</v>
      </c>
      <c r="E452" s="49" t="s">
        <v>5</v>
      </c>
    </row>
    <row r="453" spans="1:5" ht="17.25" customHeight="1" thickBot="1">
      <c r="A453" s="7" t="s">
        <v>1491</v>
      </c>
      <c r="B453" s="8" t="s">
        <v>1492</v>
      </c>
      <c r="C453" s="8" t="s">
        <v>3</v>
      </c>
      <c r="D453" s="9" t="s">
        <v>1493</v>
      </c>
      <c r="E453" s="49" t="s">
        <v>5</v>
      </c>
    </row>
    <row r="454" spans="1:5" ht="33.75" customHeight="1" thickBot="1">
      <c r="A454" s="7" t="s">
        <v>1494</v>
      </c>
      <c r="B454" s="8" t="s">
        <v>1495</v>
      </c>
      <c r="C454" s="8" t="s">
        <v>3</v>
      </c>
      <c r="D454" s="9" t="s">
        <v>1496</v>
      </c>
      <c r="E454" s="49" t="s">
        <v>5</v>
      </c>
    </row>
    <row r="455" spans="1:5" ht="33.75" customHeight="1" thickBot="1">
      <c r="A455" s="7" t="s">
        <v>1497</v>
      </c>
      <c r="B455" s="8" t="s">
        <v>1498</v>
      </c>
      <c r="C455" s="8" t="s">
        <v>3</v>
      </c>
      <c r="D455" s="9" t="s">
        <v>1499</v>
      </c>
      <c r="E455" s="49" t="s">
        <v>5</v>
      </c>
    </row>
    <row r="456" spans="1:5" ht="33.75" customHeight="1" thickBot="1">
      <c r="A456" s="7" t="s">
        <v>1500</v>
      </c>
      <c r="B456" s="8" t="s">
        <v>1501</v>
      </c>
      <c r="C456" s="8" t="s">
        <v>121</v>
      </c>
      <c r="D456" s="9" t="s">
        <v>1502</v>
      </c>
      <c r="E456" s="49" t="s">
        <v>5</v>
      </c>
    </row>
    <row r="457" spans="1:5" ht="17.25" customHeight="1" thickBot="1">
      <c r="A457" s="7" t="s">
        <v>1503</v>
      </c>
      <c r="B457" s="8" t="s">
        <v>1504</v>
      </c>
      <c r="C457" s="8" t="s">
        <v>3</v>
      </c>
      <c r="D457" s="9" t="s">
        <v>1505</v>
      </c>
      <c r="E457" s="49" t="s">
        <v>5</v>
      </c>
    </row>
    <row r="458" spans="1:5" ht="38.25" customHeight="1" thickBot="1">
      <c r="A458" s="7" t="s">
        <v>1506</v>
      </c>
      <c r="B458" s="8" t="s">
        <v>1507</v>
      </c>
      <c r="C458" s="8" t="s">
        <v>281</v>
      </c>
      <c r="D458" s="9" t="s">
        <v>1508</v>
      </c>
      <c r="E458" s="49" t="s">
        <v>1509</v>
      </c>
    </row>
    <row r="459" spans="1:5" ht="17.25" customHeight="1" thickBot="1">
      <c r="A459" s="7" t="s">
        <v>1510</v>
      </c>
      <c r="B459" s="8" t="s">
        <v>1511</v>
      </c>
      <c r="C459" s="8" t="s">
        <v>3</v>
      </c>
      <c r="D459" s="9" t="s">
        <v>1512</v>
      </c>
      <c r="E459" s="49" t="s">
        <v>5</v>
      </c>
    </row>
    <row r="460" spans="1:5" ht="33.75" customHeight="1" thickBot="1">
      <c r="A460" s="7" t="s">
        <v>1513</v>
      </c>
      <c r="B460" s="8" t="s">
        <v>1514</v>
      </c>
      <c r="C460" s="8" t="s">
        <v>3</v>
      </c>
      <c r="D460" s="9" t="s">
        <v>1515</v>
      </c>
      <c r="E460" s="49" t="s">
        <v>5</v>
      </c>
    </row>
    <row r="461" spans="1:5" ht="33.75" customHeight="1" thickBot="1">
      <c r="A461" s="7" t="s">
        <v>1516</v>
      </c>
      <c r="B461" s="8" t="s">
        <v>1517</v>
      </c>
      <c r="C461" s="8" t="s">
        <v>3</v>
      </c>
      <c r="D461" s="9" t="s">
        <v>1518</v>
      </c>
      <c r="E461" s="49" t="s">
        <v>1519</v>
      </c>
    </row>
    <row r="462" spans="1:5" ht="33.75" customHeight="1" thickBot="1">
      <c r="A462" s="7" t="s">
        <v>1520</v>
      </c>
      <c r="B462" s="8" t="s">
        <v>1521</v>
      </c>
      <c r="C462" s="8" t="s">
        <v>3</v>
      </c>
      <c r="D462" s="9" t="s">
        <v>1522</v>
      </c>
      <c r="E462" s="49" t="s">
        <v>5</v>
      </c>
    </row>
    <row r="463" spans="1:5" ht="25.5" customHeight="1" thickBot="1">
      <c r="A463" s="7" t="s">
        <v>1523</v>
      </c>
      <c r="B463" s="8" t="s">
        <v>1524</v>
      </c>
      <c r="C463" s="8" t="s">
        <v>1525</v>
      </c>
      <c r="D463" s="9" t="s">
        <v>1526</v>
      </c>
      <c r="E463" s="49" t="s">
        <v>1527</v>
      </c>
    </row>
    <row r="464" spans="1:5" ht="33.75" customHeight="1" thickBot="1">
      <c r="A464" s="7" t="s">
        <v>1528</v>
      </c>
      <c r="B464" s="8" t="s">
        <v>1529</v>
      </c>
      <c r="C464" s="8" t="s">
        <v>3</v>
      </c>
      <c r="D464" s="9" t="s">
        <v>1530</v>
      </c>
      <c r="E464" s="49" t="s">
        <v>1531</v>
      </c>
    </row>
    <row r="465" spans="1:5" ht="33.75" customHeight="1" thickBot="1">
      <c r="A465" s="7" t="s">
        <v>1532</v>
      </c>
      <c r="B465" s="8" t="s">
        <v>1533</v>
      </c>
      <c r="C465" s="8" t="s">
        <v>3</v>
      </c>
      <c r="D465" s="9" t="s">
        <v>1534</v>
      </c>
      <c r="E465" s="49" t="s">
        <v>1535</v>
      </c>
    </row>
    <row r="466" spans="1:5" ht="33.75" customHeight="1" thickBot="1">
      <c r="A466" s="7" t="s">
        <v>1536</v>
      </c>
      <c r="B466" s="8" t="s">
        <v>1537</v>
      </c>
      <c r="C466" s="8" t="s">
        <v>3</v>
      </c>
      <c r="D466" s="9" t="s">
        <v>1538</v>
      </c>
      <c r="E466" s="49" t="s">
        <v>5</v>
      </c>
    </row>
    <row r="467" spans="1:5" ht="33.75" customHeight="1" thickBot="1">
      <c r="A467" s="7" t="s">
        <v>1539</v>
      </c>
      <c r="B467" s="8" t="s">
        <v>1540</v>
      </c>
      <c r="C467" s="8" t="s">
        <v>3</v>
      </c>
      <c r="D467" s="9" t="s">
        <v>1541</v>
      </c>
      <c r="E467" s="49" t="s">
        <v>5</v>
      </c>
    </row>
    <row r="468" spans="1:5" ht="33.75" customHeight="1" thickBot="1">
      <c r="A468" s="7" t="s">
        <v>1542</v>
      </c>
      <c r="B468" s="8" t="s">
        <v>1543</v>
      </c>
      <c r="C468" s="8" t="s">
        <v>165</v>
      </c>
      <c r="D468" s="9" t="s">
        <v>1544</v>
      </c>
      <c r="E468" s="49" t="s">
        <v>1545</v>
      </c>
    </row>
    <row r="469" spans="1:5" ht="17.25" customHeight="1" thickBot="1">
      <c r="A469" s="7" t="s">
        <v>1546</v>
      </c>
      <c r="B469" s="8" t="s">
        <v>288</v>
      </c>
      <c r="C469" s="8" t="s">
        <v>3</v>
      </c>
      <c r="D469" s="9" t="s">
        <v>1547</v>
      </c>
      <c r="E469" s="49" t="s">
        <v>5</v>
      </c>
    </row>
    <row r="470" spans="1:5" ht="33.75" customHeight="1" thickBot="1">
      <c r="A470" s="7" t="s">
        <v>1548</v>
      </c>
      <c r="B470" s="8" t="s">
        <v>1549</v>
      </c>
      <c r="C470" s="8" t="s">
        <v>3</v>
      </c>
      <c r="D470" s="9" t="s">
        <v>1550</v>
      </c>
      <c r="E470" s="49" t="s">
        <v>5</v>
      </c>
    </row>
    <row r="471" spans="1:5" ht="17.25" customHeight="1" thickBot="1">
      <c r="A471" s="7" t="s">
        <v>1551</v>
      </c>
      <c r="B471" s="8" t="s">
        <v>1552</v>
      </c>
      <c r="C471" s="8" t="s">
        <v>3</v>
      </c>
      <c r="D471" s="9" t="s">
        <v>1553</v>
      </c>
      <c r="E471" s="49" t="s">
        <v>1554</v>
      </c>
    </row>
    <row r="472" spans="1:5" ht="17.25" customHeight="1" thickBot="1">
      <c r="A472" s="7" t="s">
        <v>1555</v>
      </c>
      <c r="B472" s="8" t="s">
        <v>1556</v>
      </c>
      <c r="C472" s="8" t="s">
        <v>3</v>
      </c>
      <c r="D472" s="9" t="s">
        <v>1557</v>
      </c>
      <c r="E472" s="49" t="s">
        <v>5</v>
      </c>
    </row>
    <row r="473" spans="1:5" ht="17.25" customHeight="1" thickBot="1">
      <c r="A473" s="7" t="s">
        <v>1558</v>
      </c>
      <c r="B473" s="8" t="s">
        <v>1559</v>
      </c>
      <c r="C473" s="8" t="s">
        <v>3</v>
      </c>
      <c r="D473" s="9" t="s">
        <v>1560</v>
      </c>
      <c r="E473" s="49" t="s">
        <v>5</v>
      </c>
    </row>
    <row r="474" spans="1:5" ht="33.75" customHeight="1" thickBot="1">
      <c r="A474" s="7" t="s">
        <v>1561</v>
      </c>
      <c r="B474" s="8" t="s">
        <v>1562</v>
      </c>
      <c r="C474" s="8" t="s">
        <v>3</v>
      </c>
      <c r="D474" s="9" t="s">
        <v>1563</v>
      </c>
      <c r="E474" s="49" t="s">
        <v>5</v>
      </c>
    </row>
    <row r="475" spans="1:5" ht="33.75" customHeight="1" thickBot="1">
      <c r="A475" s="7" t="s">
        <v>1564</v>
      </c>
      <c r="B475" s="8" t="s">
        <v>1565</v>
      </c>
      <c r="C475" s="8" t="s">
        <v>3</v>
      </c>
      <c r="D475" s="9" t="s">
        <v>1566</v>
      </c>
      <c r="E475" s="49" t="s">
        <v>5</v>
      </c>
    </row>
    <row r="476" spans="1:5" ht="33.75" customHeight="1" thickBot="1">
      <c r="A476" s="7" t="s">
        <v>1567</v>
      </c>
      <c r="B476" s="8" t="s">
        <v>1568</v>
      </c>
      <c r="C476" s="8" t="s">
        <v>165</v>
      </c>
      <c r="D476" s="9" t="s">
        <v>1569</v>
      </c>
      <c r="E476" s="49" t="s">
        <v>5</v>
      </c>
    </row>
    <row r="477" spans="1:5" ht="33.75" customHeight="1" thickBot="1">
      <c r="A477" s="7" t="s">
        <v>1570</v>
      </c>
      <c r="B477" s="8" t="s">
        <v>1571</v>
      </c>
      <c r="C477" s="8" t="s">
        <v>3</v>
      </c>
      <c r="D477" s="9" t="s">
        <v>1572</v>
      </c>
      <c r="E477" s="49" t="s">
        <v>5</v>
      </c>
    </row>
    <row r="478" spans="1:5" ht="33.75" customHeight="1" thickBot="1">
      <c r="A478" s="7" t="s">
        <v>1573</v>
      </c>
      <c r="B478" s="8" t="s">
        <v>1574</v>
      </c>
      <c r="C478" s="8" t="s">
        <v>3</v>
      </c>
      <c r="D478" s="9" t="s">
        <v>1575</v>
      </c>
      <c r="E478" s="49" t="s">
        <v>1576</v>
      </c>
    </row>
    <row r="479" spans="1:5" ht="17.25" customHeight="1" thickBot="1">
      <c r="A479" s="7" t="s">
        <v>1577</v>
      </c>
      <c r="B479" s="8" t="s">
        <v>1578</v>
      </c>
      <c r="C479" s="8" t="s">
        <v>3</v>
      </c>
      <c r="D479" s="9" t="s">
        <v>1579</v>
      </c>
      <c r="E479" s="49" t="s">
        <v>1580</v>
      </c>
    </row>
    <row r="480" spans="1:5" ht="17.25" customHeight="1" thickBot="1">
      <c r="A480" s="7" t="s">
        <v>1581</v>
      </c>
      <c r="B480" s="8" t="s">
        <v>1582</v>
      </c>
      <c r="C480" s="8" t="s">
        <v>3</v>
      </c>
      <c r="D480" s="9" t="s">
        <v>1583</v>
      </c>
      <c r="E480" s="49" t="s">
        <v>5</v>
      </c>
    </row>
    <row r="481" spans="1:5" ht="33.75" customHeight="1" thickBot="1">
      <c r="A481" s="7" t="s">
        <v>1584</v>
      </c>
      <c r="B481" s="8" t="s">
        <v>1585</v>
      </c>
      <c r="C481" s="8" t="s">
        <v>3</v>
      </c>
      <c r="D481" s="9" t="s">
        <v>1586</v>
      </c>
      <c r="E481" s="49" t="s">
        <v>1587</v>
      </c>
    </row>
    <row r="482" spans="1:5" ht="17.25" customHeight="1" thickBot="1">
      <c r="A482" s="7" t="s">
        <v>1588</v>
      </c>
      <c r="B482" s="8" t="s">
        <v>1589</v>
      </c>
      <c r="C482" s="8" t="s">
        <v>3</v>
      </c>
      <c r="D482" s="9" t="s">
        <v>1590</v>
      </c>
      <c r="E482" s="49" t="s">
        <v>5</v>
      </c>
    </row>
    <row r="483" spans="1:5" ht="33.75" customHeight="1" thickBot="1">
      <c r="A483" s="7" t="s">
        <v>1591</v>
      </c>
      <c r="B483" s="8" t="s">
        <v>1592</v>
      </c>
      <c r="C483" s="8" t="s">
        <v>3</v>
      </c>
      <c r="D483" s="9" t="s">
        <v>1593</v>
      </c>
      <c r="E483" s="49" t="s">
        <v>1594</v>
      </c>
    </row>
    <row r="484" spans="1:5" ht="17.25" customHeight="1" thickBot="1">
      <c r="A484" s="7" t="s">
        <v>1595</v>
      </c>
      <c r="B484" s="8" t="s">
        <v>1596</v>
      </c>
      <c r="C484" s="8" t="s">
        <v>3</v>
      </c>
      <c r="D484" s="9" t="s">
        <v>1597</v>
      </c>
      <c r="E484" s="49" t="s">
        <v>1598</v>
      </c>
    </row>
    <row r="485" spans="1:5" ht="17.25" customHeight="1" thickBot="1">
      <c r="A485" s="7" t="s">
        <v>1599</v>
      </c>
      <c r="B485" s="8" t="s">
        <v>1600</v>
      </c>
      <c r="C485" s="8" t="s">
        <v>3</v>
      </c>
      <c r="D485" s="9" t="s">
        <v>1601</v>
      </c>
      <c r="E485" s="49" t="s">
        <v>5</v>
      </c>
    </row>
    <row r="486" spans="1:5" ht="33.75" customHeight="1" thickBot="1">
      <c r="A486" s="7" t="s">
        <v>1602</v>
      </c>
      <c r="B486" s="8" t="s">
        <v>1603</v>
      </c>
      <c r="C486" s="8" t="s">
        <v>3</v>
      </c>
      <c r="D486" s="9" t="s">
        <v>1604</v>
      </c>
      <c r="E486" s="49" t="s">
        <v>5</v>
      </c>
    </row>
    <row r="487" spans="1:5" ht="17.25" customHeight="1" thickBot="1">
      <c r="A487" s="7" t="s">
        <v>1605</v>
      </c>
      <c r="B487" s="8" t="s">
        <v>1606</v>
      </c>
      <c r="C487" s="8" t="s">
        <v>3</v>
      </c>
      <c r="D487" s="9" t="s">
        <v>1607</v>
      </c>
      <c r="E487" s="49" t="s">
        <v>5</v>
      </c>
    </row>
    <row r="488" spans="1:5" ht="17.25" customHeight="1" thickBot="1">
      <c r="A488" s="7" t="s">
        <v>1608</v>
      </c>
      <c r="B488" s="8" t="s">
        <v>1609</v>
      </c>
      <c r="C488" s="8" t="s">
        <v>3</v>
      </c>
      <c r="D488" s="9" t="s">
        <v>1610</v>
      </c>
      <c r="E488" s="49" t="s">
        <v>5</v>
      </c>
    </row>
    <row r="489" spans="1:5" ht="33.75" customHeight="1" thickBot="1">
      <c r="A489" s="7" t="s">
        <v>1611</v>
      </c>
      <c r="B489" s="8" t="s">
        <v>1612</v>
      </c>
      <c r="C489" s="8" t="s">
        <v>3</v>
      </c>
      <c r="D489" s="9" t="s">
        <v>1613</v>
      </c>
      <c r="E489" s="49" t="s">
        <v>1614</v>
      </c>
    </row>
    <row r="490" spans="1:5" ht="33.75" customHeight="1" thickBot="1">
      <c r="A490" s="7" t="s">
        <v>1615</v>
      </c>
      <c r="B490" s="8" t="s">
        <v>1616</v>
      </c>
      <c r="C490" s="8" t="s">
        <v>3</v>
      </c>
      <c r="D490" s="9" t="s">
        <v>1617</v>
      </c>
      <c r="E490" s="49" t="s">
        <v>1618</v>
      </c>
    </row>
    <row r="491" spans="1:5" ht="33.75" customHeight="1" thickBot="1">
      <c r="A491" s="7" t="s">
        <v>1619</v>
      </c>
      <c r="B491" s="8" t="s">
        <v>1620</v>
      </c>
      <c r="C491" s="8" t="s">
        <v>3</v>
      </c>
      <c r="D491" s="9" t="s">
        <v>1621</v>
      </c>
      <c r="E491" s="49" t="s">
        <v>5</v>
      </c>
    </row>
    <row r="492" spans="1:5" ht="17.25" customHeight="1" thickBot="1">
      <c r="A492" s="7" t="s">
        <v>1622</v>
      </c>
      <c r="B492" s="8" t="s">
        <v>1623</v>
      </c>
      <c r="C492" s="8" t="s">
        <v>3</v>
      </c>
      <c r="D492" s="9" t="s">
        <v>1624</v>
      </c>
      <c r="E492" s="49" t="s">
        <v>5</v>
      </c>
    </row>
    <row r="493" spans="1:5" ht="25.5" customHeight="1" thickBot="1">
      <c r="A493" s="7" t="s">
        <v>1625</v>
      </c>
      <c r="B493" s="8" t="s">
        <v>1626</v>
      </c>
      <c r="C493" s="8" t="s">
        <v>3</v>
      </c>
      <c r="D493" s="9" t="s">
        <v>1627</v>
      </c>
      <c r="E493" s="49" t="s">
        <v>5</v>
      </c>
    </row>
    <row r="494" spans="1:5" ht="17.25" customHeight="1" thickBot="1">
      <c r="A494" s="7" t="s">
        <v>1628</v>
      </c>
      <c r="B494" s="8" t="s">
        <v>1629</v>
      </c>
      <c r="C494" s="8" t="s">
        <v>3</v>
      </c>
      <c r="D494" s="9" t="s">
        <v>1630</v>
      </c>
      <c r="E494" s="49" t="s">
        <v>5</v>
      </c>
    </row>
    <row r="495" spans="1:5" ht="33.75" customHeight="1" thickBot="1">
      <c r="A495" s="7" t="s">
        <v>1631</v>
      </c>
      <c r="B495" s="8" t="s">
        <v>1632</v>
      </c>
      <c r="C495" s="8" t="s">
        <v>3</v>
      </c>
      <c r="D495" s="9" t="s">
        <v>1633</v>
      </c>
      <c r="E495" s="49" t="s">
        <v>5</v>
      </c>
    </row>
    <row r="496" spans="1:5" ht="33.75" customHeight="1" thickBot="1">
      <c r="A496" s="7" t="s">
        <v>1634</v>
      </c>
      <c r="B496" s="8" t="s">
        <v>1635</v>
      </c>
      <c r="C496" s="8" t="s">
        <v>3</v>
      </c>
      <c r="D496" s="9" t="s">
        <v>1636</v>
      </c>
      <c r="E496" s="49" t="s">
        <v>1637</v>
      </c>
    </row>
    <row r="497" spans="1:5" ht="17.25" customHeight="1" thickBot="1">
      <c r="A497" s="7" t="s">
        <v>1638</v>
      </c>
      <c r="B497" s="8" t="s">
        <v>1639</v>
      </c>
      <c r="C497" s="8" t="s">
        <v>3</v>
      </c>
      <c r="D497" s="9" t="s">
        <v>1640</v>
      </c>
      <c r="E497" s="49" t="s">
        <v>5</v>
      </c>
    </row>
    <row r="498" spans="1:5" ht="33.75" customHeight="1" thickBot="1">
      <c r="A498" s="7" t="s">
        <v>1641</v>
      </c>
      <c r="B498" s="8" t="s">
        <v>1642</v>
      </c>
      <c r="C498" s="8" t="s">
        <v>3</v>
      </c>
      <c r="D498" s="9" t="s">
        <v>1643</v>
      </c>
      <c r="E498" s="49" t="s">
        <v>5</v>
      </c>
    </row>
    <row r="499" spans="1:5" ht="33.75" customHeight="1" thickBot="1">
      <c r="A499" s="7" t="s">
        <v>1644</v>
      </c>
      <c r="B499" s="8" t="s">
        <v>1645</v>
      </c>
      <c r="C499" s="8" t="s">
        <v>3</v>
      </c>
      <c r="D499" s="9" t="s">
        <v>1646</v>
      </c>
      <c r="E499" s="49" t="s">
        <v>1647</v>
      </c>
    </row>
    <row r="500" spans="1:5" ht="33.75" customHeight="1" thickBot="1">
      <c r="A500" s="7" t="s">
        <v>1648</v>
      </c>
      <c r="B500" s="8" t="s">
        <v>1645</v>
      </c>
      <c r="C500" s="8" t="s">
        <v>1649</v>
      </c>
      <c r="D500" s="9" t="s">
        <v>1646</v>
      </c>
      <c r="E500" s="49" t="s">
        <v>1647</v>
      </c>
    </row>
    <row r="501" spans="1:5" ht="33.75" customHeight="1" thickBot="1">
      <c r="A501" s="7" t="s">
        <v>1650</v>
      </c>
      <c r="B501" s="8" t="s">
        <v>1651</v>
      </c>
      <c r="C501" s="8" t="s">
        <v>3</v>
      </c>
      <c r="D501" s="9" t="s">
        <v>1652</v>
      </c>
      <c r="E501" s="49" t="s">
        <v>5</v>
      </c>
    </row>
    <row r="502" spans="1:5" ht="33.75" customHeight="1" thickBot="1">
      <c r="A502" s="7" t="s">
        <v>1653</v>
      </c>
      <c r="B502" s="8" t="s">
        <v>1654</v>
      </c>
      <c r="C502" s="8" t="s">
        <v>3</v>
      </c>
      <c r="D502" s="9" t="s">
        <v>1655</v>
      </c>
      <c r="E502" s="49" t="s">
        <v>1656</v>
      </c>
    </row>
    <row r="503" spans="1:5" ht="33.75" customHeight="1" thickBot="1">
      <c r="A503" s="7" t="s">
        <v>1657</v>
      </c>
      <c r="B503" s="8" t="s">
        <v>1658</v>
      </c>
      <c r="C503" s="8" t="s">
        <v>3</v>
      </c>
      <c r="D503" s="9" t="s">
        <v>1659</v>
      </c>
      <c r="E503" s="49" t="s">
        <v>5</v>
      </c>
    </row>
    <row r="504" spans="1:5" ht="33.75" customHeight="1" thickBot="1">
      <c r="A504" s="7" t="s">
        <v>1660</v>
      </c>
      <c r="B504" s="8" t="s">
        <v>1661</v>
      </c>
      <c r="C504" s="8" t="s">
        <v>3</v>
      </c>
      <c r="D504" s="9" t="s">
        <v>1662</v>
      </c>
      <c r="E504" s="49" t="s">
        <v>1663</v>
      </c>
    </row>
    <row r="505" spans="1:5" ht="33.75" customHeight="1" thickBot="1">
      <c r="A505" s="7" t="s">
        <v>1664</v>
      </c>
      <c r="B505" s="8" t="s">
        <v>1665</v>
      </c>
      <c r="C505" s="8" t="s">
        <v>3</v>
      </c>
      <c r="D505" s="9" t="s">
        <v>1666</v>
      </c>
      <c r="E505" s="49" t="s">
        <v>5</v>
      </c>
    </row>
    <row r="506" spans="1:5" ht="17.25" customHeight="1" thickBot="1">
      <c r="A506" s="7" t="s">
        <v>1667</v>
      </c>
      <c r="B506" s="8" t="s">
        <v>1668</v>
      </c>
      <c r="C506" s="8" t="s">
        <v>3</v>
      </c>
      <c r="D506" s="9" t="s">
        <v>1669</v>
      </c>
      <c r="E506" s="49" t="s">
        <v>5</v>
      </c>
    </row>
    <row r="507" spans="1:5" ht="33.75" customHeight="1" thickBot="1">
      <c r="A507" s="7" t="s">
        <v>1670</v>
      </c>
      <c r="B507" s="8" t="s">
        <v>1671</v>
      </c>
      <c r="C507" s="8" t="s">
        <v>3</v>
      </c>
      <c r="D507" s="9" t="s">
        <v>1672</v>
      </c>
      <c r="E507" s="49" t="s">
        <v>5</v>
      </c>
    </row>
    <row r="508" spans="1:5" ht="33.75" customHeight="1" thickBot="1">
      <c r="A508" s="7" t="s">
        <v>1673</v>
      </c>
      <c r="B508" s="8" t="s">
        <v>1674</v>
      </c>
      <c r="C508" s="8" t="s">
        <v>3</v>
      </c>
      <c r="D508" s="9" t="s">
        <v>1675</v>
      </c>
      <c r="E508" s="49" t="s">
        <v>1676</v>
      </c>
    </row>
    <row r="509" spans="1:5" ht="33.75" customHeight="1" thickBot="1">
      <c r="A509" s="7" t="s">
        <v>1677</v>
      </c>
      <c r="B509" s="8" t="s">
        <v>1678</v>
      </c>
      <c r="C509" s="8" t="s">
        <v>3</v>
      </c>
      <c r="D509" s="9" t="s">
        <v>1679</v>
      </c>
      <c r="E509" s="49" t="s">
        <v>5</v>
      </c>
    </row>
    <row r="510" spans="1:5" ht="33.75" customHeight="1" thickBot="1">
      <c r="A510" s="7" t="s">
        <v>1680</v>
      </c>
      <c r="B510" s="8" t="s">
        <v>1681</v>
      </c>
      <c r="C510" s="8" t="s">
        <v>3</v>
      </c>
      <c r="D510" s="9" t="s">
        <v>1682</v>
      </c>
      <c r="E510" s="49" t="s">
        <v>1683</v>
      </c>
    </row>
    <row r="511" spans="1:5" ht="33.75" customHeight="1" thickBot="1">
      <c r="A511" s="7" t="s">
        <v>1684</v>
      </c>
      <c r="B511" s="8" t="s">
        <v>1685</v>
      </c>
      <c r="C511" s="8" t="s">
        <v>3</v>
      </c>
      <c r="D511" s="9" t="s">
        <v>1686</v>
      </c>
      <c r="E511" s="49" t="s">
        <v>5</v>
      </c>
    </row>
    <row r="512" spans="1:5" ht="33.75" customHeight="1" thickBot="1">
      <c r="A512" s="7" t="s">
        <v>1687</v>
      </c>
      <c r="B512" s="8" t="s">
        <v>1688</v>
      </c>
      <c r="C512" s="8" t="s">
        <v>3</v>
      </c>
      <c r="D512" s="9" t="s">
        <v>1689</v>
      </c>
      <c r="E512" s="49" t="s">
        <v>5</v>
      </c>
    </row>
    <row r="513" spans="1:5" ht="33.75" customHeight="1" thickBot="1">
      <c r="A513" s="7" t="s">
        <v>1690</v>
      </c>
      <c r="B513" s="8" t="s">
        <v>1691</v>
      </c>
      <c r="C513" s="8" t="s">
        <v>3</v>
      </c>
      <c r="D513" s="9" t="s">
        <v>1692</v>
      </c>
      <c r="E513" s="49" t="s">
        <v>5</v>
      </c>
    </row>
    <row r="514" spans="1:5" ht="17.25" customHeight="1" thickBot="1">
      <c r="A514" s="7" t="s">
        <v>1693</v>
      </c>
      <c r="B514" s="8" t="s">
        <v>1694</v>
      </c>
      <c r="C514" s="8" t="s">
        <v>3</v>
      </c>
      <c r="D514" s="9" t="s">
        <v>1695</v>
      </c>
      <c r="E514" s="49" t="s">
        <v>5</v>
      </c>
    </row>
    <row r="515" spans="1:5" ht="33.75" customHeight="1" thickBot="1">
      <c r="A515" s="7" t="s">
        <v>1696</v>
      </c>
      <c r="B515" s="8" t="s">
        <v>1697</v>
      </c>
      <c r="C515" s="8" t="s">
        <v>3</v>
      </c>
      <c r="D515" s="9" t="s">
        <v>1698</v>
      </c>
      <c r="E515" s="49" t="s">
        <v>5</v>
      </c>
    </row>
    <row r="516" spans="1:5" ht="17.25" customHeight="1" thickBot="1">
      <c r="A516" s="7" t="s">
        <v>1699</v>
      </c>
      <c r="B516" s="8" t="s">
        <v>1700</v>
      </c>
      <c r="C516" s="8" t="s">
        <v>3</v>
      </c>
      <c r="D516" s="9" t="s">
        <v>1701</v>
      </c>
      <c r="E516" s="49" t="s">
        <v>1702</v>
      </c>
    </row>
    <row r="517" spans="1:5" ht="33.75" customHeight="1" thickBot="1">
      <c r="A517" s="7" t="s">
        <v>1703</v>
      </c>
      <c r="B517" s="8" t="s">
        <v>1704</v>
      </c>
      <c r="C517" s="8" t="s">
        <v>3</v>
      </c>
      <c r="D517" s="9" t="s">
        <v>1705</v>
      </c>
      <c r="E517" s="49" t="s">
        <v>1706</v>
      </c>
    </row>
    <row r="518" spans="1:5" ht="17.25" customHeight="1" thickBot="1">
      <c r="A518" s="7" t="s">
        <v>1707</v>
      </c>
      <c r="B518" s="8" t="s">
        <v>1708</v>
      </c>
      <c r="C518" s="8" t="s">
        <v>3</v>
      </c>
      <c r="D518" s="9" t="s">
        <v>1709</v>
      </c>
      <c r="E518" s="49" t="s">
        <v>5</v>
      </c>
    </row>
    <row r="519" spans="1:5" ht="17.25" customHeight="1" thickBot="1">
      <c r="A519" s="7" t="s">
        <v>1710</v>
      </c>
      <c r="B519" s="8" t="s">
        <v>1711</v>
      </c>
      <c r="C519" s="8" t="s">
        <v>3</v>
      </c>
      <c r="D519" s="9" t="s">
        <v>1712</v>
      </c>
      <c r="E519" s="49" t="s">
        <v>5</v>
      </c>
    </row>
    <row r="520" spans="1:5" ht="33.75" customHeight="1" thickBot="1">
      <c r="A520" s="7" t="s">
        <v>1713</v>
      </c>
      <c r="B520" s="8" t="s">
        <v>1714</v>
      </c>
      <c r="C520" s="8" t="s">
        <v>3</v>
      </c>
      <c r="D520" s="9" t="s">
        <v>1715</v>
      </c>
      <c r="E520" s="49" t="s">
        <v>5</v>
      </c>
    </row>
    <row r="521" spans="1:5" ht="17.25" customHeight="1" thickBot="1">
      <c r="A521" s="7" t="s">
        <v>1716</v>
      </c>
      <c r="B521" s="8" t="s">
        <v>1717</v>
      </c>
      <c r="C521" s="8" t="s">
        <v>3</v>
      </c>
      <c r="D521" s="9" t="s">
        <v>1718</v>
      </c>
      <c r="E521" s="49" t="s">
        <v>5</v>
      </c>
    </row>
    <row r="522" spans="1:5" ht="17.25" customHeight="1" thickBot="1">
      <c r="A522" s="7" t="s">
        <v>1719</v>
      </c>
      <c r="B522" s="8" t="s">
        <v>1720</v>
      </c>
      <c r="C522" s="8" t="s">
        <v>3</v>
      </c>
      <c r="D522" s="9" t="s">
        <v>1721</v>
      </c>
      <c r="E522" s="49" t="s">
        <v>5</v>
      </c>
    </row>
    <row r="523" spans="1:5" ht="17.25" customHeight="1" thickBot="1">
      <c r="A523" s="7" t="s">
        <v>1722</v>
      </c>
      <c r="B523" s="8" t="s">
        <v>1723</v>
      </c>
      <c r="C523" s="8" t="s">
        <v>3</v>
      </c>
      <c r="D523" s="9" t="s">
        <v>1724</v>
      </c>
      <c r="E523" s="49" t="s">
        <v>5</v>
      </c>
    </row>
    <row r="524" spans="1:5" ht="17.25" customHeight="1" thickBot="1">
      <c r="A524" s="7" t="s">
        <v>1725</v>
      </c>
      <c r="B524" s="8" t="s">
        <v>1726</v>
      </c>
      <c r="C524" s="8" t="s">
        <v>3</v>
      </c>
      <c r="D524" s="9" t="s">
        <v>1727</v>
      </c>
      <c r="E524" s="49" t="s">
        <v>5</v>
      </c>
    </row>
    <row r="525" spans="1:5" ht="25.5" customHeight="1" thickBot="1">
      <c r="A525" s="7" t="s">
        <v>1728</v>
      </c>
      <c r="B525" s="8" t="s">
        <v>1729</v>
      </c>
      <c r="C525" s="8" t="s">
        <v>3</v>
      </c>
      <c r="D525" s="9" t="s">
        <v>1727</v>
      </c>
      <c r="E525" s="49" t="s">
        <v>5</v>
      </c>
    </row>
    <row r="526" spans="1:5" ht="38.25" customHeight="1" thickBot="1">
      <c r="A526" s="7" t="s">
        <v>1730</v>
      </c>
      <c r="B526" s="8" t="s">
        <v>1731</v>
      </c>
      <c r="C526" s="8" t="s">
        <v>1732</v>
      </c>
      <c r="D526" s="9" t="s">
        <v>1733</v>
      </c>
      <c r="E526" s="49" t="s">
        <v>5</v>
      </c>
    </row>
    <row r="527" spans="1:5" ht="17.25" customHeight="1" thickBot="1">
      <c r="A527" s="7" t="s">
        <v>1734</v>
      </c>
      <c r="B527" s="8" t="s">
        <v>1735</v>
      </c>
      <c r="C527" s="8" t="s">
        <v>3</v>
      </c>
      <c r="D527" s="9" t="s">
        <v>1736</v>
      </c>
      <c r="E527" s="49" t="s">
        <v>5</v>
      </c>
    </row>
    <row r="528" spans="1:5" ht="33.75" customHeight="1" thickBot="1">
      <c r="A528" s="7" t="s">
        <v>1737</v>
      </c>
      <c r="B528" s="8" t="s">
        <v>1738</v>
      </c>
      <c r="C528" s="8" t="s">
        <v>3</v>
      </c>
      <c r="D528" s="9" t="s">
        <v>1739</v>
      </c>
      <c r="E528" s="49" t="s">
        <v>1740</v>
      </c>
    </row>
    <row r="529" spans="1:5" ht="33.75" customHeight="1" thickBot="1">
      <c r="A529" s="7" t="s">
        <v>1741</v>
      </c>
      <c r="B529" s="8" t="s">
        <v>1742</v>
      </c>
      <c r="C529" s="8" t="s">
        <v>3</v>
      </c>
      <c r="D529" s="9" t="s">
        <v>1743</v>
      </c>
      <c r="E529" s="49" t="s">
        <v>5</v>
      </c>
    </row>
    <row r="530" spans="1:5" ht="17.25" customHeight="1" thickBot="1">
      <c r="A530" s="7" t="s">
        <v>1744</v>
      </c>
      <c r="B530" s="8" t="s">
        <v>1745</v>
      </c>
      <c r="C530" s="8" t="s">
        <v>3</v>
      </c>
      <c r="D530" s="9" t="s">
        <v>1746</v>
      </c>
      <c r="E530" s="49" t="s">
        <v>5</v>
      </c>
    </row>
    <row r="531" spans="1:5" ht="33.75" customHeight="1" thickBot="1">
      <c r="A531" s="7" t="s">
        <v>1747</v>
      </c>
      <c r="B531" s="8" t="s">
        <v>1748</v>
      </c>
      <c r="C531" s="8" t="s">
        <v>3</v>
      </c>
      <c r="D531" s="9" t="s">
        <v>1749</v>
      </c>
      <c r="E531" s="49" t="s">
        <v>5</v>
      </c>
    </row>
    <row r="532" spans="1:5" ht="33.75" customHeight="1" thickBot="1">
      <c r="A532" s="7" t="s">
        <v>1750</v>
      </c>
      <c r="B532" s="8" t="s">
        <v>1751</v>
      </c>
      <c r="C532" s="8" t="s">
        <v>3</v>
      </c>
      <c r="D532" s="9" t="s">
        <v>1752</v>
      </c>
      <c r="E532" s="49" t="s">
        <v>5</v>
      </c>
    </row>
    <row r="533" spans="1:5" ht="33.75" customHeight="1" thickBot="1">
      <c r="A533" s="7" t="s">
        <v>1753</v>
      </c>
      <c r="B533" s="8" t="s">
        <v>1754</v>
      </c>
      <c r="C533" s="8" t="s">
        <v>3</v>
      </c>
      <c r="D533" s="9" t="s">
        <v>1755</v>
      </c>
      <c r="E533" s="49" t="s">
        <v>5</v>
      </c>
    </row>
    <row r="534" spans="1:5" ht="33.75" customHeight="1" thickBot="1">
      <c r="A534" s="7" t="s">
        <v>1756</v>
      </c>
      <c r="B534" s="8" t="s">
        <v>1757</v>
      </c>
      <c r="C534" s="8" t="s">
        <v>3</v>
      </c>
      <c r="D534" s="9" t="s">
        <v>1758</v>
      </c>
      <c r="E534" s="49" t="s">
        <v>5</v>
      </c>
    </row>
    <row r="535" spans="1:5" ht="33.75" customHeight="1" thickBot="1">
      <c r="A535" s="7" t="s">
        <v>1759</v>
      </c>
      <c r="B535" s="8" t="s">
        <v>1760</v>
      </c>
      <c r="C535" s="8" t="s">
        <v>3</v>
      </c>
      <c r="D535" s="9" t="s">
        <v>1761</v>
      </c>
      <c r="E535" s="49" t="s">
        <v>5</v>
      </c>
    </row>
    <row r="536" spans="1:5" ht="33.75" customHeight="1" thickBot="1">
      <c r="A536" s="7" t="s">
        <v>1762</v>
      </c>
      <c r="B536" s="8" t="s">
        <v>1763</v>
      </c>
      <c r="C536" s="8" t="s">
        <v>3</v>
      </c>
      <c r="D536" s="9" t="s">
        <v>1764</v>
      </c>
      <c r="E536" s="49" t="s">
        <v>5</v>
      </c>
    </row>
    <row r="537" spans="1:5" ht="17.25" customHeight="1" thickBot="1">
      <c r="A537" s="7" t="s">
        <v>1765</v>
      </c>
      <c r="B537" s="8" t="s">
        <v>1766</v>
      </c>
      <c r="C537" s="8" t="s">
        <v>3</v>
      </c>
      <c r="D537" s="9" t="s">
        <v>1767</v>
      </c>
      <c r="E537" s="49" t="s">
        <v>1768</v>
      </c>
    </row>
    <row r="538" spans="1:5" ht="17.25" customHeight="1" thickBot="1">
      <c r="A538" s="7" t="s">
        <v>1769</v>
      </c>
      <c r="B538" s="8" t="s">
        <v>1770</v>
      </c>
      <c r="C538" s="8" t="s">
        <v>3</v>
      </c>
      <c r="D538" s="9" t="s">
        <v>1771</v>
      </c>
      <c r="E538" s="49" t="s">
        <v>1772</v>
      </c>
    </row>
    <row r="539" spans="1:5" ht="33.75" customHeight="1" thickBot="1">
      <c r="A539" s="7" t="s">
        <v>1773</v>
      </c>
      <c r="B539" s="8" t="s">
        <v>1774</v>
      </c>
      <c r="C539" s="8" t="s">
        <v>3</v>
      </c>
      <c r="D539" s="9" t="s">
        <v>1775</v>
      </c>
      <c r="E539" s="49" t="s">
        <v>5</v>
      </c>
    </row>
    <row r="540" spans="1:5" ht="33.75" customHeight="1" thickBot="1">
      <c r="A540" s="7" t="s">
        <v>1776</v>
      </c>
      <c r="B540" s="8" t="s">
        <v>1777</v>
      </c>
      <c r="C540" s="8" t="s">
        <v>3</v>
      </c>
      <c r="D540" s="9" t="s">
        <v>1778</v>
      </c>
      <c r="E540" s="49" t="s">
        <v>5</v>
      </c>
    </row>
    <row r="541" spans="1:5" ht="17.25" customHeight="1" thickBot="1">
      <c r="A541" s="7" t="s">
        <v>1779</v>
      </c>
      <c r="B541" s="8" t="s">
        <v>1780</v>
      </c>
      <c r="C541" s="8" t="s">
        <v>3</v>
      </c>
      <c r="D541" s="9" t="s">
        <v>1781</v>
      </c>
      <c r="E541" s="49" t="s">
        <v>5</v>
      </c>
    </row>
    <row r="542" spans="1:5" ht="33.75" customHeight="1" thickBot="1">
      <c r="A542" s="7" t="s">
        <v>1782</v>
      </c>
      <c r="B542" s="8" t="s">
        <v>1783</v>
      </c>
      <c r="C542" s="8" t="s">
        <v>3</v>
      </c>
      <c r="D542" s="9" t="s">
        <v>1784</v>
      </c>
      <c r="E542" s="49" t="s">
        <v>5</v>
      </c>
    </row>
    <row r="543" spans="1:5" ht="17.25" customHeight="1" thickBot="1">
      <c r="A543" s="7" t="s">
        <v>1785</v>
      </c>
      <c r="B543" s="8" t="s">
        <v>1786</v>
      </c>
      <c r="C543" s="8" t="s">
        <v>3</v>
      </c>
      <c r="D543" s="9" t="s">
        <v>1787</v>
      </c>
      <c r="E543" s="49" t="s">
        <v>5</v>
      </c>
    </row>
    <row r="544" spans="1:5" ht="33.75" customHeight="1" thickBot="1">
      <c r="A544" s="7" t="s">
        <v>1788</v>
      </c>
      <c r="B544" s="8" t="s">
        <v>1789</v>
      </c>
      <c r="C544" s="8" t="s">
        <v>3</v>
      </c>
      <c r="D544" s="9" t="s">
        <v>1790</v>
      </c>
      <c r="E544" s="49" t="s">
        <v>5</v>
      </c>
    </row>
    <row r="545" spans="1:5" ht="33.75" customHeight="1" thickBot="1">
      <c r="A545" s="7" t="s">
        <v>1791</v>
      </c>
      <c r="B545" s="8" t="s">
        <v>1792</v>
      </c>
      <c r="C545" s="8" t="s">
        <v>3</v>
      </c>
      <c r="D545" s="9" t="s">
        <v>1793</v>
      </c>
      <c r="E545" s="49" t="s">
        <v>1794</v>
      </c>
    </row>
    <row r="546" spans="1:5" ht="33.75" customHeight="1" thickBot="1">
      <c r="A546" s="7" t="s">
        <v>1795</v>
      </c>
      <c r="B546" s="8" t="s">
        <v>1796</v>
      </c>
      <c r="C546" s="8" t="s">
        <v>3</v>
      </c>
      <c r="D546" s="9" t="s">
        <v>1797</v>
      </c>
      <c r="E546" s="49" t="s">
        <v>1798</v>
      </c>
    </row>
    <row r="547" spans="1:5" ht="17.25" customHeight="1" thickBot="1">
      <c r="A547" s="7" t="s">
        <v>1799</v>
      </c>
      <c r="B547" s="8" t="s">
        <v>1800</v>
      </c>
      <c r="C547" s="8" t="s">
        <v>3</v>
      </c>
      <c r="D547" s="9" t="s">
        <v>1801</v>
      </c>
      <c r="E547" s="49" t="s">
        <v>5</v>
      </c>
    </row>
    <row r="548" spans="1:5" ht="17.25" customHeight="1" thickBot="1">
      <c r="A548" s="7" t="s">
        <v>1802</v>
      </c>
      <c r="B548" s="8" t="s">
        <v>1803</v>
      </c>
      <c r="C548" s="8" t="s">
        <v>3</v>
      </c>
      <c r="D548" s="9" t="s">
        <v>1804</v>
      </c>
      <c r="E548" s="49" t="s">
        <v>5</v>
      </c>
    </row>
    <row r="549" spans="1:5" ht="25.5" customHeight="1" thickBot="1">
      <c r="A549" s="7" t="s">
        <v>1805</v>
      </c>
      <c r="B549" s="8" t="s">
        <v>1806</v>
      </c>
      <c r="C549" s="8" t="s">
        <v>91</v>
      </c>
      <c r="D549" s="9" t="s">
        <v>1807</v>
      </c>
      <c r="E549" s="49" t="s">
        <v>5</v>
      </c>
    </row>
    <row r="550" spans="1:5" ht="17.25" customHeight="1" thickBot="1">
      <c r="A550" s="7" t="s">
        <v>1808</v>
      </c>
      <c r="B550" s="8" t="s">
        <v>1806</v>
      </c>
      <c r="C550" s="8" t="s">
        <v>3</v>
      </c>
      <c r="D550" s="9" t="s">
        <v>1809</v>
      </c>
      <c r="E550" s="49" t="s">
        <v>5</v>
      </c>
    </row>
    <row r="551" spans="1:5" ht="17.25" customHeight="1" thickBot="1">
      <c r="A551" s="7" t="s">
        <v>1810</v>
      </c>
      <c r="B551" s="8" t="s">
        <v>1811</v>
      </c>
      <c r="C551" s="8" t="s">
        <v>3</v>
      </c>
      <c r="D551" s="9" t="s">
        <v>1812</v>
      </c>
      <c r="E551" s="49" t="s">
        <v>1813</v>
      </c>
    </row>
    <row r="552" spans="1:5" ht="17.25" customHeight="1" thickBot="1">
      <c r="A552" s="7" t="s">
        <v>1814</v>
      </c>
      <c r="B552" s="8" t="s">
        <v>1815</v>
      </c>
      <c r="C552" s="8" t="s">
        <v>3</v>
      </c>
      <c r="D552" s="9" t="s">
        <v>1816</v>
      </c>
      <c r="E552" s="49" t="s">
        <v>5</v>
      </c>
    </row>
    <row r="553" spans="1:5" ht="33.75" customHeight="1" thickBot="1">
      <c r="A553" s="7" t="s">
        <v>1817</v>
      </c>
      <c r="B553" s="8" t="s">
        <v>1818</v>
      </c>
      <c r="C553" s="8" t="s">
        <v>3</v>
      </c>
      <c r="D553" s="9" t="s">
        <v>1819</v>
      </c>
      <c r="E553" s="49" t="s">
        <v>5</v>
      </c>
    </row>
    <row r="554" spans="1:5" ht="33.75" customHeight="1" thickBot="1">
      <c r="A554" s="7" t="s">
        <v>1820</v>
      </c>
      <c r="B554" s="8" t="s">
        <v>1821</v>
      </c>
      <c r="C554" s="8" t="s">
        <v>3</v>
      </c>
      <c r="D554" s="9" t="s">
        <v>1822</v>
      </c>
      <c r="E554" s="49" t="s">
        <v>5</v>
      </c>
    </row>
    <row r="555" spans="1:5" ht="17.25" customHeight="1" thickBot="1">
      <c r="A555" s="7" t="s">
        <v>1823</v>
      </c>
      <c r="B555" s="8" t="s">
        <v>1824</v>
      </c>
      <c r="C555" s="8" t="s">
        <v>3</v>
      </c>
      <c r="D555" s="9" t="s">
        <v>1825</v>
      </c>
      <c r="E555" s="49" t="s">
        <v>1826</v>
      </c>
    </row>
    <row r="556" spans="1:5" ht="17.25" customHeight="1" thickBot="1">
      <c r="A556" s="7" t="s">
        <v>1827</v>
      </c>
      <c r="B556" s="8" t="s">
        <v>1828</v>
      </c>
      <c r="C556" s="8" t="s">
        <v>3</v>
      </c>
      <c r="D556" s="9" t="s">
        <v>1829</v>
      </c>
      <c r="E556" s="49" t="s">
        <v>5</v>
      </c>
    </row>
    <row r="557" spans="1:5" ht="33.75" customHeight="1" thickBot="1">
      <c r="A557" s="7" t="s">
        <v>1830</v>
      </c>
      <c r="B557" s="8" t="s">
        <v>1831</v>
      </c>
      <c r="C557" s="8" t="s">
        <v>3</v>
      </c>
      <c r="D557" s="9" t="s">
        <v>1832</v>
      </c>
      <c r="E557" s="49" t="s">
        <v>5</v>
      </c>
    </row>
    <row r="558" spans="1:5" ht="17.25" customHeight="1" thickBot="1">
      <c r="A558" s="7" t="s">
        <v>1833</v>
      </c>
      <c r="B558" s="8" t="s">
        <v>1834</v>
      </c>
      <c r="C558" s="8" t="s">
        <v>3</v>
      </c>
      <c r="D558" s="9" t="s">
        <v>1835</v>
      </c>
      <c r="E558" s="49" t="s">
        <v>5</v>
      </c>
    </row>
    <row r="559" spans="1:5" ht="33.75" customHeight="1" thickBot="1">
      <c r="A559" s="7" t="s">
        <v>1836</v>
      </c>
      <c r="B559" s="8" t="s">
        <v>1837</v>
      </c>
      <c r="C559" s="8" t="s">
        <v>3</v>
      </c>
      <c r="D559" s="9" t="s">
        <v>1838</v>
      </c>
      <c r="E559" s="49" t="s">
        <v>5</v>
      </c>
    </row>
    <row r="560" spans="1:5" ht="33.75" customHeight="1" thickBot="1">
      <c r="A560" s="7" t="s">
        <v>1839</v>
      </c>
      <c r="B560" s="8" t="s">
        <v>1840</v>
      </c>
      <c r="C560" s="8" t="s">
        <v>544</v>
      </c>
      <c r="D560" s="9" t="s">
        <v>1841</v>
      </c>
      <c r="E560" s="49" t="s">
        <v>5</v>
      </c>
    </row>
    <row r="561" spans="1:5" ht="33.75" customHeight="1" thickBot="1">
      <c r="A561" s="7" t="s">
        <v>1842</v>
      </c>
      <c r="B561" s="8" t="s">
        <v>1843</v>
      </c>
      <c r="C561" s="8" t="s">
        <v>3</v>
      </c>
      <c r="D561" s="9" t="s">
        <v>1844</v>
      </c>
      <c r="E561" s="49" t="s">
        <v>1845</v>
      </c>
    </row>
    <row r="562" spans="1:5" ht="17.25" customHeight="1" thickBot="1">
      <c r="A562" s="7" t="s">
        <v>1846</v>
      </c>
      <c r="B562" s="8" t="s">
        <v>1847</v>
      </c>
      <c r="C562" s="8" t="s">
        <v>3</v>
      </c>
      <c r="D562" s="9" t="s">
        <v>1848</v>
      </c>
      <c r="E562" s="49" t="s">
        <v>5</v>
      </c>
    </row>
    <row r="563" spans="1:5" ht="38.25" customHeight="1" thickBot="1">
      <c r="A563" s="7" t="s">
        <v>1849</v>
      </c>
      <c r="B563" s="8" t="s">
        <v>1850</v>
      </c>
      <c r="C563" s="8" t="s">
        <v>1851</v>
      </c>
      <c r="D563" s="9" t="s">
        <v>1852</v>
      </c>
      <c r="E563" s="49" t="s">
        <v>5</v>
      </c>
    </row>
    <row r="564" spans="1:5" ht="38.25" customHeight="1" thickBot="1">
      <c r="A564" s="7" t="s">
        <v>1853</v>
      </c>
      <c r="B564" s="8" t="s">
        <v>1854</v>
      </c>
      <c r="C564" s="8" t="s">
        <v>265</v>
      </c>
      <c r="D564" s="9" t="s">
        <v>1855</v>
      </c>
      <c r="E564" s="49" t="s">
        <v>1856</v>
      </c>
    </row>
    <row r="565" spans="1:5" ht="33.75" customHeight="1" thickBot="1">
      <c r="A565" s="7" t="s">
        <v>1857</v>
      </c>
      <c r="B565" s="8" t="s">
        <v>1858</v>
      </c>
      <c r="C565" s="8" t="s">
        <v>3</v>
      </c>
      <c r="D565" s="9" t="s">
        <v>1859</v>
      </c>
      <c r="E565" s="49" t="s">
        <v>1860</v>
      </c>
    </row>
    <row r="566" spans="1:5" ht="33.75" customHeight="1" thickBot="1">
      <c r="A566" s="7" t="s">
        <v>1861</v>
      </c>
      <c r="B566" s="8" t="s">
        <v>1862</v>
      </c>
      <c r="C566" s="8" t="s">
        <v>3</v>
      </c>
      <c r="D566" s="9" t="s">
        <v>1863</v>
      </c>
      <c r="E566" s="49" t="s">
        <v>5</v>
      </c>
    </row>
    <row r="567" spans="1:5" ht="33.75" customHeight="1" thickBot="1">
      <c r="A567" s="7" t="s">
        <v>1864</v>
      </c>
      <c r="B567" s="8" t="s">
        <v>910</v>
      </c>
      <c r="C567" s="8" t="s">
        <v>3</v>
      </c>
      <c r="D567" s="9" t="s">
        <v>1865</v>
      </c>
      <c r="E567" s="49" t="s">
        <v>1866</v>
      </c>
    </row>
    <row r="568" spans="1:5" ht="33.75" customHeight="1" thickBot="1">
      <c r="A568" s="7" t="s">
        <v>1867</v>
      </c>
      <c r="B568" s="8" t="s">
        <v>1868</v>
      </c>
      <c r="C568" s="8" t="s">
        <v>3</v>
      </c>
      <c r="D568" s="9" t="s">
        <v>1869</v>
      </c>
      <c r="E568" s="49" t="s">
        <v>5</v>
      </c>
    </row>
    <row r="569" spans="1:5" ht="25.5" customHeight="1" thickBot="1">
      <c r="A569" s="7" t="s">
        <v>1870</v>
      </c>
      <c r="B569" s="8" t="s">
        <v>1871</v>
      </c>
      <c r="C569" s="8" t="s">
        <v>77</v>
      </c>
      <c r="D569" s="9" t="s">
        <v>1872</v>
      </c>
      <c r="E569" s="49" t="s">
        <v>5</v>
      </c>
    </row>
    <row r="570" spans="1:5" ht="17.25" customHeight="1" thickBot="1">
      <c r="A570" s="7" t="s">
        <v>1873</v>
      </c>
      <c r="B570" s="8" t="s">
        <v>1874</v>
      </c>
      <c r="C570" s="8" t="s">
        <v>3</v>
      </c>
      <c r="D570" s="9" t="s">
        <v>1875</v>
      </c>
      <c r="E570" s="49" t="s">
        <v>5</v>
      </c>
    </row>
    <row r="571" spans="1:5" ht="33.75" customHeight="1" thickBot="1">
      <c r="A571" s="7" t="s">
        <v>1876</v>
      </c>
      <c r="B571" s="8" t="s">
        <v>1877</v>
      </c>
      <c r="C571" s="8" t="s">
        <v>3</v>
      </c>
      <c r="D571" s="9" t="s">
        <v>1878</v>
      </c>
      <c r="E571" s="49" t="s">
        <v>5</v>
      </c>
    </row>
    <row r="572" spans="1:5" ht="33.75" customHeight="1" thickBot="1">
      <c r="A572" s="7" t="s">
        <v>1879</v>
      </c>
      <c r="B572" s="8" t="s">
        <v>1880</v>
      </c>
      <c r="C572" s="8" t="s">
        <v>121</v>
      </c>
      <c r="D572" s="9" t="s">
        <v>1881</v>
      </c>
      <c r="E572" s="49" t="s">
        <v>5</v>
      </c>
    </row>
    <row r="573" spans="1:5" ht="38.25" customHeight="1" thickBot="1">
      <c r="A573" s="7" t="s">
        <v>1882</v>
      </c>
      <c r="B573" s="8" t="s">
        <v>1883</v>
      </c>
      <c r="C573" s="8" t="s">
        <v>667</v>
      </c>
      <c r="D573" s="9" t="s">
        <v>1884</v>
      </c>
      <c r="E573" s="49" t="s">
        <v>5</v>
      </c>
    </row>
    <row r="574" spans="1:5" ht="17.25" customHeight="1" thickBot="1">
      <c r="A574" s="7" t="s">
        <v>1885</v>
      </c>
      <c r="B574" s="8" t="s">
        <v>1886</v>
      </c>
      <c r="C574" s="8" t="s">
        <v>3</v>
      </c>
      <c r="D574" s="9" t="s">
        <v>1887</v>
      </c>
      <c r="E574" s="49" t="s">
        <v>5</v>
      </c>
    </row>
    <row r="575" spans="1:5" ht="17.25" customHeight="1" thickBot="1">
      <c r="A575" s="7" t="s">
        <v>1888</v>
      </c>
      <c r="B575" s="8" t="s">
        <v>1889</v>
      </c>
      <c r="C575" s="8" t="s">
        <v>3</v>
      </c>
      <c r="D575" s="9" t="s">
        <v>1890</v>
      </c>
      <c r="E575" s="49" t="s">
        <v>5</v>
      </c>
    </row>
    <row r="576" spans="1:5" ht="17.25" customHeight="1" thickBot="1">
      <c r="A576" s="7" t="s">
        <v>1891</v>
      </c>
      <c r="B576" s="8" t="s">
        <v>1892</v>
      </c>
      <c r="C576" s="8" t="s">
        <v>3</v>
      </c>
      <c r="D576" s="9" t="s">
        <v>1893</v>
      </c>
      <c r="E576" s="49" t="s">
        <v>5</v>
      </c>
    </row>
    <row r="577" spans="1:5" ht="17.25" customHeight="1" thickBot="1">
      <c r="A577" s="7" t="s">
        <v>1894</v>
      </c>
      <c r="B577" s="8" t="s">
        <v>1895</v>
      </c>
      <c r="C577" s="8" t="s">
        <v>3</v>
      </c>
      <c r="D577" s="9" t="s">
        <v>1896</v>
      </c>
      <c r="E577" s="49" t="s">
        <v>5</v>
      </c>
    </row>
    <row r="578" spans="1:5" ht="33.75" customHeight="1" thickBot="1">
      <c r="A578" s="7" t="s">
        <v>1897</v>
      </c>
      <c r="B578" s="8" t="s">
        <v>1898</v>
      </c>
      <c r="C578" s="8" t="s">
        <v>3</v>
      </c>
      <c r="D578" s="9" t="s">
        <v>1899</v>
      </c>
      <c r="E578" s="49" t="s">
        <v>5</v>
      </c>
    </row>
    <row r="579" spans="1:5" ht="17.25" customHeight="1" thickBot="1">
      <c r="A579" s="7" t="s">
        <v>1900</v>
      </c>
      <c r="B579" s="8" t="s">
        <v>1901</v>
      </c>
      <c r="C579" s="8" t="s">
        <v>3</v>
      </c>
      <c r="D579" s="9" t="s">
        <v>1902</v>
      </c>
      <c r="E579" s="49" t="s">
        <v>5</v>
      </c>
    </row>
    <row r="580" spans="1:5" ht="33.75" customHeight="1" thickBot="1">
      <c r="A580" s="7" t="s">
        <v>1903</v>
      </c>
      <c r="B580" s="8" t="s">
        <v>1904</v>
      </c>
      <c r="C580" s="8" t="s">
        <v>3</v>
      </c>
      <c r="D580" s="9" t="s">
        <v>1905</v>
      </c>
      <c r="E580" s="49" t="s">
        <v>5</v>
      </c>
    </row>
    <row r="581" spans="1:5" ht="17.25" customHeight="1" thickBot="1">
      <c r="A581" s="7" t="s">
        <v>1906</v>
      </c>
      <c r="B581" s="8" t="s">
        <v>1907</v>
      </c>
      <c r="C581" s="8" t="s">
        <v>3</v>
      </c>
      <c r="D581" s="9" t="s">
        <v>1908</v>
      </c>
      <c r="E581" s="49" t="s">
        <v>5</v>
      </c>
    </row>
    <row r="582" spans="1:5" ht="33.75" customHeight="1" thickBot="1">
      <c r="A582" s="7" t="s">
        <v>1909</v>
      </c>
      <c r="B582" s="8" t="s">
        <v>1910</v>
      </c>
      <c r="C582" s="8" t="s">
        <v>3</v>
      </c>
      <c r="D582" s="9" t="s">
        <v>1911</v>
      </c>
      <c r="E582" s="49" t="s">
        <v>5</v>
      </c>
    </row>
    <row r="583" spans="1:5" ht="17.25" customHeight="1" thickBot="1">
      <c r="A583" s="7" t="s">
        <v>1912</v>
      </c>
      <c r="B583" s="8" t="s">
        <v>1913</v>
      </c>
      <c r="C583" s="8" t="s">
        <v>3</v>
      </c>
      <c r="D583" s="9" t="s">
        <v>1914</v>
      </c>
      <c r="E583" s="49" t="s">
        <v>5</v>
      </c>
    </row>
    <row r="584" spans="1:5" ht="17.25" customHeight="1" thickBot="1">
      <c r="A584" s="7" t="s">
        <v>1915</v>
      </c>
      <c r="B584" s="8" t="s">
        <v>1916</v>
      </c>
      <c r="C584" s="8" t="s">
        <v>3</v>
      </c>
      <c r="D584" s="9" t="s">
        <v>1917</v>
      </c>
      <c r="E584" s="49" t="s">
        <v>1918</v>
      </c>
    </row>
    <row r="585" spans="1:5" ht="33.75" customHeight="1" thickBot="1">
      <c r="A585" s="7" t="s">
        <v>1919</v>
      </c>
      <c r="B585" s="8" t="s">
        <v>1920</v>
      </c>
      <c r="C585" s="8" t="s">
        <v>3</v>
      </c>
      <c r="D585" s="9" t="s">
        <v>1921</v>
      </c>
      <c r="E585" s="49" t="s">
        <v>5</v>
      </c>
    </row>
    <row r="586" spans="1:5" ht="33.75" customHeight="1" thickBot="1">
      <c r="A586" s="7" t="s">
        <v>1922</v>
      </c>
      <c r="B586" s="8" t="s">
        <v>1923</v>
      </c>
      <c r="C586" s="8" t="s">
        <v>3</v>
      </c>
      <c r="D586" s="9" t="s">
        <v>1924</v>
      </c>
      <c r="E586" s="49" t="s">
        <v>1925</v>
      </c>
    </row>
    <row r="587" spans="1:5" ht="17.25" customHeight="1" thickBot="1">
      <c r="A587" s="7" t="s">
        <v>1926</v>
      </c>
      <c r="B587" s="8" t="s">
        <v>1927</v>
      </c>
      <c r="C587" s="8" t="s">
        <v>3</v>
      </c>
      <c r="D587" s="9" t="s">
        <v>1928</v>
      </c>
      <c r="E587" s="49" t="s">
        <v>5</v>
      </c>
    </row>
    <row r="588" spans="1:5" ht="33.75" customHeight="1" thickBot="1">
      <c r="A588" s="7" t="s">
        <v>1929</v>
      </c>
      <c r="B588" s="8" t="s">
        <v>1930</v>
      </c>
      <c r="C588" s="8" t="s">
        <v>3</v>
      </c>
      <c r="D588" s="9" t="s">
        <v>1931</v>
      </c>
      <c r="E588" s="49" t="s">
        <v>5</v>
      </c>
    </row>
    <row r="589" spans="1:5" ht="17.25" customHeight="1" thickBot="1">
      <c r="A589" s="7" t="s">
        <v>1932</v>
      </c>
      <c r="B589" s="8" t="s">
        <v>1933</v>
      </c>
      <c r="C589" s="8" t="s">
        <v>3</v>
      </c>
      <c r="D589" s="9" t="s">
        <v>1934</v>
      </c>
      <c r="E589" s="49" t="s">
        <v>5</v>
      </c>
    </row>
    <row r="590" spans="1:5" ht="17.25" customHeight="1" thickBot="1">
      <c r="A590" s="7" t="s">
        <v>1935</v>
      </c>
      <c r="B590" s="8" t="s">
        <v>1936</v>
      </c>
      <c r="C590" s="8" t="s">
        <v>3</v>
      </c>
      <c r="D590" s="9" t="s">
        <v>1937</v>
      </c>
      <c r="E590" s="49" t="s">
        <v>1938</v>
      </c>
    </row>
    <row r="591" spans="1:5" ht="33.75" customHeight="1" thickBot="1">
      <c r="A591" s="7" t="s">
        <v>1939</v>
      </c>
      <c r="B591" s="8" t="s">
        <v>1940</v>
      </c>
      <c r="C591" s="8" t="s">
        <v>3</v>
      </c>
      <c r="D591" s="9" t="s">
        <v>1941</v>
      </c>
      <c r="E591" s="49" t="s">
        <v>5</v>
      </c>
    </row>
    <row r="592" spans="1:5" ht="33.75" customHeight="1" thickBot="1">
      <c r="A592" s="7" t="s">
        <v>1942</v>
      </c>
      <c r="B592" s="8" t="s">
        <v>1943</v>
      </c>
      <c r="C592" s="8" t="s">
        <v>3</v>
      </c>
      <c r="D592" s="9" t="s">
        <v>1944</v>
      </c>
      <c r="E592" s="49" t="s">
        <v>5</v>
      </c>
    </row>
    <row r="593" spans="1:5" ht="33.75" customHeight="1" thickBot="1">
      <c r="A593" s="7" t="s">
        <v>1945</v>
      </c>
      <c r="B593" s="8" t="s">
        <v>1946</v>
      </c>
      <c r="C593" s="8" t="s">
        <v>3</v>
      </c>
      <c r="D593" s="9" t="s">
        <v>1947</v>
      </c>
      <c r="E593" s="49" t="s">
        <v>1948</v>
      </c>
    </row>
    <row r="594" spans="1:5" ht="17.25" customHeight="1" thickBot="1">
      <c r="A594" s="7" t="s">
        <v>1949</v>
      </c>
      <c r="B594" s="8" t="s">
        <v>1950</v>
      </c>
      <c r="C594" s="8" t="s">
        <v>3</v>
      </c>
      <c r="D594" s="9" t="s">
        <v>1951</v>
      </c>
      <c r="E594" s="49" t="s">
        <v>5</v>
      </c>
    </row>
    <row r="595" spans="1:5" ht="33.75" customHeight="1" thickBot="1">
      <c r="A595" s="7" t="s">
        <v>1952</v>
      </c>
      <c r="B595" s="8" t="s">
        <v>1953</v>
      </c>
      <c r="C595" s="8" t="s">
        <v>3</v>
      </c>
      <c r="D595" s="9" t="s">
        <v>1954</v>
      </c>
      <c r="E595" s="49" t="s">
        <v>5</v>
      </c>
    </row>
    <row r="596" spans="1:5" ht="33.75" customHeight="1" thickBot="1">
      <c r="A596" s="7" t="s">
        <v>1955</v>
      </c>
      <c r="B596" s="8" t="s">
        <v>1956</v>
      </c>
      <c r="C596" s="8" t="s">
        <v>3</v>
      </c>
      <c r="D596" s="9" t="s">
        <v>1957</v>
      </c>
      <c r="E596" s="49" t="s">
        <v>1958</v>
      </c>
    </row>
    <row r="597" spans="1:5" ht="33.75" customHeight="1" thickBot="1">
      <c r="A597" s="7" t="s">
        <v>1959</v>
      </c>
      <c r="B597" s="8" t="s">
        <v>1960</v>
      </c>
      <c r="C597" s="8" t="s">
        <v>3</v>
      </c>
      <c r="D597" s="9" t="s">
        <v>1961</v>
      </c>
      <c r="E597" s="49" t="s">
        <v>1962</v>
      </c>
    </row>
    <row r="598" spans="1:5" ht="33.75" customHeight="1" thickBot="1">
      <c r="A598" s="7" t="s">
        <v>1963</v>
      </c>
      <c r="B598" s="8" t="s">
        <v>1964</v>
      </c>
      <c r="C598" s="8" t="s">
        <v>3</v>
      </c>
      <c r="D598" s="9" t="s">
        <v>1965</v>
      </c>
      <c r="E598" s="49" t="s">
        <v>5</v>
      </c>
    </row>
    <row r="599" spans="1:5" ht="17.25" customHeight="1" thickBot="1">
      <c r="A599" s="7" t="s">
        <v>1966</v>
      </c>
      <c r="B599" s="8" t="s">
        <v>1967</v>
      </c>
      <c r="C599" s="8" t="s">
        <v>3</v>
      </c>
      <c r="D599" s="9" t="s">
        <v>1968</v>
      </c>
      <c r="E599" s="49" t="s">
        <v>5</v>
      </c>
    </row>
    <row r="600" spans="1:5" ht="17.25" customHeight="1" thickBot="1">
      <c r="A600" s="7" t="s">
        <v>1969</v>
      </c>
      <c r="B600" s="8" t="s">
        <v>1970</v>
      </c>
      <c r="C600" s="8" t="s">
        <v>3</v>
      </c>
      <c r="D600" s="9" t="s">
        <v>1971</v>
      </c>
      <c r="E600" s="49" t="s">
        <v>5</v>
      </c>
    </row>
    <row r="601" spans="1:5" ht="33.75" customHeight="1" thickBot="1">
      <c r="A601" s="7" t="s">
        <v>1972</v>
      </c>
      <c r="B601" s="8" t="s">
        <v>1973</v>
      </c>
      <c r="C601" s="8" t="s">
        <v>3</v>
      </c>
      <c r="D601" s="9" t="s">
        <v>1974</v>
      </c>
      <c r="E601" s="49" t="s">
        <v>5</v>
      </c>
    </row>
    <row r="602" spans="1:5" ht="17.25" customHeight="1" thickBot="1">
      <c r="A602" s="7" t="s">
        <v>1975</v>
      </c>
      <c r="B602" s="8" t="s">
        <v>1976</v>
      </c>
      <c r="C602" s="8" t="s">
        <v>3</v>
      </c>
      <c r="D602" s="9" t="s">
        <v>1977</v>
      </c>
      <c r="E602" s="49" t="s">
        <v>5</v>
      </c>
    </row>
    <row r="603" spans="1:5" ht="33.75" customHeight="1" thickBot="1">
      <c r="A603" s="7" t="s">
        <v>1978</v>
      </c>
      <c r="B603" s="8" t="s">
        <v>1979</v>
      </c>
      <c r="C603" s="8" t="s">
        <v>3</v>
      </c>
      <c r="D603" s="9" t="s">
        <v>1980</v>
      </c>
      <c r="E603" s="49" t="s">
        <v>5</v>
      </c>
    </row>
    <row r="604" spans="1:5" ht="33.75" customHeight="1" thickBot="1">
      <c r="A604" s="7" t="s">
        <v>1981</v>
      </c>
      <c r="B604" s="8" t="s">
        <v>1982</v>
      </c>
      <c r="C604" s="8" t="s">
        <v>3</v>
      </c>
      <c r="D604" s="9" t="s">
        <v>1983</v>
      </c>
      <c r="E604" s="49" t="s">
        <v>1984</v>
      </c>
    </row>
    <row r="605" spans="1:5" ht="33.75" customHeight="1" thickBot="1">
      <c r="A605" s="7" t="s">
        <v>1985</v>
      </c>
      <c r="B605" s="8" t="s">
        <v>1986</v>
      </c>
      <c r="C605" s="8" t="s">
        <v>3</v>
      </c>
      <c r="D605" s="9" t="s">
        <v>1987</v>
      </c>
      <c r="E605" s="49" t="s">
        <v>5</v>
      </c>
    </row>
    <row r="606" spans="1:5" ht="17.25" customHeight="1" thickBot="1">
      <c r="A606" s="7" t="s">
        <v>1988</v>
      </c>
      <c r="B606" s="8" t="s">
        <v>1989</v>
      </c>
      <c r="C606" s="8" t="s">
        <v>3</v>
      </c>
      <c r="D606" s="9" t="s">
        <v>1990</v>
      </c>
      <c r="E606" s="49" t="s">
        <v>5</v>
      </c>
    </row>
    <row r="607" spans="1:5" ht="17.25" customHeight="1" thickBot="1">
      <c r="A607" s="7" t="s">
        <v>1991</v>
      </c>
      <c r="B607" s="8" t="s">
        <v>1992</v>
      </c>
      <c r="C607" s="8" t="s">
        <v>3</v>
      </c>
      <c r="D607" s="9" t="s">
        <v>1993</v>
      </c>
      <c r="E607" s="49" t="s">
        <v>5</v>
      </c>
    </row>
    <row r="608" spans="1:5" ht="17.25" customHeight="1" thickBot="1">
      <c r="A608" s="7" t="s">
        <v>1994</v>
      </c>
      <c r="B608" s="8" t="s">
        <v>1995</v>
      </c>
      <c r="C608" s="8" t="s">
        <v>3</v>
      </c>
      <c r="D608" s="9" t="s">
        <v>1996</v>
      </c>
      <c r="E608" s="49" t="s">
        <v>1997</v>
      </c>
    </row>
    <row r="609" spans="1:5" ht="17.25" customHeight="1" thickBot="1">
      <c r="A609" s="7" t="s">
        <v>1998</v>
      </c>
      <c r="B609" s="8" t="s">
        <v>1999</v>
      </c>
      <c r="C609" s="8" t="s">
        <v>3</v>
      </c>
      <c r="D609" s="9" t="s">
        <v>2000</v>
      </c>
      <c r="E609" s="49" t="s">
        <v>5</v>
      </c>
    </row>
    <row r="610" spans="1:5" ht="33.75" customHeight="1" thickBot="1">
      <c r="A610" s="7" t="s">
        <v>2001</v>
      </c>
      <c r="B610" s="8" t="s">
        <v>2002</v>
      </c>
      <c r="C610" s="8" t="s">
        <v>3</v>
      </c>
      <c r="D610" s="9" t="s">
        <v>2003</v>
      </c>
      <c r="E610" s="49" t="s">
        <v>5</v>
      </c>
    </row>
    <row r="611" spans="1:5" ht="33.75" customHeight="1" thickBot="1">
      <c r="A611" s="7" t="s">
        <v>2004</v>
      </c>
      <c r="B611" s="8" t="s">
        <v>2005</v>
      </c>
      <c r="C611" s="8" t="s">
        <v>3</v>
      </c>
      <c r="D611" s="9" t="s">
        <v>2006</v>
      </c>
      <c r="E611" s="49" t="s">
        <v>2007</v>
      </c>
    </row>
    <row r="612" spans="1:5" ht="33.75" customHeight="1" thickBot="1">
      <c r="A612" s="7" t="s">
        <v>2008</v>
      </c>
      <c r="B612" s="8" t="s">
        <v>2009</v>
      </c>
      <c r="C612" s="8" t="s">
        <v>3</v>
      </c>
      <c r="D612" s="9" t="s">
        <v>2010</v>
      </c>
      <c r="E612" s="49" t="s">
        <v>5</v>
      </c>
    </row>
    <row r="613" spans="1:5" ht="33.75" customHeight="1" thickBot="1">
      <c r="A613" s="7" t="s">
        <v>2011</v>
      </c>
      <c r="B613" s="8" t="s">
        <v>2012</v>
      </c>
      <c r="C613" s="8" t="s">
        <v>3</v>
      </c>
      <c r="D613" s="9" t="s">
        <v>2013</v>
      </c>
      <c r="E613" s="49" t="s">
        <v>2014</v>
      </c>
    </row>
    <row r="614" spans="1:5" ht="33.75" customHeight="1" thickBot="1">
      <c r="A614" s="7" t="s">
        <v>2015</v>
      </c>
      <c r="B614" s="8" t="s">
        <v>2009</v>
      </c>
      <c r="C614" s="8" t="s">
        <v>544</v>
      </c>
      <c r="D614" s="9" t="s">
        <v>2016</v>
      </c>
      <c r="E614" s="49" t="s">
        <v>5</v>
      </c>
    </row>
    <row r="615" spans="1:5" ht="17.25" customHeight="1" thickBot="1">
      <c r="A615" s="7" t="s">
        <v>2017</v>
      </c>
      <c r="B615" s="8" t="s">
        <v>2018</v>
      </c>
      <c r="C615" s="8" t="s">
        <v>3</v>
      </c>
      <c r="D615" s="9" t="s">
        <v>2019</v>
      </c>
      <c r="E615" s="49" t="s">
        <v>5</v>
      </c>
    </row>
    <row r="616" spans="1:5" ht="33.75" customHeight="1" thickBot="1">
      <c r="A616" s="7" t="s">
        <v>2020</v>
      </c>
      <c r="B616" s="8" t="s">
        <v>2021</v>
      </c>
      <c r="C616" s="8" t="s">
        <v>3</v>
      </c>
      <c r="D616" s="9" t="s">
        <v>2022</v>
      </c>
      <c r="E616" s="49" t="s">
        <v>5</v>
      </c>
    </row>
    <row r="617" spans="1:5" ht="17.25" customHeight="1" thickBot="1">
      <c r="A617" s="7" t="s">
        <v>2023</v>
      </c>
      <c r="B617" s="8" t="s">
        <v>2024</v>
      </c>
      <c r="C617" s="8" t="s">
        <v>3</v>
      </c>
      <c r="D617" s="9" t="s">
        <v>2025</v>
      </c>
      <c r="E617" s="49" t="s">
        <v>2026</v>
      </c>
    </row>
    <row r="618" spans="1:5" ht="17.25" customHeight="1" thickBot="1">
      <c r="A618" s="7" t="s">
        <v>2027</v>
      </c>
      <c r="B618" s="8" t="s">
        <v>2028</v>
      </c>
      <c r="C618" s="8" t="s">
        <v>3</v>
      </c>
      <c r="D618" s="9" t="s">
        <v>2029</v>
      </c>
      <c r="E618" s="49" t="s">
        <v>5</v>
      </c>
    </row>
    <row r="619" spans="1:5" ht="17.25" customHeight="1" thickBot="1">
      <c r="A619" s="7" t="s">
        <v>2030</v>
      </c>
      <c r="B619" s="8" t="s">
        <v>2031</v>
      </c>
      <c r="C619" s="8" t="s">
        <v>3</v>
      </c>
      <c r="D619" s="9" t="s">
        <v>2032</v>
      </c>
      <c r="E619" s="49" t="s">
        <v>5</v>
      </c>
    </row>
    <row r="620" spans="1:5" ht="17.25" customHeight="1" thickBot="1">
      <c r="A620" s="7" t="s">
        <v>2033</v>
      </c>
      <c r="B620" s="8" t="s">
        <v>2034</v>
      </c>
      <c r="C620" s="8" t="s">
        <v>3</v>
      </c>
      <c r="D620" s="9" t="s">
        <v>2035</v>
      </c>
      <c r="E620" s="49" t="s">
        <v>5</v>
      </c>
    </row>
    <row r="621" spans="1:5" ht="33.75" customHeight="1" thickBot="1">
      <c r="A621" s="7" t="s">
        <v>2036</v>
      </c>
      <c r="B621" s="8" t="s">
        <v>2037</v>
      </c>
      <c r="C621" s="8" t="s">
        <v>3</v>
      </c>
      <c r="D621" s="9" t="s">
        <v>2038</v>
      </c>
      <c r="E621" s="49" t="s">
        <v>5</v>
      </c>
    </row>
    <row r="622" spans="1:5" ht="17.25" customHeight="1" thickBot="1">
      <c r="A622" s="7" t="s">
        <v>2039</v>
      </c>
      <c r="B622" s="8" t="s">
        <v>2040</v>
      </c>
      <c r="C622" s="8" t="s">
        <v>3</v>
      </c>
      <c r="D622" s="9" t="s">
        <v>2041</v>
      </c>
      <c r="E622" s="49" t="s">
        <v>5</v>
      </c>
    </row>
    <row r="623" spans="1:5" ht="33.75" customHeight="1" thickBot="1">
      <c r="A623" s="7" t="s">
        <v>2042</v>
      </c>
      <c r="B623" s="8" t="s">
        <v>2043</v>
      </c>
      <c r="C623" s="8" t="s">
        <v>3</v>
      </c>
      <c r="D623" s="9" t="s">
        <v>2044</v>
      </c>
      <c r="E623" s="49" t="s">
        <v>2045</v>
      </c>
    </row>
    <row r="624" spans="1:5" ht="33.75" customHeight="1" thickBot="1">
      <c r="A624" s="7" t="s">
        <v>2046</v>
      </c>
      <c r="B624" s="8" t="s">
        <v>2047</v>
      </c>
      <c r="C624" s="8" t="s">
        <v>3</v>
      </c>
      <c r="D624" s="9" t="s">
        <v>2048</v>
      </c>
      <c r="E624" s="49" t="s">
        <v>2049</v>
      </c>
    </row>
    <row r="625" spans="1:5" ht="25.5" customHeight="1" thickBot="1">
      <c r="A625" s="7" t="s">
        <v>2050</v>
      </c>
      <c r="B625" s="8" t="s">
        <v>2051</v>
      </c>
      <c r="C625" s="8" t="s">
        <v>165</v>
      </c>
      <c r="D625" s="9" t="s">
        <v>2052</v>
      </c>
      <c r="E625" s="49" t="s">
        <v>5</v>
      </c>
    </row>
    <row r="626" spans="1:5" ht="33.75" customHeight="1" thickBot="1">
      <c r="A626" s="7" t="s">
        <v>2053</v>
      </c>
      <c r="B626" s="8" t="s">
        <v>2054</v>
      </c>
      <c r="C626" s="8" t="s">
        <v>3</v>
      </c>
      <c r="D626" s="9" t="s">
        <v>2055</v>
      </c>
      <c r="E626" s="49" t="s">
        <v>5</v>
      </c>
    </row>
    <row r="627" spans="1:5" ht="33.75" customHeight="1" thickBot="1">
      <c r="A627" s="7" t="s">
        <v>2056</v>
      </c>
      <c r="B627" s="8" t="s">
        <v>2057</v>
      </c>
      <c r="C627" s="8" t="s">
        <v>3</v>
      </c>
      <c r="D627" s="9" t="s">
        <v>2058</v>
      </c>
      <c r="E627" s="49" t="s">
        <v>5</v>
      </c>
    </row>
    <row r="628" spans="1:5" ht="33.75" customHeight="1" thickBot="1">
      <c r="A628" s="7" t="s">
        <v>2059</v>
      </c>
      <c r="B628" s="8" t="s">
        <v>2060</v>
      </c>
      <c r="C628" s="8" t="s">
        <v>3</v>
      </c>
      <c r="D628" s="9" t="s">
        <v>2061</v>
      </c>
      <c r="E628" s="49" t="s">
        <v>5</v>
      </c>
    </row>
    <row r="629" spans="1:5" ht="33.75" customHeight="1" thickBot="1">
      <c r="A629" s="7" t="s">
        <v>2062</v>
      </c>
      <c r="B629" s="8" t="s">
        <v>2063</v>
      </c>
      <c r="C629" s="8" t="s">
        <v>3</v>
      </c>
      <c r="D629" s="9" t="s">
        <v>2064</v>
      </c>
      <c r="E629" s="49" t="s">
        <v>5</v>
      </c>
    </row>
    <row r="630" spans="1:5" ht="33.75" customHeight="1" thickBot="1">
      <c r="A630" s="7" t="s">
        <v>2065</v>
      </c>
      <c r="B630" s="8" t="s">
        <v>2066</v>
      </c>
      <c r="C630" s="8" t="s">
        <v>3</v>
      </c>
      <c r="D630" s="9" t="s">
        <v>2067</v>
      </c>
      <c r="E630" s="49" t="s">
        <v>5</v>
      </c>
    </row>
    <row r="631" spans="1:5" ht="17.25" customHeight="1" thickBot="1">
      <c r="A631" s="7" t="s">
        <v>2068</v>
      </c>
      <c r="B631" s="8" t="s">
        <v>2069</v>
      </c>
      <c r="C631" s="8" t="s">
        <v>3</v>
      </c>
      <c r="D631" s="9" t="s">
        <v>2070</v>
      </c>
      <c r="E631" s="49" t="s">
        <v>5</v>
      </c>
    </row>
    <row r="632" spans="1:5" ht="33.75" customHeight="1" thickBot="1">
      <c r="A632" s="7" t="s">
        <v>2071</v>
      </c>
      <c r="B632" s="8" t="s">
        <v>2072</v>
      </c>
      <c r="C632" s="8" t="s">
        <v>3</v>
      </c>
      <c r="D632" s="9" t="s">
        <v>2073</v>
      </c>
      <c r="E632" s="49" t="s">
        <v>5</v>
      </c>
    </row>
    <row r="633" spans="1:5" ht="33.75" customHeight="1" thickBot="1">
      <c r="A633" s="7" t="s">
        <v>2074</v>
      </c>
      <c r="B633" s="8" t="s">
        <v>2075</v>
      </c>
      <c r="C633" s="8" t="s">
        <v>3</v>
      </c>
      <c r="D633" s="9" t="s">
        <v>2076</v>
      </c>
      <c r="E633" s="49" t="s">
        <v>2077</v>
      </c>
    </row>
    <row r="634" spans="1:5" ht="33.75" customHeight="1" thickBot="1">
      <c r="A634" s="7" t="s">
        <v>2078</v>
      </c>
      <c r="B634" s="8" t="s">
        <v>2079</v>
      </c>
      <c r="C634" s="8" t="s">
        <v>3</v>
      </c>
      <c r="D634" s="9" t="s">
        <v>2080</v>
      </c>
      <c r="E634" s="49" t="s">
        <v>5</v>
      </c>
    </row>
    <row r="635" spans="1:5" ht="33.75" customHeight="1" thickBot="1">
      <c r="A635" s="7" t="s">
        <v>2081</v>
      </c>
      <c r="B635" s="8" t="s">
        <v>2082</v>
      </c>
      <c r="C635" s="8" t="s">
        <v>3</v>
      </c>
      <c r="D635" s="9" t="s">
        <v>2083</v>
      </c>
      <c r="E635" s="49" t="s">
        <v>2084</v>
      </c>
    </row>
    <row r="636" spans="1:5" ht="33.75" customHeight="1" thickBot="1">
      <c r="A636" s="7" t="s">
        <v>2085</v>
      </c>
      <c r="B636" s="8" t="s">
        <v>2086</v>
      </c>
      <c r="C636" s="8" t="s">
        <v>3</v>
      </c>
      <c r="D636" s="9" t="s">
        <v>2087</v>
      </c>
      <c r="E636" s="49" t="s">
        <v>5</v>
      </c>
    </row>
    <row r="637" spans="1:5" ht="17.25" customHeight="1" thickBot="1">
      <c r="A637" s="7" t="s">
        <v>2088</v>
      </c>
      <c r="B637" s="8" t="s">
        <v>2089</v>
      </c>
      <c r="C637" s="8" t="s">
        <v>3</v>
      </c>
      <c r="D637" s="9" t="s">
        <v>2090</v>
      </c>
      <c r="E637" s="49" t="s">
        <v>5</v>
      </c>
    </row>
    <row r="638" spans="1:5" ht="33.75" customHeight="1" thickBot="1">
      <c r="A638" s="7" t="s">
        <v>2091</v>
      </c>
      <c r="B638" s="8" t="s">
        <v>734</v>
      </c>
      <c r="C638" s="8" t="s">
        <v>3</v>
      </c>
      <c r="D638" s="9" t="s">
        <v>2092</v>
      </c>
      <c r="E638" s="49" t="s">
        <v>2093</v>
      </c>
    </row>
    <row r="639" spans="1:5" ht="33.75" customHeight="1" thickBot="1">
      <c r="A639" s="7" t="s">
        <v>2094</v>
      </c>
      <c r="B639" s="8" t="s">
        <v>2095</v>
      </c>
      <c r="C639" s="8" t="s">
        <v>3</v>
      </c>
      <c r="D639" s="9" t="s">
        <v>2096</v>
      </c>
      <c r="E639" s="49" t="s">
        <v>5</v>
      </c>
    </row>
    <row r="640" spans="1:5" ht="17.25" customHeight="1" thickBot="1">
      <c r="A640" s="7" t="s">
        <v>2097</v>
      </c>
      <c r="B640" s="8" t="s">
        <v>2098</v>
      </c>
      <c r="C640" s="8" t="s">
        <v>3</v>
      </c>
      <c r="D640" s="9" t="s">
        <v>2099</v>
      </c>
      <c r="E640" s="49" t="s">
        <v>5</v>
      </c>
    </row>
    <row r="641" spans="1:5" ht="26.25" customHeight="1" thickBot="1">
      <c r="A641" s="7" t="s">
        <v>2100</v>
      </c>
      <c r="B641" s="8" t="s">
        <v>2101</v>
      </c>
      <c r="C641" s="8" t="s">
        <v>748</v>
      </c>
      <c r="D641" s="9" t="s">
        <v>2102</v>
      </c>
      <c r="E641" s="49" t="s">
        <v>5</v>
      </c>
    </row>
    <row r="642" spans="1:5" ht="33.75" customHeight="1" thickBot="1">
      <c r="A642" s="7" t="s">
        <v>2103</v>
      </c>
      <c r="B642" s="8" t="s">
        <v>2104</v>
      </c>
      <c r="C642" s="8" t="s">
        <v>3</v>
      </c>
      <c r="D642" s="9" t="s">
        <v>2105</v>
      </c>
      <c r="E642" s="49" t="s">
        <v>5</v>
      </c>
    </row>
    <row r="643" spans="1:5" ht="33.75" customHeight="1" thickBot="1">
      <c r="A643" s="7" t="s">
        <v>2106</v>
      </c>
      <c r="B643" s="8" t="s">
        <v>2107</v>
      </c>
      <c r="C643" s="8" t="s">
        <v>3</v>
      </c>
      <c r="D643" s="9" t="s">
        <v>2108</v>
      </c>
      <c r="E643" s="49" t="s">
        <v>5</v>
      </c>
    </row>
    <row r="644" spans="1:5" ht="33.75" customHeight="1" thickBot="1">
      <c r="A644" s="7" t="s">
        <v>2109</v>
      </c>
      <c r="B644" s="8" t="s">
        <v>2110</v>
      </c>
      <c r="C644" s="8" t="s">
        <v>3</v>
      </c>
      <c r="D644" s="9" t="s">
        <v>2111</v>
      </c>
      <c r="E644" s="49" t="s">
        <v>5</v>
      </c>
    </row>
    <row r="645" spans="1:5" ht="17.25" customHeight="1" thickBot="1">
      <c r="A645" s="7" t="s">
        <v>2112</v>
      </c>
      <c r="B645" s="8" t="s">
        <v>2113</v>
      </c>
      <c r="C645" s="8" t="s">
        <v>3</v>
      </c>
      <c r="D645" s="9" t="s">
        <v>2114</v>
      </c>
      <c r="E645" s="49" t="s">
        <v>5</v>
      </c>
    </row>
    <row r="646" spans="1:5" ht="17.25" customHeight="1" thickBot="1">
      <c r="A646" s="7" t="s">
        <v>2115</v>
      </c>
      <c r="B646" s="8" t="s">
        <v>2116</v>
      </c>
      <c r="C646" s="8" t="s">
        <v>3</v>
      </c>
      <c r="D646" s="9" t="s">
        <v>2117</v>
      </c>
      <c r="E646" s="49" t="s">
        <v>5</v>
      </c>
    </row>
    <row r="647" spans="1:5" ht="38.25" customHeight="1" thickBot="1">
      <c r="A647" s="7" t="s">
        <v>2118</v>
      </c>
      <c r="B647" s="8" t="s">
        <v>2119</v>
      </c>
      <c r="C647" s="8" t="s">
        <v>3</v>
      </c>
      <c r="D647" s="9" t="s">
        <v>2120</v>
      </c>
      <c r="E647" s="49" t="s">
        <v>5</v>
      </c>
    </row>
    <row r="648" spans="1:5" ht="17.25" customHeight="1" thickBot="1">
      <c r="A648" s="7" t="s">
        <v>2121</v>
      </c>
      <c r="B648" s="8" t="s">
        <v>2122</v>
      </c>
      <c r="C648" s="8" t="s">
        <v>3</v>
      </c>
      <c r="D648" s="9" t="s">
        <v>2123</v>
      </c>
      <c r="E648" s="49" t="s">
        <v>2124</v>
      </c>
    </row>
    <row r="649" spans="1:5" ht="33.75" customHeight="1" thickBot="1">
      <c r="A649" s="7" t="s">
        <v>2125</v>
      </c>
      <c r="B649" s="8" t="s">
        <v>2126</v>
      </c>
      <c r="C649" s="8" t="s">
        <v>3</v>
      </c>
      <c r="D649" s="9" t="s">
        <v>2127</v>
      </c>
      <c r="E649" s="49" t="s">
        <v>5</v>
      </c>
    </row>
    <row r="650" spans="1:5" ht="33.75" customHeight="1" thickBot="1">
      <c r="A650" s="7" t="s">
        <v>2128</v>
      </c>
      <c r="B650" s="8" t="s">
        <v>2129</v>
      </c>
      <c r="C650" s="8" t="s">
        <v>3</v>
      </c>
      <c r="D650" s="9" t="s">
        <v>2130</v>
      </c>
      <c r="E650" s="49" t="s">
        <v>5</v>
      </c>
    </row>
    <row r="651" spans="1:5" ht="17.25" customHeight="1" thickBot="1">
      <c r="A651" s="7" t="s">
        <v>2131</v>
      </c>
      <c r="B651" s="8" t="s">
        <v>2132</v>
      </c>
      <c r="C651" s="8" t="s">
        <v>3</v>
      </c>
      <c r="D651" s="9" t="s">
        <v>2133</v>
      </c>
      <c r="E651" s="49" t="s">
        <v>2134</v>
      </c>
    </row>
    <row r="652" spans="1:5" ht="33.75" customHeight="1" thickBot="1">
      <c r="A652" s="7" t="s">
        <v>2135</v>
      </c>
      <c r="B652" s="8" t="s">
        <v>2136</v>
      </c>
      <c r="C652" s="8" t="s">
        <v>3</v>
      </c>
      <c r="D652" s="9" t="s">
        <v>2137</v>
      </c>
      <c r="E652" s="49" t="s">
        <v>5</v>
      </c>
    </row>
    <row r="653" spans="1:5" ht="33.75" customHeight="1" thickBot="1">
      <c r="A653" s="7" t="s">
        <v>2138</v>
      </c>
      <c r="B653" s="8" t="s">
        <v>2139</v>
      </c>
      <c r="C653" s="8" t="s">
        <v>3</v>
      </c>
      <c r="D653" s="9" t="s">
        <v>2140</v>
      </c>
      <c r="E653" s="49" t="s">
        <v>5</v>
      </c>
    </row>
    <row r="654" spans="1:5" ht="17.25" customHeight="1" thickBot="1">
      <c r="A654" s="7" t="s">
        <v>2141</v>
      </c>
      <c r="B654" s="8" t="s">
        <v>2142</v>
      </c>
      <c r="C654" s="8" t="s">
        <v>3</v>
      </c>
      <c r="D654" s="9" t="s">
        <v>2143</v>
      </c>
      <c r="E654" s="49" t="s">
        <v>5</v>
      </c>
    </row>
    <row r="655" spans="1:5" ht="17.25" customHeight="1" thickBot="1">
      <c r="A655" s="7" t="s">
        <v>2144</v>
      </c>
      <c r="B655" s="8" t="s">
        <v>2145</v>
      </c>
      <c r="C655" s="8" t="s">
        <v>3</v>
      </c>
      <c r="D655" s="9" t="s">
        <v>2146</v>
      </c>
      <c r="E655" s="49" t="s">
        <v>2147</v>
      </c>
    </row>
    <row r="656" spans="1:5" ht="17.25" customHeight="1" thickBot="1">
      <c r="A656" s="7" t="s">
        <v>2148</v>
      </c>
      <c r="B656" s="8" t="s">
        <v>2149</v>
      </c>
      <c r="C656" s="8" t="s">
        <v>3</v>
      </c>
      <c r="D656" s="9" t="s">
        <v>2150</v>
      </c>
      <c r="E656" s="49" t="s">
        <v>2151</v>
      </c>
    </row>
    <row r="657" spans="1:5" ht="50.25" customHeight="1" thickBot="1">
      <c r="A657" s="7" t="s">
        <v>2152</v>
      </c>
      <c r="B657" s="8" t="s">
        <v>2153</v>
      </c>
      <c r="C657" s="8" t="s">
        <v>3</v>
      </c>
      <c r="D657" s="9" t="s">
        <v>2154</v>
      </c>
      <c r="E657" s="49" t="s">
        <v>2155</v>
      </c>
    </row>
    <row r="658" spans="1:5" ht="17.25" customHeight="1" thickBot="1">
      <c r="A658" s="7" t="s">
        <v>2156</v>
      </c>
      <c r="B658" s="8" t="s">
        <v>2157</v>
      </c>
      <c r="C658" s="8" t="s">
        <v>3</v>
      </c>
      <c r="D658" s="9" t="s">
        <v>2158</v>
      </c>
      <c r="E658" s="49" t="s">
        <v>5</v>
      </c>
    </row>
    <row r="659" spans="1:5" ht="33.75" customHeight="1" thickBot="1">
      <c r="A659" s="7" t="s">
        <v>2159</v>
      </c>
      <c r="B659" s="8" t="s">
        <v>2160</v>
      </c>
      <c r="C659" s="8" t="s">
        <v>3</v>
      </c>
      <c r="D659" s="9" t="s">
        <v>2161</v>
      </c>
      <c r="E659" s="49" t="s">
        <v>5</v>
      </c>
    </row>
    <row r="660" spans="1:5" ht="17.25" customHeight="1" thickBot="1">
      <c r="A660" s="7" t="s">
        <v>2162</v>
      </c>
      <c r="B660" s="8" t="s">
        <v>2163</v>
      </c>
      <c r="C660" s="8" t="s">
        <v>3</v>
      </c>
      <c r="D660" s="9" t="s">
        <v>2164</v>
      </c>
      <c r="E660" s="49" t="s">
        <v>5</v>
      </c>
    </row>
    <row r="661" spans="1:5" ht="17.25" customHeight="1" thickBot="1">
      <c r="A661" s="7" t="s">
        <v>2165</v>
      </c>
      <c r="B661" s="8" t="s">
        <v>2166</v>
      </c>
      <c r="C661" s="8" t="s">
        <v>3</v>
      </c>
      <c r="D661" s="9" t="s">
        <v>2167</v>
      </c>
      <c r="E661" s="49" t="s">
        <v>2168</v>
      </c>
    </row>
    <row r="662" spans="1:5" ht="33.75" customHeight="1" thickBot="1">
      <c r="A662" s="7" t="s">
        <v>2169</v>
      </c>
      <c r="B662" s="8" t="s">
        <v>2170</v>
      </c>
      <c r="C662" s="8" t="s">
        <v>3</v>
      </c>
      <c r="D662" s="9" t="s">
        <v>2171</v>
      </c>
      <c r="E662" s="49" t="s">
        <v>2172</v>
      </c>
    </row>
    <row r="663" spans="1:5" ht="17.25" customHeight="1" thickBot="1">
      <c r="A663" s="7" t="s">
        <v>2173</v>
      </c>
      <c r="B663" s="8" t="s">
        <v>2174</v>
      </c>
      <c r="C663" s="8" t="s">
        <v>3</v>
      </c>
      <c r="D663" s="9" t="s">
        <v>2175</v>
      </c>
      <c r="E663" s="49" t="s">
        <v>5</v>
      </c>
    </row>
    <row r="664" spans="1:5" ht="33.75" customHeight="1" thickBot="1">
      <c r="A664" s="7" t="s">
        <v>2176</v>
      </c>
      <c r="B664" s="8" t="s">
        <v>2177</v>
      </c>
      <c r="C664" s="8" t="s">
        <v>3</v>
      </c>
      <c r="D664" s="9" t="s">
        <v>2178</v>
      </c>
      <c r="E664" s="49" t="s">
        <v>5</v>
      </c>
    </row>
    <row r="665" spans="1:5" ht="33.75" customHeight="1" thickBot="1">
      <c r="A665" s="7" t="s">
        <v>2179</v>
      </c>
      <c r="B665" s="8" t="s">
        <v>2180</v>
      </c>
      <c r="C665" s="8" t="s">
        <v>3</v>
      </c>
      <c r="D665" s="9" t="s">
        <v>2181</v>
      </c>
      <c r="E665" s="49" t="s">
        <v>5</v>
      </c>
    </row>
    <row r="666" spans="1:5" ht="17.25" customHeight="1" thickBot="1">
      <c r="A666" s="7" t="s">
        <v>2182</v>
      </c>
      <c r="B666" s="8" t="s">
        <v>2183</v>
      </c>
      <c r="C666" s="8" t="s">
        <v>3</v>
      </c>
      <c r="D666" s="9" t="s">
        <v>2184</v>
      </c>
      <c r="E666" s="49" t="s">
        <v>5</v>
      </c>
    </row>
    <row r="667" spans="1:5" ht="33.75" customHeight="1" thickBot="1">
      <c r="A667" s="7" t="s">
        <v>2185</v>
      </c>
      <c r="B667" s="8" t="s">
        <v>2186</v>
      </c>
      <c r="C667" s="8" t="s">
        <v>3</v>
      </c>
      <c r="D667" s="9" t="s">
        <v>2187</v>
      </c>
      <c r="E667" s="49" t="s">
        <v>5</v>
      </c>
    </row>
    <row r="668" spans="1:5" ht="17.25" customHeight="1" thickBot="1">
      <c r="A668" s="7" t="s">
        <v>2188</v>
      </c>
      <c r="B668" s="8" t="s">
        <v>2189</v>
      </c>
      <c r="C668" s="8" t="s">
        <v>3</v>
      </c>
      <c r="D668" s="9" t="s">
        <v>2190</v>
      </c>
      <c r="E668" s="49" t="s">
        <v>2191</v>
      </c>
    </row>
    <row r="669" spans="1:5" ht="17.25" customHeight="1" thickBot="1">
      <c r="A669" s="7" t="s">
        <v>2192</v>
      </c>
      <c r="B669" s="8" t="s">
        <v>2193</v>
      </c>
      <c r="C669" s="8" t="s">
        <v>3</v>
      </c>
      <c r="D669" s="9" t="s">
        <v>2194</v>
      </c>
      <c r="E669" s="49" t="s">
        <v>5</v>
      </c>
    </row>
    <row r="670" spans="1:5" ht="33.75" customHeight="1" thickBot="1">
      <c r="A670" s="7" t="s">
        <v>2195</v>
      </c>
      <c r="B670" s="8" t="s">
        <v>2196</v>
      </c>
      <c r="C670" s="8" t="s">
        <v>3</v>
      </c>
      <c r="D670" s="9" t="s">
        <v>2197</v>
      </c>
      <c r="E670" s="49" t="s">
        <v>5</v>
      </c>
    </row>
    <row r="671" spans="1:5" ht="33.75" customHeight="1" thickBot="1">
      <c r="A671" s="7" t="s">
        <v>2198</v>
      </c>
      <c r="B671" s="8" t="s">
        <v>51</v>
      </c>
      <c r="C671" s="8" t="s">
        <v>3</v>
      </c>
      <c r="D671" s="9" t="s">
        <v>2199</v>
      </c>
      <c r="E671" s="49" t="s">
        <v>5</v>
      </c>
    </row>
    <row r="672" spans="1:5" ht="17.25" customHeight="1" thickBot="1">
      <c r="A672" s="7" t="s">
        <v>2200</v>
      </c>
      <c r="B672" s="8" t="s">
        <v>2201</v>
      </c>
      <c r="C672" s="8" t="s">
        <v>3</v>
      </c>
      <c r="D672" s="9" t="s">
        <v>2202</v>
      </c>
      <c r="E672" s="49" t="s">
        <v>5</v>
      </c>
    </row>
    <row r="673" spans="1:5" ht="17.25" customHeight="1" thickBot="1">
      <c r="A673" s="7" t="s">
        <v>2203</v>
      </c>
      <c r="B673" s="8" t="s">
        <v>2204</v>
      </c>
      <c r="C673" s="8" t="s">
        <v>3</v>
      </c>
      <c r="D673" s="9" t="s">
        <v>2205</v>
      </c>
      <c r="E673" s="49" t="s">
        <v>5</v>
      </c>
    </row>
    <row r="674" spans="1:5" ht="17.25" customHeight="1" thickBot="1">
      <c r="A674" s="7" t="s">
        <v>2206</v>
      </c>
      <c r="B674" s="8" t="s">
        <v>2207</v>
      </c>
      <c r="C674" s="8" t="s">
        <v>3</v>
      </c>
      <c r="D674" s="9" t="s">
        <v>2208</v>
      </c>
      <c r="E674" s="49" t="s">
        <v>5</v>
      </c>
    </row>
    <row r="675" spans="1:5" ht="17.25" customHeight="1" thickBot="1">
      <c r="A675" s="7" t="s">
        <v>2209</v>
      </c>
      <c r="B675" s="8" t="s">
        <v>2210</v>
      </c>
      <c r="C675" s="8" t="s">
        <v>3</v>
      </c>
      <c r="D675" s="9" t="s">
        <v>2211</v>
      </c>
      <c r="E675" s="49" t="s">
        <v>5</v>
      </c>
    </row>
    <row r="676" spans="1:5" ht="38.25" customHeight="1" thickBot="1">
      <c r="A676" s="7" t="s">
        <v>2212</v>
      </c>
      <c r="B676" s="8" t="s">
        <v>2213</v>
      </c>
      <c r="C676" s="8" t="s">
        <v>667</v>
      </c>
      <c r="D676" s="9" t="s">
        <v>2214</v>
      </c>
      <c r="E676" s="49" t="s">
        <v>5</v>
      </c>
    </row>
    <row r="677" spans="1:5" ht="33.75" customHeight="1" thickBot="1">
      <c r="A677" s="7" t="s">
        <v>2215</v>
      </c>
      <c r="B677" s="8" t="s">
        <v>2216</v>
      </c>
      <c r="C677" s="8" t="s">
        <v>3</v>
      </c>
      <c r="D677" s="9" t="s">
        <v>2217</v>
      </c>
      <c r="E677" s="49" t="s">
        <v>2218</v>
      </c>
    </row>
    <row r="678" spans="1:5" ht="17.25" customHeight="1" thickBot="1">
      <c r="A678" s="7" t="s">
        <v>2219</v>
      </c>
      <c r="B678" s="8" t="s">
        <v>2220</v>
      </c>
      <c r="C678" s="8" t="s">
        <v>3</v>
      </c>
      <c r="D678" s="9" t="s">
        <v>2221</v>
      </c>
      <c r="E678" s="49" t="s">
        <v>5</v>
      </c>
    </row>
    <row r="679" spans="1:5" ht="33.75" customHeight="1" thickBot="1">
      <c r="A679" s="7" t="s">
        <v>2222</v>
      </c>
      <c r="B679" s="8" t="s">
        <v>2223</v>
      </c>
      <c r="C679" s="8" t="s">
        <v>3</v>
      </c>
      <c r="D679" s="9" t="s">
        <v>2224</v>
      </c>
      <c r="E679" s="49" t="s">
        <v>5</v>
      </c>
    </row>
    <row r="680" spans="1:5" ht="17.25" customHeight="1" thickBot="1">
      <c r="A680" s="7" t="s">
        <v>2225</v>
      </c>
      <c r="B680" s="8" t="s">
        <v>2226</v>
      </c>
      <c r="C680" s="8" t="s">
        <v>3</v>
      </c>
      <c r="D680" s="9" t="s">
        <v>2227</v>
      </c>
      <c r="E680" s="49" t="s">
        <v>5</v>
      </c>
    </row>
    <row r="681" spans="1:5" ht="38.25" customHeight="1" thickBot="1">
      <c r="A681" s="7" t="s">
        <v>2228</v>
      </c>
      <c r="B681" s="8" t="s">
        <v>2229</v>
      </c>
      <c r="C681" s="8" t="s">
        <v>1851</v>
      </c>
      <c r="D681" s="9" t="s">
        <v>2230</v>
      </c>
      <c r="E681" s="49" t="s">
        <v>2231</v>
      </c>
    </row>
    <row r="682" spans="1:5" ht="33.75" customHeight="1" thickBot="1">
      <c r="A682" s="7" t="s">
        <v>2232</v>
      </c>
      <c r="B682" s="8" t="s">
        <v>2233</v>
      </c>
      <c r="C682" s="8" t="s">
        <v>3</v>
      </c>
      <c r="D682" s="9" t="s">
        <v>2234</v>
      </c>
      <c r="E682" s="49" t="s">
        <v>5</v>
      </c>
    </row>
    <row r="683" spans="1:5" ht="25.5" customHeight="1" thickBot="1">
      <c r="A683" s="7" t="s">
        <v>2235</v>
      </c>
      <c r="B683" s="8" t="s">
        <v>2236</v>
      </c>
      <c r="C683" s="8" t="s">
        <v>77</v>
      </c>
      <c r="D683" s="9" t="s">
        <v>2237</v>
      </c>
      <c r="E683" s="49" t="s">
        <v>5</v>
      </c>
    </row>
    <row r="684" spans="1:5" ht="17.25" customHeight="1" thickBot="1">
      <c r="A684" s="7" t="s">
        <v>2238</v>
      </c>
      <c r="B684" s="8" t="s">
        <v>2239</v>
      </c>
      <c r="C684" s="8" t="s">
        <v>3</v>
      </c>
      <c r="D684" s="9" t="s">
        <v>2240</v>
      </c>
      <c r="E684" s="49" t="s">
        <v>5</v>
      </c>
    </row>
    <row r="685" spans="1:5" ht="17.25" customHeight="1" thickBot="1">
      <c r="A685" s="7" t="s">
        <v>2241</v>
      </c>
      <c r="B685" s="8" t="s">
        <v>2242</v>
      </c>
      <c r="C685" s="8" t="s">
        <v>3</v>
      </c>
      <c r="D685" s="9" t="s">
        <v>2243</v>
      </c>
      <c r="E685" s="49" t="s">
        <v>5</v>
      </c>
    </row>
    <row r="686" spans="1:5" ht="17.25" customHeight="1" thickBot="1">
      <c r="A686" s="7" t="s">
        <v>2244</v>
      </c>
      <c r="B686" s="8" t="s">
        <v>2245</v>
      </c>
      <c r="C686" s="8" t="s">
        <v>3</v>
      </c>
      <c r="D686" s="9" t="s">
        <v>2246</v>
      </c>
      <c r="E686" s="49" t="s">
        <v>5</v>
      </c>
    </row>
    <row r="687" spans="1:5" ht="17.25" customHeight="1" thickBot="1">
      <c r="A687" s="7" t="s">
        <v>2247</v>
      </c>
      <c r="B687" s="8" t="s">
        <v>2248</v>
      </c>
      <c r="C687" s="8" t="s">
        <v>3</v>
      </c>
      <c r="D687" s="9" t="s">
        <v>2249</v>
      </c>
      <c r="E687" s="49" t="s">
        <v>2250</v>
      </c>
    </row>
    <row r="688" spans="1:5" ht="33.75" customHeight="1" thickBot="1">
      <c r="A688" s="7" t="s">
        <v>2251</v>
      </c>
      <c r="B688" s="8" t="s">
        <v>2252</v>
      </c>
      <c r="C688" s="8" t="s">
        <v>3</v>
      </c>
      <c r="D688" s="9" t="s">
        <v>2253</v>
      </c>
      <c r="E688" s="49" t="s">
        <v>5</v>
      </c>
    </row>
    <row r="689" spans="1:5" ht="17.25" customHeight="1" thickBot="1">
      <c r="A689" s="7" t="s">
        <v>2254</v>
      </c>
      <c r="B689" s="8" t="s">
        <v>2255</v>
      </c>
      <c r="C689" s="8" t="s">
        <v>3</v>
      </c>
      <c r="D689" s="9" t="s">
        <v>2256</v>
      </c>
      <c r="E689" s="49" t="s">
        <v>5</v>
      </c>
    </row>
    <row r="690" spans="1:5" ht="17.25" customHeight="1" thickBot="1">
      <c r="A690" s="7" t="s">
        <v>2257</v>
      </c>
      <c r="B690" s="8" t="s">
        <v>2258</v>
      </c>
      <c r="C690" s="8" t="s">
        <v>3</v>
      </c>
      <c r="D690" s="9" t="s">
        <v>2259</v>
      </c>
      <c r="E690" s="49" t="s">
        <v>5</v>
      </c>
    </row>
    <row r="691" spans="1:5" ht="33.75" customHeight="1" thickBot="1">
      <c r="A691" s="7" t="s">
        <v>2260</v>
      </c>
      <c r="B691" s="8" t="s">
        <v>2261</v>
      </c>
      <c r="C691" s="8" t="s">
        <v>3</v>
      </c>
      <c r="D691" s="9" t="s">
        <v>2262</v>
      </c>
      <c r="E691" s="49" t="s">
        <v>5</v>
      </c>
    </row>
    <row r="692" spans="1:5" ht="33.75" customHeight="1" thickBot="1">
      <c r="A692" s="7" t="s">
        <v>2263</v>
      </c>
      <c r="B692" s="8" t="s">
        <v>2264</v>
      </c>
      <c r="C692" s="8" t="s">
        <v>3</v>
      </c>
      <c r="D692" s="9" t="s">
        <v>2265</v>
      </c>
      <c r="E692" s="49" t="s">
        <v>5</v>
      </c>
    </row>
    <row r="693" spans="1:5" ht="33.75" customHeight="1" thickBot="1">
      <c r="A693" s="7" t="s">
        <v>2266</v>
      </c>
      <c r="B693" s="8" t="s">
        <v>2267</v>
      </c>
      <c r="C693" s="8" t="s">
        <v>3</v>
      </c>
      <c r="D693" s="9" t="s">
        <v>2268</v>
      </c>
      <c r="E693" s="49" t="s">
        <v>5</v>
      </c>
    </row>
    <row r="694" spans="1:5" ht="17.25" customHeight="1" thickBot="1">
      <c r="A694" s="7" t="s">
        <v>2269</v>
      </c>
      <c r="B694" s="8" t="s">
        <v>2270</v>
      </c>
      <c r="C694" s="8" t="s">
        <v>3</v>
      </c>
      <c r="D694" s="9" t="s">
        <v>2271</v>
      </c>
      <c r="E694" s="49" t="s">
        <v>2272</v>
      </c>
    </row>
    <row r="695" spans="1:5" ht="33.75" customHeight="1" thickBot="1">
      <c r="A695" s="7" t="s">
        <v>2273</v>
      </c>
      <c r="B695" s="8" t="s">
        <v>2274</v>
      </c>
      <c r="C695" s="8" t="s">
        <v>3</v>
      </c>
      <c r="D695" s="9" t="s">
        <v>2275</v>
      </c>
      <c r="E695" s="49" t="s">
        <v>5</v>
      </c>
    </row>
    <row r="696" spans="1:5" ht="17.25" customHeight="1" thickBot="1">
      <c r="A696" s="7" t="s">
        <v>2276</v>
      </c>
      <c r="B696" s="8" t="s">
        <v>2277</v>
      </c>
      <c r="C696" s="8" t="s">
        <v>2278</v>
      </c>
      <c r="D696" s="9" t="s">
        <v>2279</v>
      </c>
      <c r="E696" s="49" t="s">
        <v>5</v>
      </c>
    </row>
    <row r="697" spans="1:5" ht="17.25" customHeight="1" thickBot="1">
      <c r="A697" s="7" t="s">
        <v>2280</v>
      </c>
      <c r="B697" s="8" t="s">
        <v>2281</v>
      </c>
      <c r="C697" s="8" t="s">
        <v>3</v>
      </c>
      <c r="D697" s="9" t="s">
        <v>2282</v>
      </c>
      <c r="E697" s="49" t="s">
        <v>5</v>
      </c>
    </row>
    <row r="698" spans="1:5" ht="33.75" customHeight="1" thickBot="1">
      <c r="A698" s="7" t="s">
        <v>2283</v>
      </c>
      <c r="B698" s="8" t="s">
        <v>2284</v>
      </c>
      <c r="C698" s="8" t="s">
        <v>3</v>
      </c>
      <c r="D698" s="9" t="s">
        <v>2285</v>
      </c>
      <c r="E698" s="49" t="s">
        <v>5</v>
      </c>
    </row>
    <row r="699" spans="1:5" ht="17.25" customHeight="1" thickBot="1">
      <c r="A699" s="7" t="s">
        <v>2286</v>
      </c>
      <c r="B699" s="8" t="s">
        <v>2287</v>
      </c>
      <c r="C699" s="8" t="s">
        <v>3</v>
      </c>
      <c r="D699" s="9" t="s">
        <v>2288</v>
      </c>
      <c r="E699" s="49" t="s">
        <v>2289</v>
      </c>
    </row>
    <row r="700" spans="1:5" ht="17.25" customHeight="1" thickBot="1">
      <c r="A700" s="7" t="s">
        <v>2290</v>
      </c>
      <c r="B700" s="8" t="s">
        <v>2291</v>
      </c>
      <c r="C700" s="8" t="s">
        <v>3</v>
      </c>
      <c r="D700" s="9" t="s">
        <v>2292</v>
      </c>
      <c r="E700" s="49" t="s">
        <v>5</v>
      </c>
    </row>
    <row r="701" spans="1:5" ht="33.75" customHeight="1" thickBot="1">
      <c r="A701" s="7" t="s">
        <v>2293</v>
      </c>
      <c r="B701" s="8" t="s">
        <v>2294</v>
      </c>
      <c r="C701" s="8" t="s">
        <v>3</v>
      </c>
      <c r="D701" s="9" t="s">
        <v>2295</v>
      </c>
      <c r="E701" s="49" t="s">
        <v>5</v>
      </c>
    </row>
    <row r="702" spans="1:5" ht="17.25" customHeight="1" thickBot="1">
      <c r="A702" s="7" t="s">
        <v>2296</v>
      </c>
      <c r="B702" s="8" t="s">
        <v>2297</v>
      </c>
      <c r="C702" s="8" t="s">
        <v>3</v>
      </c>
      <c r="D702" s="9" t="s">
        <v>2298</v>
      </c>
      <c r="E702" s="49" t="s">
        <v>5</v>
      </c>
    </row>
    <row r="703" spans="1:5" ht="33.75" customHeight="1" thickBot="1">
      <c r="A703" s="7" t="s">
        <v>2299</v>
      </c>
      <c r="B703" s="8" t="s">
        <v>2300</v>
      </c>
      <c r="C703" s="8" t="s">
        <v>3</v>
      </c>
      <c r="D703" s="9" t="s">
        <v>2301</v>
      </c>
      <c r="E703" s="49" t="s">
        <v>2302</v>
      </c>
    </row>
    <row r="704" spans="1:5" ht="33.75" customHeight="1" thickBot="1">
      <c r="A704" s="7" t="s">
        <v>2303</v>
      </c>
      <c r="B704" s="8" t="s">
        <v>2304</v>
      </c>
      <c r="C704" s="8" t="s">
        <v>3</v>
      </c>
      <c r="D704" s="9" t="s">
        <v>2305</v>
      </c>
      <c r="E704" s="49" t="s">
        <v>5</v>
      </c>
    </row>
    <row r="705" spans="1:5" ht="33.75" customHeight="1" thickBot="1">
      <c r="A705" s="7" t="s">
        <v>2306</v>
      </c>
      <c r="B705" s="8" t="s">
        <v>2307</v>
      </c>
      <c r="C705" s="8" t="s">
        <v>544</v>
      </c>
      <c r="D705" s="9" t="s">
        <v>2308</v>
      </c>
      <c r="E705" s="49" t="s">
        <v>2309</v>
      </c>
    </row>
    <row r="706" spans="1:5" ht="17.25" customHeight="1" thickBot="1">
      <c r="A706" s="7" t="s">
        <v>2310</v>
      </c>
      <c r="B706" s="8" t="s">
        <v>2311</v>
      </c>
      <c r="C706" s="8" t="s">
        <v>3</v>
      </c>
      <c r="D706" s="9" t="s">
        <v>2312</v>
      </c>
      <c r="E706" s="49" t="s">
        <v>5</v>
      </c>
    </row>
    <row r="707" spans="1:5" ht="17.25" customHeight="1" thickBot="1">
      <c r="A707" s="7" t="s">
        <v>2313</v>
      </c>
      <c r="B707" s="8" t="s">
        <v>2314</v>
      </c>
      <c r="C707" s="8" t="s">
        <v>3</v>
      </c>
      <c r="D707" s="9" t="s">
        <v>2315</v>
      </c>
      <c r="E707" s="49" t="s">
        <v>2316</v>
      </c>
    </row>
    <row r="708" spans="1:5" ht="33.75" customHeight="1" thickBot="1">
      <c r="A708" s="7" t="s">
        <v>2317</v>
      </c>
      <c r="B708" s="8" t="s">
        <v>2318</v>
      </c>
      <c r="C708" s="8" t="s">
        <v>3</v>
      </c>
      <c r="D708" s="9" t="s">
        <v>2319</v>
      </c>
      <c r="E708" s="49" t="s">
        <v>5</v>
      </c>
    </row>
    <row r="709" spans="1:5" ht="38.25" customHeight="1" thickBot="1">
      <c r="A709" s="7" t="s">
        <v>2320</v>
      </c>
      <c r="B709" s="8" t="s">
        <v>2321</v>
      </c>
      <c r="C709" s="8" t="s">
        <v>3</v>
      </c>
      <c r="D709" s="9" t="s">
        <v>2322</v>
      </c>
      <c r="E709" s="49" t="s">
        <v>5</v>
      </c>
    </row>
    <row r="710" spans="1:5" ht="33.75" customHeight="1" thickBot="1">
      <c r="A710" s="7" t="s">
        <v>2323</v>
      </c>
      <c r="B710" s="8" t="s">
        <v>2324</v>
      </c>
      <c r="C710" s="8" t="s">
        <v>3</v>
      </c>
      <c r="D710" s="9" t="s">
        <v>2325</v>
      </c>
      <c r="E710" s="49" t="s">
        <v>5</v>
      </c>
    </row>
    <row r="711" spans="1:5" ht="33.75" customHeight="1" thickBot="1">
      <c r="A711" s="7" t="s">
        <v>2326</v>
      </c>
      <c r="B711" s="8" t="s">
        <v>2327</v>
      </c>
      <c r="C711" s="8" t="s">
        <v>3</v>
      </c>
      <c r="D711" s="9" t="s">
        <v>2328</v>
      </c>
      <c r="E711" s="49" t="s">
        <v>5</v>
      </c>
    </row>
    <row r="712" spans="1:5" ht="33.75" customHeight="1" thickBot="1">
      <c r="A712" s="7" t="s">
        <v>2329</v>
      </c>
      <c r="B712" s="8" t="s">
        <v>2330</v>
      </c>
      <c r="C712" s="8" t="s">
        <v>3</v>
      </c>
      <c r="D712" s="9" t="s">
        <v>2331</v>
      </c>
      <c r="E712" s="49" t="s">
        <v>5</v>
      </c>
    </row>
    <row r="713" spans="1:5" ht="33.75" customHeight="1" thickBot="1">
      <c r="A713" s="7" t="s">
        <v>2332</v>
      </c>
      <c r="B713" s="8" t="s">
        <v>2333</v>
      </c>
      <c r="C713" s="8" t="s">
        <v>3</v>
      </c>
      <c r="D713" s="9" t="s">
        <v>2334</v>
      </c>
      <c r="E713" s="49" t="s">
        <v>5</v>
      </c>
    </row>
    <row r="714" spans="1:5" ht="25.5" customHeight="1" thickBot="1">
      <c r="A714" s="7" t="s">
        <v>2335</v>
      </c>
      <c r="B714" s="8" t="s">
        <v>2336</v>
      </c>
      <c r="C714" s="8" t="s">
        <v>3</v>
      </c>
      <c r="D714" s="9" t="s">
        <v>2337</v>
      </c>
      <c r="E714" s="49" t="s">
        <v>5</v>
      </c>
    </row>
    <row r="715" spans="1:5" ht="33.75" customHeight="1" thickBot="1">
      <c r="A715" s="7" t="s">
        <v>2338</v>
      </c>
      <c r="B715" s="8" t="s">
        <v>2339</v>
      </c>
      <c r="C715" s="8" t="s">
        <v>3</v>
      </c>
      <c r="D715" s="9" t="s">
        <v>2340</v>
      </c>
      <c r="E715" s="49" t="s">
        <v>2341</v>
      </c>
    </row>
    <row r="716" spans="1:5" ht="33.75" customHeight="1" thickBot="1">
      <c r="A716" s="7" t="s">
        <v>2342</v>
      </c>
      <c r="B716" s="8" t="s">
        <v>2343</v>
      </c>
      <c r="C716" s="8" t="s">
        <v>3</v>
      </c>
      <c r="D716" s="9" t="s">
        <v>2344</v>
      </c>
      <c r="E716" s="49" t="s">
        <v>5</v>
      </c>
    </row>
    <row r="717" spans="1:5" ht="33.75" customHeight="1" thickBot="1">
      <c r="A717" s="7" t="s">
        <v>2345</v>
      </c>
      <c r="B717" s="8" t="s">
        <v>2346</v>
      </c>
      <c r="C717" s="8" t="s">
        <v>3</v>
      </c>
      <c r="D717" s="9" t="s">
        <v>2347</v>
      </c>
      <c r="E717" s="49" t="s">
        <v>2348</v>
      </c>
    </row>
    <row r="718" spans="1:5" ht="17.25" customHeight="1" thickBot="1">
      <c r="A718" s="7" t="s">
        <v>2349</v>
      </c>
      <c r="B718" s="8" t="s">
        <v>2350</v>
      </c>
      <c r="C718" s="8" t="s">
        <v>3</v>
      </c>
      <c r="D718" s="9" t="s">
        <v>2351</v>
      </c>
      <c r="E718" s="49" t="s">
        <v>5</v>
      </c>
    </row>
    <row r="719" spans="1:5" ht="33.75" customHeight="1" thickBot="1">
      <c r="A719" s="7" t="s">
        <v>2352</v>
      </c>
      <c r="B719" s="8" t="s">
        <v>2353</v>
      </c>
      <c r="C719" s="8" t="s">
        <v>3</v>
      </c>
      <c r="D719" s="9" t="s">
        <v>2354</v>
      </c>
      <c r="E719" s="49" t="s">
        <v>5</v>
      </c>
    </row>
    <row r="720" spans="1:5" ht="33.75" customHeight="1" thickBot="1">
      <c r="A720" s="7" t="s">
        <v>2355</v>
      </c>
      <c r="B720" s="8" t="s">
        <v>2356</v>
      </c>
      <c r="C720" s="8" t="s">
        <v>3</v>
      </c>
      <c r="D720" s="9" t="s">
        <v>2357</v>
      </c>
      <c r="E720" s="49" t="s">
        <v>2358</v>
      </c>
    </row>
    <row r="721" spans="1:5" ht="17.25" customHeight="1" thickBot="1">
      <c r="A721" s="7" t="s">
        <v>2359</v>
      </c>
      <c r="B721" s="8" t="s">
        <v>2360</v>
      </c>
      <c r="C721" s="8" t="s">
        <v>3</v>
      </c>
      <c r="D721" s="9" t="s">
        <v>2361</v>
      </c>
      <c r="E721" s="49" t="s">
        <v>5</v>
      </c>
    </row>
    <row r="722" spans="1:5" ht="39" customHeight="1" thickBot="1">
      <c r="A722" s="7" t="s">
        <v>2362</v>
      </c>
      <c r="B722" s="8" t="s">
        <v>2363</v>
      </c>
      <c r="C722" s="8" t="s">
        <v>2364</v>
      </c>
      <c r="D722" s="9" t="s">
        <v>2365</v>
      </c>
      <c r="E722" s="49" t="s">
        <v>2366</v>
      </c>
    </row>
    <row r="723" spans="1:5" ht="17.25" customHeight="1" thickBot="1">
      <c r="A723" s="7" t="s">
        <v>2367</v>
      </c>
      <c r="B723" s="8" t="s">
        <v>2368</v>
      </c>
      <c r="C723" s="8" t="s">
        <v>3</v>
      </c>
      <c r="D723" s="9" t="s">
        <v>2369</v>
      </c>
      <c r="E723" s="49" t="s">
        <v>5</v>
      </c>
    </row>
    <row r="724" spans="1:5" ht="17.25" customHeight="1" thickBot="1">
      <c r="A724" s="7" t="s">
        <v>2370</v>
      </c>
      <c r="B724" s="8" t="s">
        <v>2371</v>
      </c>
      <c r="C724" s="8" t="s">
        <v>3</v>
      </c>
      <c r="D724" s="9" t="s">
        <v>2372</v>
      </c>
      <c r="E724" s="49" t="s">
        <v>5</v>
      </c>
    </row>
    <row r="725" spans="1:5" ht="25.5" customHeight="1" thickBot="1">
      <c r="A725" s="7" t="s">
        <v>2373</v>
      </c>
      <c r="B725" s="8" t="s">
        <v>2374</v>
      </c>
      <c r="C725" s="8" t="s">
        <v>3</v>
      </c>
      <c r="D725" s="9" t="s">
        <v>2375</v>
      </c>
      <c r="E725" s="49" t="s">
        <v>2376</v>
      </c>
    </row>
    <row r="726" spans="1:5" ht="33.75" customHeight="1" thickBot="1">
      <c r="A726" s="7" t="s">
        <v>2377</v>
      </c>
      <c r="B726" s="8" t="s">
        <v>2378</v>
      </c>
      <c r="C726" s="8" t="s">
        <v>3</v>
      </c>
      <c r="D726" s="9" t="s">
        <v>2379</v>
      </c>
      <c r="E726" s="49" t="s">
        <v>5</v>
      </c>
    </row>
    <row r="727" spans="1:5" ht="33.75" customHeight="1" thickBot="1">
      <c r="A727" s="7" t="s">
        <v>2380</v>
      </c>
      <c r="B727" s="8" t="s">
        <v>2381</v>
      </c>
      <c r="C727" s="8" t="s">
        <v>3</v>
      </c>
      <c r="D727" s="9" t="s">
        <v>2382</v>
      </c>
      <c r="E727" s="49" t="s">
        <v>5</v>
      </c>
    </row>
    <row r="728" spans="1:5" ht="17.25" customHeight="1" thickBot="1">
      <c r="A728" s="7" t="s">
        <v>2383</v>
      </c>
      <c r="B728" s="8" t="s">
        <v>2384</v>
      </c>
      <c r="C728" s="8" t="s">
        <v>3</v>
      </c>
      <c r="D728" s="9" t="s">
        <v>2385</v>
      </c>
      <c r="E728" s="49" t="s">
        <v>5</v>
      </c>
    </row>
    <row r="729" spans="1:5" ht="17.25" customHeight="1" thickBot="1">
      <c r="A729" s="7" t="s">
        <v>2386</v>
      </c>
      <c r="B729" s="8" t="s">
        <v>2387</v>
      </c>
      <c r="C729" s="8" t="s">
        <v>3</v>
      </c>
      <c r="D729" s="9" t="s">
        <v>2388</v>
      </c>
      <c r="E729" s="49" t="s">
        <v>5</v>
      </c>
    </row>
    <row r="730" spans="1:5" ht="17.25" customHeight="1" thickBot="1">
      <c r="A730" s="7" t="s">
        <v>2389</v>
      </c>
      <c r="B730" s="8" t="s">
        <v>2390</v>
      </c>
      <c r="C730" s="8" t="s">
        <v>3</v>
      </c>
      <c r="D730" s="9" t="s">
        <v>2391</v>
      </c>
      <c r="E730" s="49" t="s">
        <v>5</v>
      </c>
    </row>
    <row r="731" spans="1:5" ht="33.75" customHeight="1" thickBot="1">
      <c r="A731" s="7" t="s">
        <v>2392</v>
      </c>
      <c r="B731" s="8" t="s">
        <v>2393</v>
      </c>
      <c r="C731" s="8" t="s">
        <v>3</v>
      </c>
      <c r="D731" s="9" t="s">
        <v>2394</v>
      </c>
      <c r="E731" s="49" t="s">
        <v>5</v>
      </c>
    </row>
    <row r="732" spans="1:5" ht="17.25" customHeight="1" thickBot="1">
      <c r="A732" s="7" t="s">
        <v>2395</v>
      </c>
      <c r="B732" s="8" t="s">
        <v>2396</v>
      </c>
      <c r="C732" s="8" t="s">
        <v>3</v>
      </c>
      <c r="D732" s="9" t="s">
        <v>2397</v>
      </c>
      <c r="E732" s="49" t="s">
        <v>5</v>
      </c>
    </row>
    <row r="733" spans="1:5" ht="33.75" customHeight="1" thickBot="1">
      <c r="A733" s="7" t="s">
        <v>2398</v>
      </c>
      <c r="B733" s="8" t="s">
        <v>2399</v>
      </c>
      <c r="C733" s="8" t="s">
        <v>3</v>
      </c>
      <c r="D733" s="9" t="s">
        <v>2400</v>
      </c>
      <c r="E733" s="49" t="s">
        <v>2401</v>
      </c>
    </row>
    <row r="734" spans="1:5" ht="33.75" customHeight="1" thickBot="1">
      <c r="A734" s="7" t="s">
        <v>2402</v>
      </c>
      <c r="B734" s="8" t="s">
        <v>2403</v>
      </c>
      <c r="C734" s="8" t="s">
        <v>3</v>
      </c>
      <c r="D734" s="9" t="s">
        <v>2404</v>
      </c>
      <c r="E734" s="49" t="s">
        <v>5</v>
      </c>
    </row>
    <row r="735" spans="1:5" ht="17.25" customHeight="1" thickBot="1">
      <c r="A735" s="7" t="s">
        <v>2405</v>
      </c>
      <c r="B735" s="8" t="s">
        <v>2406</v>
      </c>
      <c r="C735" s="8" t="s">
        <v>3</v>
      </c>
      <c r="D735" s="9" t="s">
        <v>2407</v>
      </c>
      <c r="E735" s="49" t="s">
        <v>5</v>
      </c>
    </row>
    <row r="736" spans="1:5" ht="33.75" customHeight="1" thickBot="1">
      <c r="A736" s="7" t="s">
        <v>2408</v>
      </c>
      <c r="B736" s="8" t="s">
        <v>2409</v>
      </c>
      <c r="C736" s="8" t="s">
        <v>3</v>
      </c>
      <c r="D736" s="9" t="s">
        <v>2410</v>
      </c>
      <c r="E736" s="49" t="s">
        <v>2411</v>
      </c>
    </row>
    <row r="737" spans="1:5" ht="33.75" customHeight="1" thickBot="1">
      <c r="A737" s="7" t="s">
        <v>2412</v>
      </c>
      <c r="B737" s="8" t="s">
        <v>2413</v>
      </c>
      <c r="C737" s="8" t="s">
        <v>91</v>
      </c>
      <c r="D737" s="9" t="s">
        <v>2414</v>
      </c>
      <c r="E737" s="49" t="s">
        <v>2415</v>
      </c>
    </row>
    <row r="738" spans="1:5" ht="33.75" customHeight="1" thickBot="1">
      <c r="A738" s="7" t="s">
        <v>2416</v>
      </c>
      <c r="B738" s="8" t="s">
        <v>2417</v>
      </c>
      <c r="C738" s="8" t="s">
        <v>3</v>
      </c>
      <c r="D738" s="9" t="s">
        <v>2418</v>
      </c>
      <c r="E738" s="49" t="s">
        <v>5</v>
      </c>
    </row>
    <row r="739" spans="1:5" ht="17.25" customHeight="1" thickBot="1">
      <c r="A739" s="7" t="s">
        <v>2419</v>
      </c>
      <c r="B739" s="8" t="s">
        <v>2420</v>
      </c>
      <c r="C739" s="8" t="s">
        <v>3</v>
      </c>
      <c r="D739" s="9" t="s">
        <v>2421</v>
      </c>
      <c r="E739" s="49" t="s">
        <v>5</v>
      </c>
    </row>
    <row r="740" spans="1:5" ht="33.75" customHeight="1" thickBot="1">
      <c r="A740" s="7" t="s">
        <v>2422</v>
      </c>
      <c r="B740" s="8" t="s">
        <v>2423</v>
      </c>
      <c r="C740" s="8" t="s">
        <v>3</v>
      </c>
      <c r="D740" s="9" t="s">
        <v>2424</v>
      </c>
      <c r="E740" s="49" t="s">
        <v>2425</v>
      </c>
    </row>
    <row r="741" spans="1:5" ht="50.25" customHeight="1" thickBot="1">
      <c r="A741" s="7" t="s">
        <v>2426</v>
      </c>
      <c r="B741" s="8" t="s">
        <v>2427</v>
      </c>
      <c r="C741" s="8" t="s">
        <v>3</v>
      </c>
      <c r="D741" s="9" t="s">
        <v>2428</v>
      </c>
      <c r="E741" s="49" t="s">
        <v>5</v>
      </c>
    </row>
    <row r="742" spans="1:5" ht="33.75" customHeight="1" thickBot="1">
      <c r="A742" s="7" t="s">
        <v>2429</v>
      </c>
      <c r="B742" s="8" t="s">
        <v>2430</v>
      </c>
      <c r="C742" s="8" t="s">
        <v>3</v>
      </c>
      <c r="D742" s="9" t="s">
        <v>2431</v>
      </c>
      <c r="E742" s="49" t="s">
        <v>5</v>
      </c>
    </row>
    <row r="743" spans="1:5" ht="33.75" customHeight="1" thickBot="1">
      <c r="A743" s="7" t="s">
        <v>2432</v>
      </c>
      <c r="B743" s="8" t="s">
        <v>2433</v>
      </c>
      <c r="C743" s="8" t="s">
        <v>3</v>
      </c>
      <c r="D743" s="9" t="s">
        <v>2434</v>
      </c>
      <c r="E743" s="49" t="s">
        <v>5</v>
      </c>
    </row>
    <row r="744" spans="1:5" ht="33.75" customHeight="1" thickBot="1">
      <c r="A744" s="7" t="s">
        <v>2435</v>
      </c>
      <c r="B744" s="8" t="s">
        <v>2436</v>
      </c>
      <c r="C744" s="8" t="s">
        <v>3</v>
      </c>
      <c r="D744" s="9" t="s">
        <v>2437</v>
      </c>
      <c r="E744" s="49" t="s">
        <v>5</v>
      </c>
    </row>
    <row r="745" spans="1:5" ht="33.75" customHeight="1" thickBot="1">
      <c r="A745" s="7" t="s">
        <v>2438</v>
      </c>
      <c r="B745" s="8" t="s">
        <v>2439</v>
      </c>
      <c r="C745" s="8" t="s">
        <v>3</v>
      </c>
      <c r="D745" s="9" t="s">
        <v>2440</v>
      </c>
      <c r="E745" s="49" t="s">
        <v>5</v>
      </c>
    </row>
    <row r="746" spans="1:5" ht="33.75" customHeight="1" thickBot="1">
      <c r="A746" s="7" t="s">
        <v>2441</v>
      </c>
      <c r="B746" s="8" t="s">
        <v>2442</v>
      </c>
      <c r="C746" s="8" t="s">
        <v>3</v>
      </c>
      <c r="D746" s="9" t="s">
        <v>2443</v>
      </c>
      <c r="E746" s="49" t="s">
        <v>5</v>
      </c>
    </row>
    <row r="747" spans="1:5" ht="33.75" customHeight="1" thickBot="1">
      <c r="A747" s="7" t="s">
        <v>2444</v>
      </c>
      <c r="B747" s="8" t="s">
        <v>2445</v>
      </c>
      <c r="C747" s="8" t="s">
        <v>3</v>
      </c>
      <c r="D747" s="9" t="s">
        <v>2446</v>
      </c>
      <c r="E747" s="49" t="s">
        <v>5</v>
      </c>
    </row>
    <row r="748" spans="1:5" ht="33.75" customHeight="1" thickBot="1">
      <c r="A748" s="7" t="s">
        <v>2447</v>
      </c>
      <c r="B748" s="8" t="s">
        <v>2448</v>
      </c>
      <c r="C748" s="8" t="s">
        <v>3</v>
      </c>
      <c r="D748" s="9" t="s">
        <v>2449</v>
      </c>
      <c r="E748" s="49" t="s">
        <v>5</v>
      </c>
    </row>
    <row r="749" spans="1:5" ht="33.75" customHeight="1" thickBot="1">
      <c r="A749" s="7" t="s">
        <v>2450</v>
      </c>
      <c r="B749" s="8" t="s">
        <v>2451</v>
      </c>
      <c r="C749" s="8" t="s">
        <v>3</v>
      </c>
      <c r="D749" s="9" t="s">
        <v>2452</v>
      </c>
      <c r="E749" s="49" t="s">
        <v>5</v>
      </c>
    </row>
    <row r="750" spans="1:5" ht="33.75" customHeight="1" thickBot="1">
      <c r="A750" s="7" t="s">
        <v>2453</v>
      </c>
      <c r="B750" s="8" t="s">
        <v>2454</v>
      </c>
      <c r="C750" s="8" t="s">
        <v>3</v>
      </c>
      <c r="D750" s="9" t="s">
        <v>2455</v>
      </c>
      <c r="E750" s="49" t="s">
        <v>5</v>
      </c>
    </row>
    <row r="751" spans="1:5" ht="33.75" customHeight="1" thickBot="1">
      <c r="A751" s="7" t="s">
        <v>2456</v>
      </c>
      <c r="B751" s="8" t="s">
        <v>2457</v>
      </c>
      <c r="C751" s="8" t="s">
        <v>3</v>
      </c>
      <c r="D751" s="9" t="s">
        <v>2458</v>
      </c>
      <c r="E751" s="49" t="s">
        <v>2459</v>
      </c>
    </row>
    <row r="752" spans="1:5" ht="25.5" customHeight="1" thickBot="1">
      <c r="A752" s="7" t="s">
        <v>2460</v>
      </c>
      <c r="B752" s="8" t="s">
        <v>2461</v>
      </c>
      <c r="C752" s="8" t="s">
        <v>3</v>
      </c>
      <c r="D752" s="9" t="s">
        <v>2462</v>
      </c>
      <c r="E752" s="49" t="s">
        <v>5</v>
      </c>
    </row>
    <row r="753" spans="1:5" ht="17.25" customHeight="1" thickBot="1">
      <c r="A753" s="7" t="s">
        <v>2463</v>
      </c>
      <c r="B753" s="8" t="s">
        <v>2464</v>
      </c>
      <c r="C753" s="8" t="s">
        <v>3</v>
      </c>
      <c r="D753" s="9" t="s">
        <v>2465</v>
      </c>
      <c r="E753" s="49" t="s">
        <v>5</v>
      </c>
    </row>
    <row r="754" spans="1:5" ht="17.25" customHeight="1" thickBot="1">
      <c r="A754" s="7" t="s">
        <v>2466</v>
      </c>
      <c r="B754" s="8" t="s">
        <v>2467</v>
      </c>
      <c r="C754" s="8" t="s">
        <v>3</v>
      </c>
      <c r="D754" s="9" t="s">
        <v>2468</v>
      </c>
      <c r="E754" s="49" t="s">
        <v>5</v>
      </c>
    </row>
    <row r="755" spans="1:5" ht="17.25" customHeight="1" thickBot="1">
      <c r="A755" s="7" t="s">
        <v>2469</v>
      </c>
      <c r="B755" s="8" t="s">
        <v>2470</v>
      </c>
      <c r="C755" s="8" t="s">
        <v>3</v>
      </c>
      <c r="D755" s="9" t="s">
        <v>2471</v>
      </c>
      <c r="E755" s="49" t="s">
        <v>5</v>
      </c>
    </row>
    <row r="756" spans="1:5" ht="17.25" customHeight="1" thickBot="1">
      <c r="A756" s="7" t="s">
        <v>2472</v>
      </c>
      <c r="B756" s="8" t="s">
        <v>2473</v>
      </c>
      <c r="C756" s="8" t="s">
        <v>3</v>
      </c>
      <c r="D756" s="9" t="s">
        <v>2474</v>
      </c>
      <c r="E756" s="49" t="s">
        <v>5</v>
      </c>
    </row>
    <row r="757" spans="1:5" ht="25.5" customHeight="1" thickBot="1">
      <c r="A757" s="7" t="s">
        <v>2475</v>
      </c>
      <c r="B757" s="8" t="s">
        <v>2476</v>
      </c>
      <c r="C757" s="8" t="s">
        <v>3</v>
      </c>
      <c r="D757" s="9" t="s">
        <v>2477</v>
      </c>
      <c r="E757" s="49" t="s">
        <v>5</v>
      </c>
    </row>
    <row r="758" spans="1:5" ht="33.75" customHeight="1" thickBot="1">
      <c r="A758" s="7" t="s">
        <v>2478</v>
      </c>
      <c r="B758" s="8" t="s">
        <v>2479</v>
      </c>
      <c r="C758" s="8" t="s">
        <v>3</v>
      </c>
      <c r="D758" s="9" t="s">
        <v>2480</v>
      </c>
      <c r="E758" s="49" t="s">
        <v>2481</v>
      </c>
    </row>
    <row r="759" spans="1:5" ht="17.25" customHeight="1" thickBot="1">
      <c r="A759" s="7" t="s">
        <v>2482</v>
      </c>
      <c r="B759" s="8" t="s">
        <v>2483</v>
      </c>
      <c r="C759" s="8" t="s">
        <v>3</v>
      </c>
      <c r="D759" s="9" t="s">
        <v>2484</v>
      </c>
      <c r="E759" s="49" t="s">
        <v>5</v>
      </c>
    </row>
    <row r="760" spans="1:5" ht="17.25" customHeight="1" thickBot="1">
      <c r="A760" s="7" t="s">
        <v>2485</v>
      </c>
      <c r="B760" s="8" t="s">
        <v>2486</v>
      </c>
      <c r="C760" s="8" t="s">
        <v>3</v>
      </c>
      <c r="D760" s="9" t="s">
        <v>2487</v>
      </c>
      <c r="E760" s="49" t="s">
        <v>5</v>
      </c>
    </row>
    <row r="761" spans="1:5" ht="33.75" customHeight="1" thickBot="1">
      <c r="A761" s="7" t="s">
        <v>2488</v>
      </c>
      <c r="B761" s="8" t="s">
        <v>2489</v>
      </c>
      <c r="C761" s="8" t="s">
        <v>3</v>
      </c>
      <c r="D761" s="9" t="s">
        <v>2490</v>
      </c>
      <c r="E761" s="49" t="s">
        <v>5</v>
      </c>
    </row>
    <row r="762" spans="1:5" ht="33.75" customHeight="1" thickBot="1">
      <c r="A762" s="7" t="s">
        <v>2491</v>
      </c>
      <c r="B762" s="8" t="s">
        <v>2492</v>
      </c>
      <c r="C762" s="8" t="s">
        <v>3</v>
      </c>
      <c r="D762" s="9" t="s">
        <v>2493</v>
      </c>
      <c r="E762" s="49" t="s">
        <v>5</v>
      </c>
    </row>
    <row r="763" spans="1:5" ht="33.75" customHeight="1" thickBot="1">
      <c r="A763" s="7" t="s">
        <v>2494</v>
      </c>
      <c r="B763" s="8" t="s">
        <v>2495</v>
      </c>
      <c r="C763" s="8" t="s">
        <v>3</v>
      </c>
      <c r="D763" s="9" t="s">
        <v>2496</v>
      </c>
      <c r="E763" s="49" t="s">
        <v>5</v>
      </c>
    </row>
    <row r="764" spans="1:5" ht="17.25" customHeight="1" thickBot="1">
      <c r="A764" s="7" t="s">
        <v>2497</v>
      </c>
      <c r="B764" s="8" t="s">
        <v>2498</v>
      </c>
      <c r="C764" s="8" t="s">
        <v>3</v>
      </c>
      <c r="D764" s="9" t="s">
        <v>2499</v>
      </c>
      <c r="E764" s="49" t="s">
        <v>5</v>
      </c>
    </row>
    <row r="765" spans="1:5" ht="33.75" customHeight="1" thickBot="1">
      <c r="A765" s="7" t="s">
        <v>2500</v>
      </c>
      <c r="B765" s="8" t="s">
        <v>2501</v>
      </c>
      <c r="C765" s="8" t="s">
        <v>3</v>
      </c>
      <c r="D765" s="9" t="s">
        <v>2502</v>
      </c>
      <c r="E765" s="49" t="s">
        <v>5</v>
      </c>
    </row>
    <row r="766" spans="1:5" ht="33.75" customHeight="1" thickBot="1">
      <c r="A766" s="7" t="s">
        <v>2503</v>
      </c>
      <c r="B766" s="8" t="s">
        <v>2504</v>
      </c>
      <c r="C766" s="8" t="s">
        <v>3</v>
      </c>
      <c r="D766" s="9" t="s">
        <v>2505</v>
      </c>
      <c r="E766" s="49" t="s">
        <v>5</v>
      </c>
    </row>
    <row r="767" spans="1:5" ht="33.75" customHeight="1" thickBot="1">
      <c r="A767" s="7" t="s">
        <v>2506</v>
      </c>
      <c r="B767" s="8" t="s">
        <v>2507</v>
      </c>
      <c r="C767" s="8" t="s">
        <v>3</v>
      </c>
      <c r="D767" s="9" t="s">
        <v>2508</v>
      </c>
      <c r="E767" s="49" t="s">
        <v>5</v>
      </c>
    </row>
    <row r="768" spans="1:5" ht="33.75" customHeight="1" thickBot="1">
      <c r="A768" s="7" t="s">
        <v>2509</v>
      </c>
      <c r="B768" s="8" t="s">
        <v>2510</v>
      </c>
      <c r="C768" s="8" t="s">
        <v>3</v>
      </c>
      <c r="D768" s="9" t="s">
        <v>2511</v>
      </c>
      <c r="E768" s="49" t="s">
        <v>5</v>
      </c>
    </row>
    <row r="769" spans="1:5" ht="33.75" customHeight="1" thickBot="1">
      <c r="A769" s="7" t="s">
        <v>2512</v>
      </c>
      <c r="B769" s="8" t="s">
        <v>2513</v>
      </c>
      <c r="C769" s="8" t="s">
        <v>3</v>
      </c>
      <c r="D769" s="9" t="s">
        <v>2514</v>
      </c>
      <c r="E769" s="49" t="s">
        <v>2515</v>
      </c>
    </row>
    <row r="770" spans="1:5" ht="33.75" customHeight="1" thickBot="1">
      <c r="A770" s="7" t="s">
        <v>2516</v>
      </c>
      <c r="B770" s="8" t="s">
        <v>2517</v>
      </c>
      <c r="C770" s="8" t="s">
        <v>3</v>
      </c>
      <c r="D770" s="9" t="s">
        <v>2518</v>
      </c>
      <c r="E770" s="49" t="s">
        <v>5</v>
      </c>
    </row>
    <row r="771" spans="1:5" ht="33.75" customHeight="1" thickBot="1">
      <c r="A771" s="7" t="s">
        <v>2519</v>
      </c>
      <c r="B771" s="8" t="s">
        <v>2520</v>
      </c>
      <c r="C771" s="8" t="s">
        <v>3</v>
      </c>
      <c r="D771" s="9" t="s">
        <v>2521</v>
      </c>
      <c r="E771" s="49" t="s">
        <v>2522</v>
      </c>
    </row>
    <row r="772" spans="1:5" ht="33.75" customHeight="1" thickBot="1">
      <c r="A772" s="7" t="s">
        <v>2523</v>
      </c>
      <c r="B772" s="8" t="s">
        <v>2524</v>
      </c>
      <c r="C772" s="8" t="s">
        <v>3</v>
      </c>
      <c r="D772" s="9" t="s">
        <v>2525</v>
      </c>
      <c r="E772" s="49" t="s">
        <v>5</v>
      </c>
    </row>
    <row r="773" spans="1:5" ht="17.25" customHeight="1" thickBot="1">
      <c r="A773" s="7" t="s">
        <v>2526</v>
      </c>
      <c r="B773" s="8" t="s">
        <v>2527</v>
      </c>
      <c r="C773" s="8" t="s">
        <v>3</v>
      </c>
      <c r="D773" s="9" t="s">
        <v>2528</v>
      </c>
      <c r="E773" s="49" t="s">
        <v>5</v>
      </c>
    </row>
    <row r="774" spans="1:5" ht="33.75" customHeight="1" thickBot="1">
      <c r="A774" s="7" t="s">
        <v>2529</v>
      </c>
      <c r="B774" s="8" t="s">
        <v>2530</v>
      </c>
      <c r="C774" s="8" t="s">
        <v>3</v>
      </c>
      <c r="D774" s="9" t="s">
        <v>2531</v>
      </c>
      <c r="E774" s="49" t="s">
        <v>5</v>
      </c>
    </row>
    <row r="775" spans="1:5" ht="17.25" customHeight="1" thickBot="1">
      <c r="A775" s="7" t="s">
        <v>2532</v>
      </c>
      <c r="B775" s="8" t="s">
        <v>2533</v>
      </c>
      <c r="C775" s="8" t="s">
        <v>3</v>
      </c>
      <c r="D775" s="9" t="s">
        <v>2534</v>
      </c>
      <c r="E775" s="49" t="s">
        <v>2535</v>
      </c>
    </row>
    <row r="776" spans="1:5" ht="33.75" customHeight="1" thickBot="1">
      <c r="A776" s="7" t="s">
        <v>2536</v>
      </c>
      <c r="B776" s="8" t="s">
        <v>2537</v>
      </c>
      <c r="C776" s="8" t="s">
        <v>3</v>
      </c>
      <c r="D776" s="9" t="s">
        <v>2538</v>
      </c>
      <c r="E776" s="49" t="s">
        <v>5</v>
      </c>
    </row>
    <row r="777" spans="1:5" ht="33.75" customHeight="1" thickBot="1">
      <c r="A777" s="7" t="s">
        <v>2539</v>
      </c>
      <c r="B777" s="8" t="s">
        <v>2540</v>
      </c>
      <c r="C777" s="8" t="s">
        <v>3</v>
      </c>
      <c r="D777" s="9" t="s">
        <v>2541</v>
      </c>
      <c r="E777" s="49" t="s">
        <v>5</v>
      </c>
    </row>
    <row r="778" spans="1:5" ht="33.75" customHeight="1" thickBot="1">
      <c r="A778" s="7" t="s">
        <v>2542</v>
      </c>
      <c r="B778" s="8" t="s">
        <v>2543</v>
      </c>
      <c r="C778" s="8" t="s">
        <v>3</v>
      </c>
      <c r="D778" s="9" t="s">
        <v>2544</v>
      </c>
      <c r="E778" s="49" t="s">
        <v>5</v>
      </c>
    </row>
    <row r="779" spans="1:5" ht="17.25" customHeight="1" thickBot="1">
      <c r="A779" s="7" t="s">
        <v>2545</v>
      </c>
      <c r="B779" s="8" t="s">
        <v>2546</v>
      </c>
      <c r="C779" s="8" t="s">
        <v>3</v>
      </c>
      <c r="D779" s="9" t="s">
        <v>2547</v>
      </c>
      <c r="E779" s="49" t="s">
        <v>5</v>
      </c>
    </row>
    <row r="780" spans="1:5" ht="33.75" customHeight="1" thickBot="1">
      <c r="A780" s="7" t="s">
        <v>2548</v>
      </c>
      <c r="B780" s="8" t="s">
        <v>2549</v>
      </c>
      <c r="C780" s="8" t="s">
        <v>3</v>
      </c>
      <c r="D780" s="9" t="s">
        <v>2550</v>
      </c>
      <c r="E780" s="49" t="s">
        <v>5</v>
      </c>
    </row>
    <row r="781" spans="1:5" ht="33.75" customHeight="1" thickBot="1">
      <c r="A781" s="7" t="s">
        <v>2551</v>
      </c>
      <c r="B781" s="8" t="s">
        <v>2552</v>
      </c>
      <c r="C781" s="8" t="s">
        <v>3</v>
      </c>
      <c r="D781" s="9" t="s">
        <v>2553</v>
      </c>
      <c r="E781" s="49" t="s">
        <v>5</v>
      </c>
    </row>
    <row r="782" spans="1:5" ht="33.75" customHeight="1" thickBot="1">
      <c r="A782" s="7" t="s">
        <v>2554</v>
      </c>
      <c r="B782" s="8" t="s">
        <v>2555</v>
      </c>
      <c r="C782" s="8" t="s">
        <v>3</v>
      </c>
      <c r="D782" s="9" t="s">
        <v>2556</v>
      </c>
      <c r="E782" s="49" t="s">
        <v>5</v>
      </c>
    </row>
    <row r="783" spans="1:5" ht="33.75" customHeight="1" thickBot="1">
      <c r="A783" s="7" t="s">
        <v>2557</v>
      </c>
      <c r="B783" s="8" t="s">
        <v>2558</v>
      </c>
      <c r="C783" s="8" t="s">
        <v>3</v>
      </c>
      <c r="D783" s="9" t="s">
        <v>2559</v>
      </c>
      <c r="E783" s="49" t="s">
        <v>5</v>
      </c>
    </row>
    <row r="784" spans="1:5" ht="33.75" customHeight="1" thickBot="1">
      <c r="A784" s="7" t="s">
        <v>2560</v>
      </c>
      <c r="B784" s="8" t="s">
        <v>2561</v>
      </c>
      <c r="C784" s="8" t="s">
        <v>3</v>
      </c>
      <c r="D784" s="9" t="s">
        <v>2562</v>
      </c>
      <c r="E784" s="49" t="s">
        <v>5</v>
      </c>
    </row>
    <row r="785" spans="1:5" ht="33.75" customHeight="1" thickBot="1">
      <c r="A785" s="7" t="s">
        <v>2563</v>
      </c>
      <c r="B785" s="8" t="s">
        <v>2564</v>
      </c>
      <c r="C785" s="8" t="s">
        <v>3</v>
      </c>
      <c r="D785" s="9" t="s">
        <v>2565</v>
      </c>
      <c r="E785" s="49" t="s">
        <v>2566</v>
      </c>
    </row>
    <row r="786" spans="1:5" ht="17.25" customHeight="1" thickBot="1">
      <c r="A786" s="7" t="s">
        <v>2567</v>
      </c>
      <c r="B786" s="8" t="s">
        <v>2568</v>
      </c>
      <c r="C786" s="8" t="s">
        <v>3</v>
      </c>
      <c r="D786" s="9" t="s">
        <v>2569</v>
      </c>
      <c r="E786" s="49" t="s">
        <v>5</v>
      </c>
    </row>
    <row r="787" spans="1:5" ht="33.75" customHeight="1" thickBot="1">
      <c r="A787" s="7" t="s">
        <v>2570</v>
      </c>
      <c r="B787" s="8" t="s">
        <v>2571</v>
      </c>
      <c r="C787" s="8" t="s">
        <v>3</v>
      </c>
      <c r="D787" s="9" t="s">
        <v>2572</v>
      </c>
      <c r="E787" s="49" t="s">
        <v>5</v>
      </c>
    </row>
    <row r="788" spans="1:5" ht="33.75" customHeight="1" thickBot="1">
      <c r="A788" s="7" t="s">
        <v>2573</v>
      </c>
      <c r="B788" s="8" t="s">
        <v>2574</v>
      </c>
      <c r="C788" s="8" t="s">
        <v>3</v>
      </c>
      <c r="D788" s="9" t="s">
        <v>2575</v>
      </c>
      <c r="E788" s="49" t="s">
        <v>5</v>
      </c>
    </row>
    <row r="789" spans="1:5" ht="33.75" customHeight="1" thickBot="1">
      <c r="A789" s="7" t="s">
        <v>2576</v>
      </c>
      <c r="B789" s="8" t="s">
        <v>2577</v>
      </c>
      <c r="C789" s="8" t="s">
        <v>3</v>
      </c>
      <c r="D789" s="9" t="s">
        <v>2578</v>
      </c>
      <c r="E789" s="49" t="s">
        <v>5</v>
      </c>
    </row>
    <row r="790" spans="1:5" ht="33.75" customHeight="1" thickBot="1">
      <c r="A790" s="7" t="s">
        <v>2579</v>
      </c>
      <c r="B790" s="8" t="s">
        <v>2580</v>
      </c>
      <c r="C790" s="8" t="s">
        <v>3</v>
      </c>
      <c r="D790" s="9" t="s">
        <v>2581</v>
      </c>
      <c r="E790" s="49" t="s">
        <v>5</v>
      </c>
    </row>
    <row r="791" spans="1:5" ht="17.25" customHeight="1" thickBot="1">
      <c r="A791" s="7" t="s">
        <v>2582</v>
      </c>
      <c r="B791" s="8" t="s">
        <v>2583</v>
      </c>
      <c r="C791" s="8" t="s">
        <v>3</v>
      </c>
      <c r="D791" s="9" t="s">
        <v>2584</v>
      </c>
      <c r="E791" s="49" t="s">
        <v>2585</v>
      </c>
    </row>
    <row r="792" spans="1:5" ht="33.75" customHeight="1" thickBot="1">
      <c r="A792" s="7" t="s">
        <v>2586</v>
      </c>
      <c r="B792" s="8" t="s">
        <v>2587</v>
      </c>
      <c r="C792" s="8" t="s">
        <v>3</v>
      </c>
      <c r="D792" s="9" t="s">
        <v>2588</v>
      </c>
      <c r="E792" s="49" t="s">
        <v>2589</v>
      </c>
    </row>
    <row r="793" spans="1:5" ht="33.75" customHeight="1" thickBot="1">
      <c r="A793" s="7" t="s">
        <v>2590</v>
      </c>
      <c r="B793" s="8" t="s">
        <v>2591</v>
      </c>
      <c r="C793" s="8" t="s">
        <v>3</v>
      </c>
      <c r="D793" s="9" t="s">
        <v>2592</v>
      </c>
      <c r="E793" s="49" t="s">
        <v>5</v>
      </c>
    </row>
    <row r="794" spans="1:5" ht="26.25" customHeight="1" thickBot="1">
      <c r="A794" s="7" t="s">
        <v>2593</v>
      </c>
      <c r="B794" s="8" t="s">
        <v>2594</v>
      </c>
      <c r="C794" s="8" t="s">
        <v>3</v>
      </c>
      <c r="D794" s="9" t="s">
        <v>2595</v>
      </c>
      <c r="E794" s="49" t="s">
        <v>2596</v>
      </c>
    </row>
    <row r="795" spans="1:5" ht="17.25" customHeight="1" thickBot="1">
      <c r="A795" s="7" t="s">
        <v>2597</v>
      </c>
      <c r="B795" s="8" t="s">
        <v>2598</v>
      </c>
      <c r="C795" s="8" t="s">
        <v>3</v>
      </c>
      <c r="D795" s="9" t="s">
        <v>2599</v>
      </c>
      <c r="E795" s="49" t="s">
        <v>5</v>
      </c>
    </row>
    <row r="796" spans="1:5" ht="17.25" customHeight="1" thickBot="1">
      <c r="A796" s="7" t="s">
        <v>2600</v>
      </c>
      <c r="B796" s="8" t="s">
        <v>2601</v>
      </c>
      <c r="C796" s="8" t="s">
        <v>3</v>
      </c>
      <c r="D796" s="9" t="s">
        <v>2602</v>
      </c>
      <c r="E796" s="49" t="s">
        <v>5</v>
      </c>
    </row>
    <row r="797" spans="1:5" ht="17.25" customHeight="1" thickBot="1">
      <c r="A797" s="7" t="s">
        <v>2603</v>
      </c>
      <c r="B797" s="8" t="s">
        <v>2604</v>
      </c>
      <c r="C797" s="8" t="s">
        <v>3</v>
      </c>
      <c r="D797" s="9" t="s">
        <v>2605</v>
      </c>
      <c r="E797" s="49" t="s">
        <v>5</v>
      </c>
    </row>
    <row r="798" spans="1:5" ht="33.75" customHeight="1" thickBot="1">
      <c r="A798" s="7" t="s">
        <v>2606</v>
      </c>
      <c r="B798" s="8" t="s">
        <v>2607</v>
      </c>
      <c r="C798" s="8" t="s">
        <v>3</v>
      </c>
      <c r="D798" s="9" t="s">
        <v>2608</v>
      </c>
      <c r="E798" s="49" t="s">
        <v>5</v>
      </c>
    </row>
    <row r="799" spans="1:5" ht="33.75" customHeight="1" thickBot="1">
      <c r="A799" s="7" t="s">
        <v>2609</v>
      </c>
      <c r="B799" s="8" t="s">
        <v>2610</v>
      </c>
      <c r="C799" s="8" t="s">
        <v>3</v>
      </c>
      <c r="D799" s="9" t="s">
        <v>2611</v>
      </c>
      <c r="E799" s="49" t="s">
        <v>5</v>
      </c>
    </row>
    <row r="800" spans="1:5" ht="33.75" customHeight="1" thickBot="1">
      <c r="A800" s="7" t="s">
        <v>2612</v>
      </c>
      <c r="B800" s="8" t="s">
        <v>2613</v>
      </c>
      <c r="C800" s="8" t="s">
        <v>3</v>
      </c>
      <c r="D800" s="9" t="s">
        <v>2614</v>
      </c>
      <c r="E800" s="49" t="s">
        <v>5</v>
      </c>
    </row>
    <row r="801" spans="1:5" ht="17.25" customHeight="1" thickBot="1">
      <c r="A801" s="7" t="s">
        <v>2615</v>
      </c>
      <c r="B801" s="8" t="s">
        <v>2616</v>
      </c>
      <c r="C801" s="8" t="s">
        <v>3</v>
      </c>
      <c r="D801" s="9" t="s">
        <v>2617</v>
      </c>
      <c r="E801" s="49" t="s">
        <v>5</v>
      </c>
    </row>
    <row r="802" spans="1:5" ht="17.25" customHeight="1" thickBot="1">
      <c r="A802" s="7" t="s">
        <v>2618</v>
      </c>
      <c r="B802" s="8" t="s">
        <v>2619</v>
      </c>
      <c r="C802" s="8" t="s">
        <v>3</v>
      </c>
      <c r="D802" s="9" t="s">
        <v>2620</v>
      </c>
      <c r="E802" s="49" t="s">
        <v>5</v>
      </c>
    </row>
    <row r="803" spans="1:5" ht="33.75" customHeight="1" thickBot="1">
      <c r="A803" s="7" t="s">
        <v>2621</v>
      </c>
      <c r="B803" s="8" t="s">
        <v>2622</v>
      </c>
      <c r="C803" s="8" t="s">
        <v>3</v>
      </c>
      <c r="D803" s="9" t="s">
        <v>2623</v>
      </c>
      <c r="E803" s="49" t="s">
        <v>5</v>
      </c>
    </row>
    <row r="804" spans="1:5" ht="33.75" customHeight="1" thickBot="1">
      <c r="A804" s="7" t="s">
        <v>2624</v>
      </c>
      <c r="B804" s="8" t="s">
        <v>2625</v>
      </c>
      <c r="C804" s="8" t="s">
        <v>3</v>
      </c>
      <c r="D804" s="9" t="s">
        <v>2626</v>
      </c>
      <c r="E804" s="49" t="s">
        <v>5</v>
      </c>
    </row>
    <row r="805" spans="1:5" ht="17.25" customHeight="1" thickBot="1">
      <c r="A805" s="7" t="s">
        <v>2627</v>
      </c>
      <c r="B805" s="8" t="s">
        <v>2628</v>
      </c>
      <c r="C805" s="8" t="s">
        <v>3</v>
      </c>
      <c r="D805" s="9" t="s">
        <v>2629</v>
      </c>
      <c r="E805" s="49" t="s">
        <v>5</v>
      </c>
    </row>
    <row r="806" spans="1:5" ht="33.75" customHeight="1" thickBot="1">
      <c r="A806" s="7" t="s">
        <v>2630</v>
      </c>
      <c r="B806" s="8" t="s">
        <v>2122</v>
      </c>
      <c r="C806" s="8" t="s">
        <v>3</v>
      </c>
      <c r="D806" s="9" t="s">
        <v>2631</v>
      </c>
      <c r="E806" s="49" t="s">
        <v>2632</v>
      </c>
    </row>
    <row r="807" spans="1:5" ht="33.75" customHeight="1" thickBot="1">
      <c r="A807" s="7" t="s">
        <v>2633</v>
      </c>
      <c r="B807" s="8" t="s">
        <v>2634</v>
      </c>
      <c r="C807" s="8" t="s">
        <v>3</v>
      </c>
      <c r="D807" s="9" t="s">
        <v>2635</v>
      </c>
      <c r="E807" s="49" t="s">
        <v>2636</v>
      </c>
    </row>
    <row r="808" spans="1:5" ht="38.25" customHeight="1" thickBot="1">
      <c r="A808" s="7" t="s">
        <v>2637</v>
      </c>
      <c r="B808" s="8" t="s">
        <v>2638</v>
      </c>
      <c r="C808" s="8" t="s">
        <v>1134</v>
      </c>
      <c r="D808" s="9" t="s">
        <v>2639</v>
      </c>
      <c r="E808" s="49" t="s">
        <v>2640</v>
      </c>
    </row>
    <row r="809" spans="1:5" ht="25.5" customHeight="1" thickBot="1">
      <c r="A809" s="7" t="s">
        <v>2641</v>
      </c>
      <c r="B809" s="8" t="s">
        <v>2642</v>
      </c>
      <c r="C809" s="8" t="s">
        <v>91</v>
      </c>
      <c r="D809" s="9" t="s">
        <v>2643</v>
      </c>
      <c r="E809" s="49" t="s">
        <v>2644</v>
      </c>
    </row>
    <row r="810" spans="1:5" ht="33.75" customHeight="1" thickBot="1">
      <c r="A810" s="7" t="s">
        <v>2645</v>
      </c>
      <c r="B810" s="8" t="s">
        <v>2646</v>
      </c>
      <c r="C810" s="8" t="s">
        <v>3</v>
      </c>
      <c r="D810" s="9" t="s">
        <v>2647</v>
      </c>
      <c r="E810" s="49" t="s">
        <v>5</v>
      </c>
    </row>
    <row r="811" spans="1:5" ht="64.5" customHeight="1" thickBot="1">
      <c r="A811" s="7" t="s">
        <v>2648</v>
      </c>
      <c r="B811" s="8" t="s">
        <v>2649</v>
      </c>
      <c r="C811" s="8" t="s">
        <v>2650</v>
      </c>
      <c r="D811" s="9" t="s">
        <v>2651</v>
      </c>
      <c r="E811" s="49" t="s">
        <v>2652</v>
      </c>
    </row>
    <row r="812" spans="1:5" ht="64.5" customHeight="1" thickBot="1">
      <c r="A812" s="7" t="s">
        <v>2653</v>
      </c>
      <c r="B812" s="8" t="s">
        <v>2654</v>
      </c>
      <c r="C812" s="8" t="s">
        <v>2655</v>
      </c>
      <c r="D812" s="9" t="s">
        <v>2656</v>
      </c>
      <c r="E812" s="49" t="s">
        <v>2657</v>
      </c>
    </row>
    <row r="813" spans="1:5" ht="39" customHeight="1" thickBot="1">
      <c r="A813" s="7" t="s">
        <v>2658</v>
      </c>
      <c r="B813" s="8" t="s">
        <v>2659</v>
      </c>
      <c r="C813" s="8" t="s">
        <v>2660</v>
      </c>
      <c r="D813" s="9" t="s">
        <v>2661</v>
      </c>
      <c r="E813" s="49" t="s">
        <v>5</v>
      </c>
    </row>
    <row r="814" spans="1:5" ht="39" customHeight="1" thickBot="1">
      <c r="A814" s="7" t="s">
        <v>2662</v>
      </c>
      <c r="B814" s="8" t="s">
        <v>2663</v>
      </c>
      <c r="C814" s="8" t="s">
        <v>2664</v>
      </c>
      <c r="D814" s="9" t="s">
        <v>2656</v>
      </c>
      <c r="E814" s="49" t="s">
        <v>2652</v>
      </c>
    </row>
    <row r="815" spans="1:5" ht="33.75" customHeight="1" thickBot="1">
      <c r="A815" s="7" t="s">
        <v>2665</v>
      </c>
      <c r="B815" s="8" t="s">
        <v>2666</v>
      </c>
      <c r="C815" s="8" t="s">
        <v>165</v>
      </c>
      <c r="D815" s="9" t="s">
        <v>2667</v>
      </c>
      <c r="E815" s="49" t="s">
        <v>2668</v>
      </c>
    </row>
    <row r="816" spans="1:5" ht="25.5" customHeight="1" thickBot="1">
      <c r="A816" s="7" t="s">
        <v>2669</v>
      </c>
      <c r="B816" s="8" t="s">
        <v>2670</v>
      </c>
      <c r="C816" s="8" t="s">
        <v>91</v>
      </c>
      <c r="D816" s="9" t="s">
        <v>2671</v>
      </c>
      <c r="E816" s="49" t="s">
        <v>5</v>
      </c>
    </row>
    <row r="817" spans="1:5" ht="33.75" customHeight="1" thickBot="1">
      <c r="A817" s="7" t="s">
        <v>2672</v>
      </c>
      <c r="B817" s="8" t="s">
        <v>2673</v>
      </c>
      <c r="C817" s="8" t="s">
        <v>3</v>
      </c>
      <c r="D817" s="9" t="s">
        <v>2674</v>
      </c>
      <c r="E817" s="49" t="s">
        <v>2675</v>
      </c>
    </row>
    <row r="818" spans="1:5" ht="17.25" customHeight="1" thickBot="1">
      <c r="A818" s="7" t="s">
        <v>2676</v>
      </c>
      <c r="B818" s="8" t="s">
        <v>2677</v>
      </c>
      <c r="C818" s="8" t="s">
        <v>3</v>
      </c>
      <c r="D818" s="9" t="s">
        <v>2678</v>
      </c>
      <c r="E818" s="49" t="s">
        <v>5</v>
      </c>
    </row>
    <row r="819" spans="1:5" ht="25.5" customHeight="1" thickBot="1">
      <c r="A819" s="7" t="s">
        <v>2679</v>
      </c>
      <c r="B819" s="8" t="s">
        <v>2680</v>
      </c>
      <c r="C819" s="8" t="s">
        <v>121</v>
      </c>
      <c r="D819" s="9" t="s">
        <v>2681</v>
      </c>
      <c r="E819" s="49" t="s">
        <v>5</v>
      </c>
    </row>
    <row r="820" spans="1:5" ht="33.75" customHeight="1" thickBot="1">
      <c r="A820" s="7" t="s">
        <v>2682</v>
      </c>
      <c r="B820" s="8" t="s">
        <v>2683</v>
      </c>
      <c r="C820" s="8" t="s">
        <v>3</v>
      </c>
      <c r="D820" s="9" t="s">
        <v>2684</v>
      </c>
      <c r="E820" s="49" t="s">
        <v>5</v>
      </c>
    </row>
    <row r="821" spans="1:5" ht="33.75" customHeight="1" thickBot="1">
      <c r="A821" s="7" t="s">
        <v>2685</v>
      </c>
      <c r="B821" s="8" t="s">
        <v>1170</v>
      </c>
      <c r="C821" s="8" t="s">
        <v>3</v>
      </c>
      <c r="D821" s="9" t="s">
        <v>2686</v>
      </c>
      <c r="E821" s="49" t="s">
        <v>5</v>
      </c>
    </row>
    <row r="822" spans="1:5" ht="17.25" customHeight="1" thickBot="1">
      <c r="A822" s="7" t="s">
        <v>2687</v>
      </c>
      <c r="B822" s="8" t="s">
        <v>155</v>
      </c>
      <c r="C822" s="8" t="s">
        <v>3</v>
      </c>
      <c r="D822" s="9" t="s">
        <v>2688</v>
      </c>
      <c r="E822" s="49" t="s">
        <v>5</v>
      </c>
    </row>
    <row r="823" spans="1:5" ht="33.75" customHeight="1" thickBot="1">
      <c r="A823" s="7" t="s">
        <v>2689</v>
      </c>
      <c r="B823" s="8" t="s">
        <v>2690</v>
      </c>
      <c r="C823" s="8" t="s">
        <v>77</v>
      </c>
      <c r="D823" s="9" t="s">
        <v>2691</v>
      </c>
      <c r="E823" s="49" t="s">
        <v>5</v>
      </c>
    </row>
    <row r="824" spans="1:5" ht="33.75" customHeight="1" thickBot="1">
      <c r="A824" s="7" t="s">
        <v>2692</v>
      </c>
      <c r="B824" s="8" t="s">
        <v>2693</v>
      </c>
      <c r="C824" s="8" t="s">
        <v>3</v>
      </c>
      <c r="D824" s="9" t="s">
        <v>2694</v>
      </c>
      <c r="E824" s="49" t="s">
        <v>5</v>
      </c>
    </row>
    <row r="825" spans="1:5" ht="33.75" customHeight="1" thickBot="1">
      <c r="A825" s="7" t="s">
        <v>2695</v>
      </c>
      <c r="B825" s="8" t="s">
        <v>2696</v>
      </c>
      <c r="C825" s="8" t="s">
        <v>3</v>
      </c>
      <c r="D825" s="9" t="s">
        <v>2697</v>
      </c>
      <c r="E825" s="49" t="s">
        <v>5</v>
      </c>
    </row>
    <row r="826" spans="1:5" ht="17.25" customHeight="1" thickBot="1">
      <c r="A826" s="7" t="s">
        <v>2698</v>
      </c>
      <c r="B826" s="8" t="s">
        <v>2699</v>
      </c>
      <c r="C826" s="8" t="s">
        <v>3</v>
      </c>
      <c r="D826" s="9" t="s">
        <v>2700</v>
      </c>
      <c r="E826" s="49" t="s">
        <v>5</v>
      </c>
    </row>
    <row r="827" spans="1:5" ht="51" customHeight="1" thickBot="1">
      <c r="A827" s="7" t="s">
        <v>2701</v>
      </c>
      <c r="B827" s="8" t="s">
        <v>2702</v>
      </c>
      <c r="C827" s="8" t="s">
        <v>2703</v>
      </c>
      <c r="D827" s="9" t="s">
        <v>2704</v>
      </c>
      <c r="E827" s="49" t="s">
        <v>5</v>
      </c>
    </row>
    <row r="828" spans="1:5" ht="17.25" customHeight="1" thickBot="1">
      <c r="A828" s="7" t="s">
        <v>2705</v>
      </c>
      <c r="B828" s="8" t="s">
        <v>2706</v>
      </c>
      <c r="C828" s="8" t="s">
        <v>3</v>
      </c>
      <c r="D828" s="9" t="s">
        <v>2707</v>
      </c>
      <c r="E828" s="49" t="s">
        <v>5</v>
      </c>
    </row>
    <row r="829" spans="1:5" ht="33.75" customHeight="1" thickBot="1">
      <c r="A829" s="7" t="s">
        <v>2708</v>
      </c>
      <c r="B829" s="8" t="s">
        <v>2709</v>
      </c>
      <c r="C829" s="8" t="s">
        <v>3</v>
      </c>
      <c r="D829" s="9" t="s">
        <v>2710</v>
      </c>
      <c r="E829" s="49" t="s">
        <v>5</v>
      </c>
    </row>
    <row r="830" spans="1:5" ht="17.25" customHeight="1" thickBot="1">
      <c r="A830" s="7" t="s">
        <v>2711</v>
      </c>
      <c r="B830" s="8" t="s">
        <v>2712</v>
      </c>
      <c r="C830" s="8" t="s">
        <v>3</v>
      </c>
      <c r="D830" s="9" t="s">
        <v>2713</v>
      </c>
      <c r="E830" s="49" t="s">
        <v>5</v>
      </c>
    </row>
    <row r="831" spans="1:5" ht="25.5" customHeight="1" thickBot="1">
      <c r="A831" s="7" t="s">
        <v>2714</v>
      </c>
      <c r="B831" s="8" t="s">
        <v>2715</v>
      </c>
      <c r="C831" s="8" t="s">
        <v>91</v>
      </c>
      <c r="D831" s="9" t="s">
        <v>2716</v>
      </c>
      <c r="E831" s="49" t="s">
        <v>2717</v>
      </c>
    </row>
    <row r="832" spans="1:5" ht="17.25" customHeight="1" thickBot="1">
      <c r="A832" s="7" t="s">
        <v>2718</v>
      </c>
      <c r="B832" s="8" t="s">
        <v>2719</v>
      </c>
      <c r="C832" s="8" t="s">
        <v>3</v>
      </c>
      <c r="D832" s="9" t="s">
        <v>2720</v>
      </c>
      <c r="E832" s="49" t="s">
        <v>5</v>
      </c>
    </row>
    <row r="833" spans="1:5" ht="17.25" customHeight="1" thickBot="1">
      <c r="A833" s="7" t="s">
        <v>2721</v>
      </c>
      <c r="B833" s="8" t="s">
        <v>2722</v>
      </c>
      <c r="C833" s="8" t="s">
        <v>3</v>
      </c>
      <c r="D833" s="9" t="s">
        <v>2723</v>
      </c>
      <c r="E833" s="49" t="s">
        <v>5</v>
      </c>
    </row>
    <row r="834" spans="1:5" ht="33.75" customHeight="1" thickBot="1">
      <c r="A834" s="7" t="s">
        <v>2724</v>
      </c>
      <c r="B834" s="8" t="s">
        <v>2725</v>
      </c>
      <c r="C834" s="8" t="s">
        <v>3</v>
      </c>
      <c r="D834" s="9" t="s">
        <v>2726</v>
      </c>
      <c r="E834" s="49" t="s">
        <v>2727</v>
      </c>
    </row>
    <row r="835" spans="1:5" ht="33.75" customHeight="1" thickBot="1">
      <c r="A835" s="7" t="s">
        <v>2728</v>
      </c>
      <c r="B835" s="8" t="s">
        <v>2729</v>
      </c>
      <c r="C835" s="8" t="s">
        <v>3</v>
      </c>
      <c r="D835" s="9" t="s">
        <v>2730</v>
      </c>
      <c r="E835" s="49" t="s">
        <v>5</v>
      </c>
    </row>
    <row r="836" spans="1:5" ht="33.75" customHeight="1" thickBot="1">
      <c r="A836" s="7" t="s">
        <v>2731</v>
      </c>
      <c r="B836" s="8" t="s">
        <v>2732</v>
      </c>
      <c r="C836" s="8" t="s">
        <v>3</v>
      </c>
      <c r="D836" s="9" t="s">
        <v>2733</v>
      </c>
      <c r="E836" s="49" t="s">
        <v>5</v>
      </c>
    </row>
    <row r="837" spans="1:5" ht="33.75" customHeight="1" thickBot="1">
      <c r="A837" s="7" t="s">
        <v>2734</v>
      </c>
      <c r="B837" s="8" t="s">
        <v>2735</v>
      </c>
      <c r="C837" s="8" t="s">
        <v>3</v>
      </c>
      <c r="D837" s="9" t="s">
        <v>2736</v>
      </c>
      <c r="E837" s="49" t="s">
        <v>5</v>
      </c>
    </row>
    <row r="838" spans="1:5" ht="33.75" customHeight="1" thickBot="1">
      <c r="A838" s="7" t="s">
        <v>2737</v>
      </c>
      <c r="B838" s="8" t="s">
        <v>2738</v>
      </c>
      <c r="C838" s="8" t="s">
        <v>3</v>
      </c>
      <c r="D838" s="9" t="s">
        <v>2739</v>
      </c>
      <c r="E838" s="49" t="s">
        <v>5</v>
      </c>
    </row>
    <row r="839" spans="1:5" ht="33.75" customHeight="1" thickBot="1">
      <c r="A839" s="7" t="s">
        <v>2740</v>
      </c>
      <c r="B839" s="8" t="s">
        <v>2741</v>
      </c>
      <c r="C839" s="8" t="s">
        <v>3</v>
      </c>
      <c r="D839" s="9" t="s">
        <v>2742</v>
      </c>
      <c r="E839" s="49" t="s">
        <v>5</v>
      </c>
    </row>
    <row r="840" spans="1:5" ht="33.75" customHeight="1" thickBot="1">
      <c r="A840" s="7" t="s">
        <v>2743</v>
      </c>
      <c r="B840" s="8" t="s">
        <v>2744</v>
      </c>
      <c r="C840" s="8" t="s">
        <v>3</v>
      </c>
      <c r="D840" s="9" t="s">
        <v>2745</v>
      </c>
      <c r="E840" s="49" t="s">
        <v>2746</v>
      </c>
    </row>
    <row r="841" spans="1:5" ht="33.75" customHeight="1" thickBot="1">
      <c r="A841" s="7" t="s">
        <v>2747</v>
      </c>
      <c r="B841" s="8" t="s">
        <v>2748</v>
      </c>
      <c r="C841" s="8" t="s">
        <v>3</v>
      </c>
      <c r="D841" s="9" t="s">
        <v>2749</v>
      </c>
      <c r="E841" s="49" t="s">
        <v>5</v>
      </c>
    </row>
    <row r="842" spans="1:5" ht="33.75" customHeight="1" thickBot="1">
      <c r="A842" s="7" t="s">
        <v>2750</v>
      </c>
      <c r="B842" s="8" t="s">
        <v>2751</v>
      </c>
      <c r="C842" s="8" t="s">
        <v>3</v>
      </c>
      <c r="D842" s="9" t="s">
        <v>2752</v>
      </c>
      <c r="E842" s="49" t="s">
        <v>5</v>
      </c>
    </row>
    <row r="843" spans="1:5" ht="33.75" customHeight="1" thickBot="1">
      <c r="A843" s="7" t="s">
        <v>2753</v>
      </c>
      <c r="B843" s="8" t="s">
        <v>2754</v>
      </c>
      <c r="C843" s="8" t="s">
        <v>3</v>
      </c>
      <c r="D843" s="9" t="s">
        <v>2755</v>
      </c>
      <c r="E843" s="49" t="s">
        <v>5</v>
      </c>
    </row>
    <row r="844" spans="1:5" ht="33.75" customHeight="1" thickBot="1">
      <c r="A844" s="7" t="s">
        <v>2756</v>
      </c>
      <c r="B844" s="8" t="s">
        <v>2757</v>
      </c>
      <c r="C844" s="8" t="s">
        <v>3</v>
      </c>
      <c r="D844" s="9" t="s">
        <v>2758</v>
      </c>
      <c r="E844" s="49" t="s">
        <v>5</v>
      </c>
    </row>
    <row r="845" spans="1:5" ht="33.75" customHeight="1" thickBot="1">
      <c r="A845" s="7" t="s">
        <v>2759</v>
      </c>
      <c r="B845" s="8" t="s">
        <v>2760</v>
      </c>
      <c r="C845" s="8" t="s">
        <v>91</v>
      </c>
      <c r="D845" s="9" t="s">
        <v>2761</v>
      </c>
      <c r="E845" s="49" t="s">
        <v>2762</v>
      </c>
    </row>
    <row r="846" spans="1:5" ht="17.25" customHeight="1" thickBot="1">
      <c r="A846" s="7" t="s">
        <v>2763</v>
      </c>
      <c r="B846" s="8" t="s">
        <v>2764</v>
      </c>
      <c r="C846" s="8" t="s">
        <v>3</v>
      </c>
      <c r="D846" s="9" t="s">
        <v>2765</v>
      </c>
      <c r="E846" s="49" t="s">
        <v>5</v>
      </c>
    </row>
    <row r="847" spans="1:5" ht="17.25" customHeight="1" thickBot="1">
      <c r="A847" s="7" t="s">
        <v>2766</v>
      </c>
      <c r="B847" s="8" t="s">
        <v>2767</v>
      </c>
      <c r="C847" s="8" t="s">
        <v>3</v>
      </c>
      <c r="D847" s="9" t="s">
        <v>2768</v>
      </c>
      <c r="E847" s="49" t="s">
        <v>5</v>
      </c>
    </row>
    <row r="848" spans="1:5" ht="33.75" customHeight="1" thickBot="1">
      <c r="A848" s="7" t="s">
        <v>2769</v>
      </c>
      <c r="B848" s="8" t="s">
        <v>2770</v>
      </c>
      <c r="C848" s="8" t="s">
        <v>3</v>
      </c>
      <c r="D848" s="9" t="s">
        <v>2771</v>
      </c>
      <c r="E848" s="49" t="s">
        <v>5</v>
      </c>
    </row>
    <row r="849" spans="1:5" ht="17.25" customHeight="1" thickBot="1">
      <c r="A849" s="7" t="s">
        <v>2772</v>
      </c>
      <c r="B849" s="8" t="s">
        <v>2773</v>
      </c>
      <c r="C849" s="8" t="s">
        <v>3</v>
      </c>
      <c r="D849" s="9" t="s">
        <v>2774</v>
      </c>
      <c r="E849" s="49" t="s">
        <v>2775</v>
      </c>
    </row>
    <row r="850" spans="1:5" ht="17.25" customHeight="1" thickBot="1">
      <c r="A850" s="7" t="s">
        <v>2776</v>
      </c>
      <c r="B850" s="8" t="s">
        <v>2777</v>
      </c>
      <c r="C850" s="8" t="s">
        <v>3</v>
      </c>
      <c r="D850" s="9" t="s">
        <v>2778</v>
      </c>
      <c r="E850" s="49" t="s">
        <v>5</v>
      </c>
    </row>
    <row r="851" spans="1:5" ht="33.75" customHeight="1" thickBot="1">
      <c r="A851" s="7" t="s">
        <v>2779</v>
      </c>
      <c r="B851" s="8" t="s">
        <v>2780</v>
      </c>
      <c r="C851" s="8" t="s">
        <v>3</v>
      </c>
      <c r="D851" s="9" t="s">
        <v>2781</v>
      </c>
      <c r="E851" s="49" t="s">
        <v>5</v>
      </c>
    </row>
    <row r="852" spans="1:5" ht="33.75" customHeight="1" thickBot="1">
      <c r="A852" s="7" t="s">
        <v>2782</v>
      </c>
      <c r="B852" s="8" t="s">
        <v>2783</v>
      </c>
      <c r="C852" s="8" t="s">
        <v>3</v>
      </c>
      <c r="D852" s="9" t="s">
        <v>2784</v>
      </c>
      <c r="E852" s="49" t="s">
        <v>5</v>
      </c>
    </row>
    <row r="853" spans="1:5" ht="38.25" customHeight="1" thickBot="1">
      <c r="A853" s="7" t="s">
        <v>2785</v>
      </c>
      <c r="B853" s="8" t="s">
        <v>2786</v>
      </c>
      <c r="C853" s="8" t="s">
        <v>667</v>
      </c>
      <c r="D853" s="9" t="s">
        <v>2787</v>
      </c>
      <c r="E853" s="49" t="s">
        <v>2788</v>
      </c>
    </row>
    <row r="854" spans="1:5" ht="17.25" customHeight="1" thickBot="1">
      <c r="A854" s="7" t="s">
        <v>2789</v>
      </c>
      <c r="B854" s="8" t="s">
        <v>2790</v>
      </c>
      <c r="C854" s="8" t="s">
        <v>3</v>
      </c>
      <c r="D854" s="9" t="s">
        <v>2791</v>
      </c>
      <c r="E854" s="49" t="s">
        <v>5</v>
      </c>
    </row>
    <row r="855" spans="1:5" ht="17.25" customHeight="1" thickBot="1">
      <c r="A855" s="7" t="s">
        <v>2792</v>
      </c>
      <c r="B855" s="8" t="s">
        <v>2793</v>
      </c>
      <c r="C855" s="8" t="s">
        <v>3</v>
      </c>
      <c r="D855" s="9" t="s">
        <v>2794</v>
      </c>
      <c r="E855" s="49" t="s">
        <v>5</v>
      </c>
    </row>
    <row r="856" spans="1:5" ht="33.75" customHeight="1" thickBot="1">
      <c r="A856" s="7" t="s">
        <v>2795</v>
      </c>
      <c r="B856" s="8" t="s">
        <v>2796</v>
      </c>
      <c r="C856" s="8" t="s">
        <v>3</v>
      </c>
      <c r="D856" s="9" t="s">
        <v>2797</v>
      </c>
      <c r="E856" s="49" t="s">
        <v>5</v>
      </c>
    </row>
    <row r="857" spans="1:5" ht="33.75" customHeight="1" thickBot="1">
      <c r="A857" s="7" t="s">
        <v>2798</v>
      </c>
      <c r="B857" s="8" t="s">
        <v>2799</v>
      </c>
      <c r="C857" s="8" t="s">
        <v>3</v>
      </c>
      <c r="D857" s="9" t="s">
        <v>2800</v>
      </c>
      <c r="E857" s="49" t="s">
        <v>2801</v>
      </c>
    </row>
    <row r="858" spans="1:5" ht="33.75" customHeight="1" thickBot="1">
      <c r="A858" s="7" t="s">
        <v>2802</v>
      </c>
      <c r="B858" s="8" t="s">
        <v>2803</v>
      </c>
      <c r="C858" s="8" t="s">
        <v>3</v>
      </c>
      <c r="D858" s="9" t="s">
        <v>2804</v>
      </c>
      <c r="E858" s="49" t="s">
        <v>5</v>
      </c>
    </row>
    <row r="859" spans="1:5" ht="33.75" customHeight="1" thickBot="1">
      <c r="A859" s="7" t="s">
        <v>2805</v>
      </c>
      <c r="B859" s="8" t="s">
        <v>2806</v>
      </c>
      <c r="C859" s="8" t="s">
        <v>3</v>
      </c>
      <c r="D859" s="9" t="s">
        <v>2807</v>
      </c>
      <c r="E859" s="49" t="s">
        <v>5</v>
      </c>
    </row>
    <row r="860" spans="1:5" ht="25.5" customHeight="1" thickBot="1">
      <c r="A860" s="7" t="s">
        <v>2808</v>
      </c>
      <c r="B860" s="8" t="s">
        <v>2809</v>
      </c>
      <c r="C860" s="8" t="s">
        <v>2810</v>
      </c>
      <c r="D860" s="9" t="s">
        <v>2811</v>
      </c>
      <c r="E860" s="49" t="s">
        <v>5</v>
      </c>
    </row>
    <row r="861" spans="1:5" ht="33.75" customHeight="1" thickBot="1">
      <c r="A861" s="7" t="s">
        <v>2812</v>
      </c>
      <c r="B861" s="8" t="s">
        <v>2813</v>
      </c>
      <c r="C861" s="8" t="s">
        <v>3</v>
      </c>
      <c r="D861" s="9" t="s">
        <v>2814</v>
      </c>
      <c r="E861" s="49" t="s">
        <v>5</v>
      </c>
    </row>
    <row r="862" spans="1:5" ht="17.25" customHeight="1" thickBot="1">
      <c r="A862" s="7" t="s">
        <v>2815</v>
      </c>
      <c r="B862" s="8" t="s">
        <v>2816</v>
      </c>
      <c r="C862" s="8" t="s">
        <v>3</v>
      </c>
      <c r="D862" s="9" t="s">
        <v>2817</v>
      </c>
      <c r="E862" s="49" t="s">
        <v>5</v>
      </c>
    </row>
    <row r="863" spans="1:5" ht="33.75" customHeight="1" thickBot="1">
      <c r="A863" s="7" t="s">
        <v>2818</v>
      </c>
      <c r="B863" s="8" t="s">
        <v>2819</v>
      </c>
      <c r="C863" s="8" t="s">
        <v>3</v>
      </c>
      <c r="D863" s="9" t="s">
        <v>2820</v>
      </c>
      <c r="E863" s="49" t="s">
        <v>5</v>
      </c>
    </row>
    <row r="864" spans="1:5" ht="33.75" customHeight="1" thickBot="1">
      <c r="A864" s="7" t="s">
        <v>2821</v>
      </c>
      <c r="B864" s="8" t="s">
        <v>2822</v>
      </c>
      <c r="C864" s="8" t="s">
        <v>3</v>
      </c>
      <c r="D864" s="9" t="s">
        <v>2823</v>
      </c>
      <c r="E864" s="49" t="s">
        <v>5</v>
      </c>
    </row>
    <row r="865" spans="1:5" ht="33.75" customHeight="1" thickBot="1">
      <c r="A865" s="7" t="s">
        <v>2824</v>
      </c>
      <c r="B865" s="8" t="s">
        <v>2825</v>
      </c>
      <c r="C865" s="8" t="s">
        <v>3</v>
      </c>
      <c r="D865" s="9" t="s">
        <v>2826</v>
      </c>
      <c r="E865" s="49" t="s">
        <v>5</v>
      </c>
    </row>
    <row r="866" spans="1:5" ht="17.25" customHeight="1" thickBot="1">
      <c r="A866" s="7" t="s">
        <v>2827</v>
      </c>
      <c r="B866" s="8" t="s">
        <v>2828</v>
      </c>
      <c r="C866" s="8" t="s">
        <v>3</v>
      </c>
      <c r="D866" s="9" t="s">
        <v>2829</v>
      </c>
      <c r="E866" s="49" t="s">
        <v>2830</v>
      </c>
    </row>
    <row r="867" spans="1:5" ht="33.75" customHeight="1" thickBot="1">
      <c r="A867" s="7" t="s">
        <v>2831</v>
      </c>
      <c r="B867" s="8" t="s">
        <v>585</v>
      </c>
      <c r="C867" s="8" t="s">
        <v>3</v>
      </c>
      <c r="D867" s="9" t="s">
        <v>2832</v>
      </c>
      <c r="E867" s="49" t="s">
        <v>5</v>
      </c>
    </row>
    <row r="868" spans="1:5" ht="33.75" customHeight="1" thickBot="1">
      <c r="A868" s="7" t="s">
        <v>2833</v>
      </c>
      <c r="B868" s="8" t="s">
        <v>2834</v>
      </c>
      <c r="C868" s="8" t="s">
        <v>3</v>
      </c>
      <c r="D868" s="9" t="s">
        <v>2835</v>
      </c>
      <c r="E868" s="49" t="s">
        <v>2836</v>
      </c>
    </row>
    <row r="869" spans="1:5" ht="33.75" customHeight="1" thickBot="1">
      <c r="A869" s="7" t="s">
        <v>2837</v>
      </c>
      <c r="B869" s="8" t="s">
        <v>2838</v>
      </c>
      <c r="C869" s="8" t="s">
        <v>3</v>
      </c>
      <c r="D869" s="9" t="s">
        <v>2839</v>
      </c>
      <c r="E869" s="49" t="s">
        <v>5</v>
      </c>
    </row>
    <row r="870" spans="1:5" ht="33.75" customHeight="1" thickBot="1">
      <c r="A870" s="7" t="s">
        <v>2840</v>
      </c>
      <c r="B870" s="8" t="s">
        <v>2841</v>
      </c>
      <c r="C870" s="8" t="s">
        <v>3</v>
      </c>
      <c r="D870" s="9" t="s">
        <v>2842</v>
      </c>
      <c r="E870" s="49" t="s">
        <v>5</v>
      </c>
    </row>
    <row r="871" spans="1:5" ht="17.25" customHeight="1" thickBot="1">
      <c r="A871" s="7" t="s">
        <v>2843</v>
      </c>
      <c r="B871" s="8" t="s">
        <v>2844</v>
      </c>
      <c r="C871" s="8" t="s">
        <v>3</v>
      </c>
      <c r="D871" s="9" t="s">
        <v>2845</v>
      </c>
      <c r="E871" s="49" t="s">
        <v>5</v>
      </c>
    </row>
    <row r="872" spans="1:5" ht="33.75" customHeight="1" thickBot="1">
      <c r="A872" s="7" t="s">
        <v>2846</v>
      </c>
      <c r="B872" s="8" t="s">
        <v>2847</v>
      </c>
      <c r="C872" s="8" t="s">
        <v>3</v>
      </c>
      <c r="D872" s="9" t="s">
        <v>2848</v>
      </c>
      <c r="E872" s="49" t="s">
        <v>2849</v>
      </c>
    </row>
    <row r="873" spans="1:5" ht="17.25" customHeight="1" thickBot="1">
      <c r="A873" s="7" t="s">
        <v>2850</v>
      </c>
      <c r="B873" s="8" t="s">
        <v>2851</v>
      </c>
      <c r="C873" s="8" t="s">
        <v>3</v>
      </c>
      <c r="D873" s="9" t="s">
        <v>2852</v>
      </c>
      <c r="E873" s="49" t="s">
        <v>5</v>
      </c>
    </row>
    <row r="874" spans="1:5" ht="38.25" customHeight="1" thickBot="1">
      <c r="A874" s="7" t="s">
        <v>2853</v>
      </c>
      <c r="B874" s="8" t="s">
        <v>2854</v>
      </c>
      <c r="C874" s="8" t="s">
        <v>2855</v>
      </c>
      <c r="D874" s="9" t="s">
        <v>2856</v>
      </c>
      <c r="E874" s="49" t="s">
        <v>5</v>
      </c>
    </row>
    <row r="875" spans="1:5" ht="33.75" customHeight="1" thickBot="1">
      <c r="A875" s="7" t="s">
        <v>2857</v>
      </c>
      <c r="B875" s="8" t="s">
        <v>2858</v>
      </c>
      <c r="C875" s="8" t="s">
        <v>3</v>
      </c>
      <c r="D875" s="9" t="s">
        <v>2859</v>
      </c>
      <c r="E875" s="49" t="s">
        <v>2860</v>
      </c>
    </row>
    <row r="876" spans="1:5" ht="33.75" customHeight="1" thickBot="1">
      <c r="A876" s="7" t="s">
        <v>2861</v>
      </c>
      <c r="B876" s="8" t="s">
        <v>2862</v>
      </c>
      <c r="C876" s="8" t="s">
        <v>91</v>
      </c>
      <c r="D876" s="9" t="s">
        <v>2863</v>
      </c>
      <c r="E876" s="49" t="s">
        <v>2864</v>
      </c>
    </row>
    <row r="877" spans="1:5" ht="33.75" customHeight="1" thickBot="1">
      <c r="A877" s="7" t="s">
        <v>2865</v>
      </c>
      <c r="B877" s="8" t="s">
        <v>2866</v>
      </c>
      <c r="C877" s="8" t="s">
        <v>3</v>
      </c>
      <c r="D877" s="9" t="s">
        <v>2867</v>
      </c>
      <c r="E877" s="49" t="s">
        <v>5</v>
      </c>
    </row>
    <row r="878" spans="1:5" ht="17.25" customHeight="1" thickBot="1">
      <c r="A878" s="7" t="s">
        <v>2868</v>
      </c>
      <c r="B878" s="8" t="s">
        <v>2869</v>
      </c>
      <c r="C878" s="8" t="s">
        <v>3</v>
      </c>
      <c r="D878" s="9" t="s">
        <v>2870</v>
      </c>
      <c r="E878" s="49" t="s">
        <v>5</v>
      </c>
    </row>
    <row r="879" spans="1:5" ht="17.25" customHeight="1" thickBot="1">
      <c r="A879" s="7" t="s">
        <v>2871</v>
      </c>
      <c r="B879" s="8" t="s">
        <v>2872</v>
      </c>
      <c r="C879" s="8" t="s">
        <v>3</v>
      </c>
      <c r="D879" s="9" t="s">
        <v>2873</v>
      </c>
      <c r="E879" s="49" t="s">
        <v>5</v>
      </c>
    </row>
    <row r="880" spans="1:5" ht="17.25" customHeight="1" thickBot="1">
      <c r="A880" s="7" t="s">
        <v>2874</v>
      </c>
      <c r="B880" s="8" t="s">
        <v>2875</v>
      </c>
      <c r="C880" s="8" t="s">
        <v>3</v>
      </c>
      <c r="D880" s="9" t="s">
        <v>2876</v>
      </c>
      <c r="E880" s="49" t="s">
        <v>5</v>
      </c>
    </row>
    <row r="881" spans="1:5" ht="33.75" customHeight="1" thickBot="1">
      <c r="A881" s="7" t="s">
        <v>2877</v>
      </c>
      <c r="B881" s="8" t="s">
        <v>2878</v>
      </c>
      <c r="C881" s="8" t="s">
        <v>3</v>
      </c>
      <c r="D881" s="9" t="s">
        <v>2879</v>
      </c>
      <c r="E881" s="49" t="s">
        <v>2880</v>
      </c>
    </row>
    <row r="882" spans="1:5" ht="33.75" customHeight="1" thickBot="1">
      <c r="A882" s="7" t="s">
        <v>2881</v>
      </c>
      <c r="B882" s="8" t="s">
        <v>2882</v>
      </c>
      <c r="C882" s="8" t="s">
        <v>3</v>
      </c>
      <c r="D882" s="9" t="s">
        <v>2883</v>
      </c>
      <c r="E882" s="49" t="s">
        <v>2884</v>
      </c>
    </row>
    <row r="883" spans="1:5" ht="33.75" customHeight="1" thickBot="1">
      <c r="A883" s="7" t="s">
        <v>2885</v>
      </c>
      <c r="B883" s="8" t="s">
        <v>2886</v>
      </c>
      <c r="C883" s="8" t="s">
        <v>2887</v>
      </c>
      <c r="D883" s="9" t="s">
        <v>2888</v>
      </c>
      <c r="E883" s="49" t="s">
        <v>2889</v>
      </c>
    </row>
    <row r="884" spans="1:5" ht="17.25" customHeight="1" thickBot="1">
      <c r="A884" s="7" t="s">
        <v>2890</v>
      </c>
      <c r="B884" s="8" t="s">
        <v>2891</v>
      </c>
      <c r="C884" s="8" t="s">
        <v>3</v>
      </c>
      <c r="D884" s="9" t="s">
        <v>2892</v>
      </c>
      <c r="E884" s="49" t="s">
        <v>5</v>
      </c>
    </row>
    <row r="885" spans="1:5" ht="38.25" customHeight="1" thickBot="1">
      <c r="A885" s="7" t="s">
        <v>2893</v>
      </c>
      <c r="B885" s="8" t="s">
        <v>2894</v>
      </c>
      <c r="C885" s="8" t="s">
        <v>281</v>
      </c>
      <c r="D885" s="9" t="s">
        <v>2895</v>
      </c>
      <c r="E885" s="49" t="s">
        <v>2896</v>
      </c>
    </row>
    <row r="886" spans="1:5" ht="26.25" customHeight="1" thickBot="1">
      <c r="A886" s="7" t="s">
        <v>2897</v>
      </c>
      <c r="B886" s="8" t="s">
        <v>2898</v>
      </c>
      <c r="C886" s="8" t="s">
        <v>544</v>
      </c>
      <c r="D886" s="9" t="s">
        <v>2899</v>
      </c>
      <c r="E886" s="49" t="s">
        <v>5</v>
      </c>
    </row>
    <row r="887" spans="1:5" ht="33.75" customHeight="1" thickBot="1">
      <c r="A887" s="7" t="s">
        <v>2900</v>
      </c>
      <c r="B887" s="8" t="s">
        <v>2901</v>
      </c>
      <c r="C887" s="8" t="s">
        <v>3</v>
      </c>
      <c r="D887" s="9" t="s">
        <v>2902</v>
      </c>
      <c r="E887" s="49" t="s">
        <v>2903</v>
      </c>
    </row>
    <row r="888" spans="1:5" ht="51" customHeight="1" thickBot="1">
      <c r="A888" s="7" t="s">
        <v>2904</v>
      </c>
      <c r="B888" s="8" t="s">
        <v>2905</v>
      </c>
      <c r="C888" s="8" t="s">
        <v>2906</v>
      </c>
      <c r="D888" s="9" t="s">
        <v>2907</v>
      </c>
      <c r="E888" s="49" t="s">
        <v>2908</v>
      </c>
    </row>
    <row r="889" spans="1:5" ht="33.75" customHeight="1" thickBot="1">
      <c r="A889" s="7" t="s">
        <v>2909</v>
      </c>
      <c r="B889" s="8" t="s">
        <v>2910</v>
      </c>
      <c r="C889" s="8" t="s">
        <v>3</v>
      </c>
      <c r="D889" s="9" t="s">
        <v>2911</v>
      </c>
      <c r="E889" s="49" t="s">
        <v>5</v>
      </c>
    </row>
    <row r="890" spans="1:5" ht="33.75" customHeight="1" thickBot="1">
      <c r="A890" s="7" t="s">
        <v>2912</v>
      </c>
      <c r="B890" s="8" t="s">
        <v>2913</v>
      </c>
      <c r="C890" s="8" t="s">
        <v>3</v>
      </c>
      <c r="D890" s="9" t="s">
        <v>2914</v>
      </c>
      <c r="E890" s="49" t="s">
        <v>5</v>
      </c>
    </row>
    <row r="891" spans="1:5" ht="33.75" customHeight="1" thickBot="1">
      <c r="A891" s="7" t="s">
        <v>2915</v>
      </c>
      <c r="B891" s="8" t="s">
        <v>2916</v>
      </c>
      <c r="C891" s="8" t="s">
        <v>2810</v>
      </c>
      <c r="D891" s="9" t="s">
        <v>2917</v>
      </c>
      <c r="E891" s="49" t="s">
        <v>5</v>
      </c>
    </row>
    <row r="892" spans="1:5" ht="33.75" customHeight="1" thickBot="1">
      <c r="A892" s="7" t="s">
        <v>2918</v>
      </c>
      <c r="B892" s="8" t="s">
        <v>2919</v>
      </c>
      <c r="C892" s="8" t="s">
        <v>3</v>
      </c>
      <c r="D892" s="9" t="s">
        <v>2920</v>
      </c>
      <c r="E892" s="49" t="s">
        <v>2921</v>
      </c>
    </row>
    <row r="893" spans="1:5" ht="33.75" customHeight="1" thickBot="1">
      <c r="A893" s="7" t="s">
        <v>2922</v>
      </c>
      <c r="B893" s="8" t="s">
        <v>2923</v>
      </c>
      <c r="C893" s="8" t="s">
        <v>77</v>
      </c>
      <c r="D893" s="9" t="s">
        <v>2924</v>
      </c>
      <c r="E893" s="49" t="s">
        <v>2925</v>
      </c>
    </row>
    <row r="894" spans="1:5" ht="33.75" customHeight="1" thickBot="1">
      <c r="A894" s="7" t="s">
        <v>2926</v>
      </c>
      <c r="B894" s="8" t="s">
        <v>2927</v>
      </c>
      <c r="C894" s="8" t="s">
        <v>3</v>
      </c>
      <c r="D894" s="9" t="s">
        <v>2928</v>
      </c>
      <c r="E894" s="49" t="s">
        <v>5</v>
      </c>
    </row>
    <row r="895" spans="1:5" ht="33.75" customHeight="1" thickBot="1">
      <c r="A895" s="7" t="s">
        <v>2929</v>
      </c>
      <c r="B895" s="8" t="s">
        <v>2930</v>
      </c>
      <c r="C895" s="8" t="s">
        <v>3</v>
      </c>
      <c r="D895" s="9" t="s">
        <v>2931</v>
      </c>
      <c r="E895" s="49" t="s">
        <v>5</v>
      </c>
    </row>
    <row r="896" spans="1:5" ht="26.25" customHeight="1" thickBot="1">
      <c r="A896" s="7" t="s">
        <v>2932</v>
      </c>
      <c r="B896" s="8" t="s">
        <v>2933</v>
      </c>
      <c r="C896" s="8" t="s">
        <v>748</v>
      </c>
      <c r="D896" s="9" t="s">
        <v>2934</v>
      </c>
      <c r="E896" s="49" t="s">
        <v>2935</v>
      </c>
    </row>
    <row r="897" spans="1:5" ht="25.5" customHeight="1" thickBot="1">
      <c r="A897" s="7" t="s">
        <v>2936</v>
      </c>
      <c r="B897" s="8" t="s">
        <v>2937</v>
      </c>
      <c r="C897" s="8" t="s">
        <v>91</v>
      </c>
      <c r="D897" s="9" t="s">
        <v>2938</v>
      </c>
      <c r="E897" s="49" t="s">
        <v>5</v>
      </c>
    </row>
    <row r="898" spans="1:5" ht="33.75" customHeight="1" thickBot="1">
      <c r="A898" s="7" t="s">
        <v>2939</v>
      </c>
      <c r="B898" s="8" t="s">
        <v>2940</v>
      </c>
      <c r="C898" s="8" t="s">
        <v>3</v>
      </c>
      <c r="D898" s="9" t="s">
        <v>2941</v>
      </c>
      <c r="E898" s="49" t="s">
        <v>2942</v>
      </c>
    </row>
    <row r="899" spans="1:5" ht="17.25" customHeight="1" thickBot="1">
      <c r="A899" s="7" t="s">
        <v>2943</v>
      </c>
      <c r="B899" s="8" t="s">
        <v>2944</v>
      </c>
      <c r="C899" s="8" t="s">
        <v>3</v>
      </c>
      <c r="D899" s="9" t="s">
        <v>2945</v>
      </c>
      <c r="E899" s="49" t="s">
        <v>5</v>
      </c>
    </row>
    <row r="900" spans="1:5" ht="17.25" customHeight="1" thickBot="1">
      <c r="A900" s="7" t="s">
        <v>2946</v>
      </c>
      <c r="B900" s="8" t="s">
        <v>2947</v>
      </c>
      <c r="C900" s="8" t="s">
        <v>3</v>
      </c>
      <c r="D900" s="9" t="s">
        <v>2948</v>
      </c>
      <c r="E900" s="49" t="s">
        <v>5</v>
      </c>
    </row>
    <row r="901" spans="1:5" ht="33.75" customHeight="1" thickBot="1">
      <c r="A901" s="7" t="s">
        <v>2949</v>
      </c>
      <c r="B901" s="8" t="s">
        <v>2950</v>
      </c>
      <c r="C901" s="8" t="s">
        <v>3</v>
      </c>
      <c r="D901" s="9" t="s">
        <v>2951</v>
      </c>
      <c r="E901" s="49" t="s">
        <v>2952</v>
      </c>
    </row>
    <row r="902" spans="1:5" ht="33.75" customHeight="1" thickBot="1">
      <c r="A902" s="7" t="s">
        <v>2953</v>
      </c>
      <c r="B902" s="8" t="s">
        <v>2954</v>
      </c>
      <c r="C902" s="8" t="s">
        <v>2955</v>
      </c>
      <c r="D902" s="9" t="s">
        <v>2956</v>
      </c>
      <c r="E902" s="49" t="s">
        <v>2957</v>
      </c>
    </row>
    <row r="903" spans="1:5" ht="33.75" customHeight="1" thickBot="1">
      <c r="A903" s="7" t="s">
        <v>2958</v>
      </c>
      <c r="B903" s="8" t="s">
        <v>2959</v>
      </c>
      <c r="C903" s="8" t="s">
        <v>3</v>
      </c>
      <c r="D903" s="9" t="s">
        <v>2960</v>
      </c>
      <c r="E903" s="49" t="s">
        <v>2961</v>
      </c>
    </row>
    <row r="904" spans="1:5" ht="25.5" customHeight="1" thickBot="1">
      <c r="A904" s="7" t="s">
        <v>2962</v>
      </c>
      <c r="B904" s="8" t="s">
        <v>2963</v>
      </c>
      <c r="C904" s="8" t="s">
        <v>934</v>
      </c>
      <c r="D904" s="9" t="s">
        <v>2964</v>
      </c>
      <c r="E904" s="49" t="s">
        <v>2965</v>
      </c>
    </row>
    <row r="905" spans="1:5" ht="33.75" customHeight="1" thickBot="1">
      <c r="A905" s="7" t="s">
        <v>2966</v>
      </c>
      <c r="B905" s="8" t="s">
        <v>2967</v>
      </c>
      <c r="C905" s="8" t="s">
        <v>3</v>
      </c>
      <c r="D905" s="9" t="s">
        <v>2968</v>
      </c>
      <c r="E905" s="49" t="s">
        <v>5</v>
      </c>
    </row>
    <row r="906" spans="1:5" ht="33.75" customHeight="1" thickBot="1">
      <c r="A906" s="7" t="s">
        <v>2969</v>
      </c>
      <c r="B906" s="8" t="s">
        <v>2970</v>
      </c>
      <c r="C906" s="8" t="s">
        <v>3</v>
      </c>
      <c r="D906" s="9" t="s">
        <v>2971</v>
      </c>
      <c r="E906" s="49" t="s">
        <v>5</v>
      </c>
    </row>
    <row r="907" spans="1:5" ht="33.75" customHeight="1" thickBot="1">
      <c r="A907" s="7" t="s">
        <v>2972</v>
      </c>
      <c r="B907" s="8" t="s">
        <v>2973</v>
      </c>
      <c r="C907" s="8" t="s">
        <v>3</v>
      </c>
      <c r="D907" s="9" t="s">
        <v>2974</v>
      </c>
      <c r="E907" s="49" t="s">
        <v>2975</v>
      </c>
    </row>
    <row r="908" spans="1:5" ht="33.75" customHeight="1" thickBot="1">
      <c r="A908" s="7" t="s">
        <v>2976</v>
      </c>
      <c r="B908" s="8" t="s">
        <v>2977</v>
      </c>
      <c r="C908" s="8" t="s">
        <v>3</v>
      </c>
      <c r="D908" s="9" t="s">
        <v>2978</v>
      </c>
      <c r="E908" s="49" t="s">
        <v>5</v>
      </c>
    </row>
    <row r="909" spans="1:5" ht="17.25" customHeight="1" thickBot="1">
      <c r="A909" s="7" t="s">
        <v>2979</v>
      </c>
      <c r="B909" s="8" t="s">
        <v>2980</v>
      </c>
      <c r="C909" s="8" t="s">
        <v>3</v>
      </c>
      <c r="D909" s="9" t="s">
        <v>2981</v>
      </c>
      <c r="E909" s="49" t="s">
        <v>2982</v>
      </c>
    </row>
    <row r="910" spans="1:5" ht="38.25" customHeight="1" thickBot="1">
      <c r="A910" s="7" t="s">
        <v>2983</v>
      </c>
      <c r="B910" s="8" t="s">
        <v>2984</v>
      </c>
      <c r="C910" s="8" t="s">
        <v>2985</v>
      </c>
      <c r="D910" s="9" t="s">
        <v>2986</v>
      </c>
      <c r="E910" s="49" t="s">
        <v>5</v>
      </c>
    </row>
    <row r="911" spans="1:5" ht="17.25" customHeight="1" thickBot="1">
      <c r="A911" s="7" t="s">
        <v>2987</v>
      </c>
      <c r="B911" s="8" t="s">
        <v>2988</v>
      </c>
      <c r="C911" s="8" t="s">
        <v>3</v>
      </c>
      <c r="D911" s="9" t="s">
        <v>2989</v>
      </c>
      <c r="E911" s="49" t="s">
        <v>5</v>
      </c>
    </row>
    <row r="912" spans="1:5" ht="17.25" customHeight="1" thickBot="1">
      <c r="A912" s="7" t="s">
        <v>2990</v>
      </c>
      <c r="B912" s="8" t="s">
        <v>2991</v>
      </c>
      <c r="C912" s="8" t="s">
        <v>3</v>
      </c>
      <c r="D912" s="9" t="s">
        <v>2992</v>
      </c>
      <c r="E912" s="49" t="s">
        <v>5</v>
      </c>
    </row>
    <row r="913" spans="1:5" ht="33.75" customHeight="1" thickBot="1">
      <c r="A913" s="7" t="s">
        <v>2993</v>
      </c>
      <c r="B913" s="8" t="s">
        <v>2994</v>
      </c>
      <c r="C913" s="8" t="s">
        <v>3</v>
      </c>
      <c r="D913" s="9" t="s">
        <v>2995</v>
      </c>
      <c r="E913" s="49" t="s">
        <v>2996</v>
      </c>
    </row>
    <row r="914" spans="1:5" ht="17.25" customHeight="1" thickBot="1">
      <c r="A914" s="7" t="s">
        <v>2997</v>
      </c>
      <c r="B914" s="8" t="s">
        <v>2998</v>
      </c>
      <c r="C914" s="8" t="s">
        <v>3</v>
      </c>
      <c r="D914" s="9" t="s">
        <v>2999</v>
      </c>
      <c r="E914" s="49" t="s">
        <v>5</v>
      </c>
    </row>
    <row r="915" spans="1:5" ht="33.75" customHeight="1" thickBot="1">
      <c r="A915" s="7" t="s">
        <v>3000</v>
      </c>
      <c r="B915" s="8" t="s">
        <v>3001</v>
      </c>
      <c r="C915" s="8" t="s">
        <v>3</v>
      </c>
      <c r="D915" s="9" t="s">
        <v>3002</v>
      </c>
      <c r="E915" s="49" t="s">
        <v>5</v>
      </c>
    </row>
    <row r="916" spans="1:5" ht="33.75" customHeight="1" thickBot="1">
      <c r="A916" s="7" t="s">
        <v>3003</v>
      </c>
      <c r="B916" s="8" t="s">
        <v>2947</v>
      </c>
      <c r="C916" s="8" t="s">
        <v>3</v>
      </c>
      <c r="D916" s="9" t="s">
        <v>3004</v>
      </c>
      <c r="E916" s="49" t="s">
        <v>5</v>
      </c>
    </row>
    <row r="917" spans="1:5" ht="33.75" customHeight="1" thickBot="1">
      <c r="A917" s="7" t="s">
        <v>3005</v>
      </c>
      <c r="B917" s="8" t="s">
        <v>3006</v>
      </c>
      <c r="C917" s="8" t="s">
        <v>3</v>
      </c>
      <c r="D917" s="9" t="s">
        <v>3007</v>
      </c>
      <c r="E917" s="49" t="s">
        <v>3008</v>
      </c>
    </row>
    <row r="918" spans="1:5" ht="63.75" customHeight="1" thickBot="1">
      <c r="A918" s="7" t="s">
        <v>3009</v>
      </c>
      <c r="B918" s="8" t="s">
        <v>3010</v>
      </c>
      <c r="C918" s="8" t="s">
        <v>3011</v>
      </c>
      <c r="D918" s="9" t="s">
        <v>3012</v>
      </c>
      <c r="E918" s="49" t="s">
        <v>5</v>
      </c>
    </row>
    <row r="919" spans="1:5" ht="33.75" customHeight="1" thickBot="1">
      <c r="A919" s="7" t="s">
        <v>3013</v>
      </c>
      <c r="B919" s="8" t="s">
        <v>3014</v>
      </c>
      <c r="C919" s="8" t="s">
        <v>3</v>
      </c>
      <c r="D919" s="9" t="s">
        <v>3015</v>
      </c>
      <c r="E919" s="49" t="s">
        <v>5</v>
      </c>
    </row>
    <row r="920" spans="1:5" ht="33.75" customHeight="1" thickBot="1">
      <c r="A920" s="7" t="s">
        <v>3016</v>
      </c>
      <c r="B920" s="8" t="s">
        <v>3017</v>
      </c>
      <c r="C920" s="8" t="s">
        <v>3</v>
      </c>
      <c r="D920" s="9" t="s">
        <v>3018</v>
      </c>
      <c r="E920" s="49" t="s">
        <v>3019</v>
      </c>
    </row>
    <row r="921" spans="1:5" ht="33.75" customHeight="1" thickBot="1">
      <c r="A921" s="7" t="s">
        <v>3020</v>
      </c>
      <c r="B921" s="8" t="s">
        <v>3021</v>
      </c>
      <c r="C921" s="8" t="s">
        <v>121</v>
      </c>
      <c r="D921" s="9" t="s">
        <v>3022</v>
      </c>
      <c r="E921" s="49" t="s">
        <v>5</v>
      </c>
    </row>
    <row r="922" spans="1:5" ht="17.25" customHeight="1" thickBot="1">
      <c r="A922" s="7" t="s">
        <v>3023</v>
      </c>
      <c r="B922" s="8" t="s">
        <v>3024</v>
      </c>
      <c r="C922" s="8" t="s">
        <v>3</v>
      </c>
      <c r="D922" s="9" t="s">
        <v>3025</v>
      </c>
      <c r="E922" s="49" t="s">
        <v>5</v>
      </c>
    </row>
    <row r="923" spans="1:5" ht="38.25" customHeight="1" thickBot="1">
      <c r="A923" s="7" t="s">
        <v>3026</v>
      </c>
      <c r="B923" s="8" t="s">
        <v>3027</v>
      </c>
      <c r="C923" s="8" t="s">
        <v>3</v>
      </c>
      <c r="D923" s="9" t="s">
        <v>3028</v>
      </c>
      <c r="E923" s="49" t="s">
        <v>5</v>
      </c>
    </row>
    <row r="924" spans="1:5" ht="33.75" customHeight="1" thickBot="1">
      <c r="A924" s="7" t="s">
        <v>3029</v>
      </c>
      <c r="B924" s="8" t="s">
        <v>3030</v>
      </c>
      <c r="C924" s="8" t="s">
        <v>3</v>
      </c>
      <c r="D924" s="9" t="s">
        <v>3031</v>
      </c>
      <c r="E924" s="49" t="s">
        <v>5</v>
      </c>
    </row>
    <row r="925" spans="1:5" ht="33.75" customHeight="1" thickBot="1">
      <c r="A925" s="7" t="s">
        <v>3032</v>
      </c>
      <c r="B925" s="8" t="s">
        <v>3030</v>
      </c>
      <c r="C925" s="8" t="s">
        <v>3</v>
      </c>
      <c r="D925" s="9" t="s">
        <v>3033</v>
      </c>
      <c r="E925" s="49" t="s">
        <v>5</v>
      </c>
    </row>
    <row r="926" spans="1:5" ht="33.75" customHeight="1" thickBot="1">
      <c r="A926" s="7" t="s">
        <v>3034</v>
      </c>
      <c r="B926" s="8" t="s">
        <v>3035</v>
      </c>
      <c r="C926" s="8" t="s">
        <v>3</v>
      </c>
      <c r="D926" s="9" t="s">
        <v>3036</v>
      </c>
      <c r="E926" s="49" t="s">
        <v>3037</v>
      </c>
    </row>
    <row r="927" spans="1:5" ht="33.75" customHeight="1" thickBot="1">
      <c r="A927" s="7" t="s">
        <v>3038</v>
      </c>
      <c r="B927" s="8" t="s">
        <v>3039</v>
      </c>
      <c r="C927" s="8" t="s">
        <v>3</v>
      </c>
      <c r="D927" s="9" t="s">
        <v>3040</v>
      </c>
      <c r="E927" s="49" t="s">
        <v>5</v>
      </c>
    </row>
    <row r="928" spans="1:5" ht="33.75" customHeight="1" thickBot="1">
      <c r="A928" s="7" t="s">
        <v>3041</v>
      </c>
      <c r="B928" s="8" t="s">
        <v>3042</v>
      </c>
      <c r="C928" s="8" t="s">
        <v>3</v>
      </c>
      <c r="D928" s="9" t="s">
        <v>3043</v>
      </c>
      <c r="E928" s="49" t="s">
        <v>3044</v>
      </c>
    </row>
    <row r="929" spans="1:5" ht="33.75" customHeight="1" thickBot="1">
      <c r="A929" s="7" t="s">
        <v>3045</v>
      </c>
      <c r="B929" s="8" t="s">
        <v>3046</v>
      </c>
      <c r="C929" s="8" t="s">
        <v>3</v>
      </c>
      <c r="D929" s="9" t="s">
        <v>3047</v>
      </c>
      <c r="E929" s="49" t="s">
        <v>5</v>
      </c>
    </row>
    <row r="930" spans="1:5" ht="17.25" customHeight="1" thickBot="1">
      <c r="A930" s="7" t="s">
        <v>3048</v>
      </c>
      <c r="B930" s="8" t="s">
        <v>3049</v>
      </c>
      <c r="C930" s="8" t="s">
        <v>3</v>
      </c>
      <c r="D930" s="9" t="s">
        <v>3050</v>
      </c>
      <c r="E930" s="49" t="s">
        <v>5</v>
      </c>
    </row>
    <row r="931" spans="1:5" ht="38.25" customHeight="1" thickBot="1">
      <c r="A931" s="7" t="s">
        <v>3051</v>
      </c>
      <c r="B931" s="8" t="s">
        <v>3052</v>
      </c>
      <c r="C931" s="8" t="s">
        <v>1732</v>
      </c>
      <c r="D931" s="9" t="s">
        <v>3053</v>
      </c>
      <c r="E931" s="49" t="s">
        <v>3054</v>
      </c>
    </row>
    <row r="932" spans="1:5" ht="17.25" customHeight="1" thickBot="1">
      <c r="A932" s="7" t="s">
        <v>3055</v>
      </c>
      <c r="B932" s="8" t="s">
        <v>3056</v>
      </c>
      <c r="C932" s="8" t="s">
        <v>3</v>
      </c>
      <c r="D932" s="9" t="s">
        <v>3057</v>
      </c>
      <c r="E932" s="49" t="s">
        <v>3058</v>
      </c>
    </row>
    <row r="933" spans="1:5" ht="17.25" customHeight="1" thickBot="1">
      <c r="A933" s="7" t="s">
        <v>3059</v>
      </c>
      <c r="B933" s="8" t="s">
        <v>3060</v>
      </c>
      <c r="C933" s="8" t="s">
        <v>3</v>
      </c>
      <c r="D933" s="9" t="s">
        <v>3061</v>
      </c>
      <c r="E933" s="49" t="s">
        <v>5</v>
      </c>
    </row>
    <row r="934" spans="1:5" ht="17.25" customHeight="1" thickBot="1">
      <c r="A934" s="7" t="s">
        <v>3062</v>
      </c>
      <c r="B934" s="8" t="s">
        <v>3063</v>
      </c>
      <c r="C934" s="8" t="s">
        <v>3</v>
      </c>
      <c r="D934" s="9" t="s">
        <v>3064</v>
      </c>
      <c r="E934" s="49" t="s">
        <v>5</v>
      </c>
    </row>
    <row r="935" spans="1:5" ht="17.25" customHeight="1" thickBot="1">
      <c r="A935" s="7" t="s">
        <v>3065</v>
      </c>
      <c r="B935" s="8" t="s">
        <v>3066</v>
      </c>
      <c r="C935" s="8" t="s">
        <v>3</v>
      </c>
      <c r="D935" s="9" t="s">
        <v>3067</v>
      </c>
      <c r="E935" s="49" t="s">
        <v>5</v>
      </c>
    </row>
    <row r="936" spans="1:5" ht="33.75" customHeight="1" thickBot="1">
      <c r="A936" s="7" t="s">
        <v>3068</v>
      </c>
      <c r="B936" s="8" t="s">
        <v>3069</v>
      </c>
      <c r="C936" s="8" t="s">
        <v>3</v>
      </c>
      <c r="D936" s="9" t="s">
        <v>3070</v>
      </c>
      <c r="E936" s="49" t="s">
        <v>5</v>
      </c>
    </row>
    <row r="937" spans="1:5" ht="33.75" customHeight="1" thickBot="1">
      <c r="A937" s="7" t="s">
        <v>3071</v>
      </c>
      <c r="B937" s="8" t="s">
        <v>3072</v>
      </c>
      <c r="C937" s="8" t="s">
        <v>91</v>
      </c>
      <c r="D937" s="9" t="s">
        <v>3073</v>
      </c>
      <c r="E937" s="49" t="s">
        <v>3074</v>
      </c>
    </row>
    <row r="938" spans="1:5" ht="17.25" customHeight="1" thickBot="1">
      <c r="A938" s="7" t="s">
        <v>3075</v>
      </c>
      <c r="B938" s="8" t="s">
        <v>1219</v>
      </c>
      <c r="C938" s="8" t="s">
        <v>3</v>
      </c>
      <c r="D938" s="9" t="s">
        <v>3076</v>
      </c>
      <c r="E938" s="49" t="s">
        <v>5</v>
      </c>
    </row>
    <row r="939" spans="1:5" ht="50.25" customHeight="1" thickBot="1">
      <c r="A939" s="7" t="s">
        <v>3077</v>
      </c>
      <c r="B939" s="8" t="s">
        <v>3078</v>
      </c>
      <c r="C939" s="8" t="s">
        <v>3</v>
      </c>
      <c r="D939" s="9" t="s">
        <v>3079</v>
      </c>
      <c r="E939" s="49" t="s">
        <v>5</v>
      </c>
    </row>
    <row r="940" spans="1:5" ht="33.75" customHeight="1" thickBot="1">
      <c r="A940" s="7" t="s">
        <v>3080</v>
      </c>
      <c r="B940" s="8" t="s">
        <v>3081</v>
      </c>
      <c r="C940" s="8" t="s">
        <v>3</v>
      </c>
      <c r="D940" s="9" t="s">
        <v>3082</v>
      </c>
      <c r="E940" s="49" t="s">
        <v>5</v>
      </c>
    </row>
    <row r="941" spans="1:5" ht="17.25" customHeight="1" thickBot="1">
      <c r="A941" s="7" t="s">
        <v>3083</v>
      </c>
      <c r="B941" s="8" t="s">
        <v>3084</v>
      </c>
      <c r="C941" s="8" t="s">
        <v>3</v>
      </c>
      <c r="D941" s="9" t="s">
        <v>3085</v>
      </c>
      <c r="E941" s="49" t="s">
        <v>5</v>
      </c>
    </row>
    <row r="942" spans="1:5" ht="33.75" customHeight="1" thickBot="1">
      <c r="A942" s="7" t="s">
        <v>3086</v>
      </c>
      <c r="B942" s="8" t="s">
        <v>3087</v>
      </c>
      <c r="C942" s="8" t="s">
        <v>3</v>
      </c>
      <c r="D942" s="9" t="s">
        <v>3088</v>
      </c>
      <c r="E942" s="49" t="s">
        <v>3089</v>
      </c>
    </row>
    <row r="943" spans="1:5" ht="33.75" customHeight="1" thickBot="1">
      <c r="A943" s="7" t="s">
        <v>3090</v>
      </c>
      <c r="B943" s="8" t="s">
        <v>3091</v>
      </c>
      <c r="C943" s="8" t="s">
        <v>715</v>
      </c>
      <c r="D943" s="9" t="s">
        <v>3092</v>
      </c>
      <c r="E943" s="49" t="s">
        <v>3093</v>
      </c>
    </row>
    <row r="944" spans="1:5" ht="33.75" customHeight="1" thickBot="1">
      <c r="A944" s="7" t="s">
        <v>3094</v>
      </c>
      <c r="B944" s="8" t="s">
        <v>3095</v>
      </c>
      <c r="C944" s="8" t="s">
        <v>3</v>
      </c>
      <c r="D944" s="9" t="s">
        <v>3096</v>
      </c>
      <c r="E944" s="49" t="s">
        <v>5</v>
      </c>
    </row>
    <row r="945" spans="1:5" ht="33.75" customHeight="1" thickBot="1">
      <c r="A945" s="7" t="s">
        <v>3097</v>
      </c>
      <c r="B945" s="8" t="s">
        <v>3098</v>
      </c>
      <c r="C945" s="8" t="s">
        <v>91</v>
      </c>
      <c r="D945" s="9" t="s">
        <v>3099</v>
      </c>
      <c r="E945" s="49" t="s">
        <v>3100</v>
      </c>
    </row>
    <row r="946" spans="1:5" ht="33.75" customHeight="1" thickBot="1">
      <c r="A946" s="7" t="s">
        <v>3101</v>
      </c>
      <c r="B946" s="8" t="s">
        <v>3102</v>
      </c>
      <c r="C946" s="8" t="s">
        <v>3</v>
      </c>
      <c r="D946" s="9" t="s">
        <v>3103</v>
      </c>
      <c r="E946" s="49" t="s">
        <v>5</v>
      </c>
    </row>
    <row r="947" spans="1:5" ht="33.75" customHeight="1" thickBot="1">
      <c r="A947" s="7" t="s">
        <v>3104</v>
      </c>
      <c r="B947" s="8" t="s">
        <v>3105</v>
      </c>
      <c r="C947" s="8" t="s">
        <v>91</v>
      </c>
      <c r="D947" s="9" t="s">
        <v>3106</v>
      </c>
      <c r="E947" s="49" t="s">
        <v>5</v>
      </c>
    </row>
    <row r="948" spans="1:5" ht="50.25" customHeight="1" thickBot="1">
      <c r="A948" s="7" t="s">
        <v>3107</v>
      </c>
      <c r="B948" s="8" t="s">
        <v>3108</v>
      </c>
      <c r="C948" s="8" t="s">
        <v>77</v>
      </c>
      <c r="D948" s="9" t="s">
        <v>3109</v>
      </c>
      <c r="E948" s="49" t="s">
        <v>5</v>
      </c>
    </row>
    <row r="949" spans="1:5" ht="33.75" customHeight="1" thickBot="1">
      <c r="A949" s="7" t="s">
        <v>3110</v>
      </c>
      <c r="B949" s="8" t="s">
        <v>3111</v>
      </c>
      <c r="C949" s="8" t="s">
        <v>3</v>
      </c>
      <c r="D949" s="9" t="s">
        <v>3112</v>
      </c>
      <c r="E949" s="49" t="s">
        <v>5</v>
      </c>
    </row>
    <row r="950" spans="1:5" ht="17.25" customHeight="1" thickBot="1">
      <c r="A950" s="7" t="s">
        <v>3113</v>
      </c>
      <c r="B950" s="8" t="s">
        <v>3114</v>
      </c>
      <c r="C950" s="8" t="s">
        <v>3</v>
      </c>
      <c r="D950" s="9" t="s">
        <v>3115</v>
      </c>
      <c r="E950" s="49" t="s">
        <v>5</v>
      </c>
    </row>
    <row r="951" spans="1:5" ht="17.25" customHeight="1" thickBot="1">
      <c r="A951" s="7" t="s">
        <v>3116</v>
      </c>
      <c r="B951" s="8" t="s">
        <v>3117</v>
      </c>
      <c r="C951" s="8" t="s">
        <v>3</v>
      </c>
      <c r="D951" s="9" t="s">
        <v>3118</v>
      </c>
      <c r="E951" s="49" t="s">
        <v>3119</v>
      </c>
    </row>
    <row r="952" spans="1:5" ht="17.25" customHeight="1" thickBot="1">
      <c r="A952" s="7" t="s">
        <v>3120</v>
      </c>
      <c r="B952" s="8" t="s">
        <v>3121</v>
      </c>
      <c r="C952" s="8" t="s">
        <v>3</v>
      </c>
      <c r="D952" s="9" t="s">
        <v>3122</v>
      </c>
      <c r="E952" s="49" t="s">
        <v>5</v>
      </c>
    </row>
    <row r="953" spans="1:5" ht="17.25" customHeight="1" thickBot="1">
      <c r="A953" s="7" t="s">
        <v>3123</v>
      </c>
      <c r="B953" s="8" t="s">
        <v>3124</v>
      </c>
      <c r="C953" s="8" t="s">
        <v>3</v>
      </c>
      <c r="D953" s="9" t="s">
        <v>3125</v>
      </c>
      <c r="E953" s="49" t="s">
        <v>5</v>
      </c>
    </row>
    <row r="954" spans="1:5" ht="33.75" customHeight="1" thickBot="1">
      <c r="A954" s="7" t="s">
        <v>3126</v>
      </c>
      <c r="B954" s="8" t="s">
        <v>3127</v>
      </c>
      <c r="C954" s="8" t="s">
        <v>91</v>
      </c>
      <c r="D954" s="9" t="s">
        <v>3128</v>
      </c>
      <c r="E954" s="49" t="s">
        <v>5</v>
      </c>
    </row>
    <row r="955" spans="1:5" ht="17.25" customHeight="1" thickBot="1">
      <c r="A955" s="7" t="s">
        <v>3129</v>
      </c>
      <c r="B955" s="8" t="s">
        <v>3130</v>
      </c>
      <c r="C955" s="8" t="s">
        <v>3</v>
      </c>
      <c r="D955" s="9" t="s">
        <v>3131</v>
      </c>
      <c r="E955" s="49" t="s">
        <v>5</v>
      </c>
    </row>
    <row r="956" spans="1:5" ht="49.5" customHeight="1" thickBot="1">
      <c r="A956" s="7" t="s">
        <v>3132</v>
      </c>
      <c r="B956" s="8" t="s">
        <v>3133</v>
      </c>
      <c r="C956" s="8" t="s">
        <v>91</v>
      </c>
      <c r="D956" s="9" t="s">
        <v>3134</v>
      </c>
      <c r="E956" s="49" t="s">
        <v>3135</v>
      </c>
    </row>
    <row r="957" spans="1:5" ht="17.25" customHeight="1" thickBot="1">
      <c r="A957" s="7" t="s">
        <v>3136</v>
      </c>
      <c r="B957" s="8" t="s">
        <v>3137</v>
      </c>
      <c r="C957" s="8" t="s">
        <v>3</v>
      </c>
      <c r="D957" s="9" t="s">
        <v>3138</v>
      </c>
      <c r="E957" s="49" t="s">
        <v>5</v>
      </c>
    </row>
    <row r="958" spans="1:5" ht="33.75" customHeight="1" thickBot="1">
      <c r="A958" s="7" t="s">
        <v>3139</v>
      </c>
      <c r="B958" s="8" t="s">
        <v>3140</v>
      </c>
      <c r="C958" s="8" t="s">
        <v>3</v>
      </c>
      <c r="D958" s="9" t="s">
        <v>3141</v>
      </c>
      <c r="E958" s="49" t="s">
        <v>5</v>
      </c>
    </row>
    <row r="959" spans="1:5" ht="17.25" customHeight="1" thickBot="1">
      <c r="A959" s="7" t="s">
        <v>3142</v>
      </c>
      <c r="B959" s="8" t="s">
        <v>3143</v>
      </c>
      <c r="C959" s="8" t="s">
        <v>3</v>
      </c>
      <c r="D959" s="9" t="s">
        <v>3144</v>
      </c>
      <c r="E959" s="49" t="s">
        <v>3145</v>
      </c>
    </row>
    <row r="960" spans="1:5" ht="33.75" customHeight="1" thickBot="1">
      <c r="A960" s="7" t="s">
        <v>3146</v>
      </c>
      <c r="B960" s="8" t="s">
        <v>3147</v>
      </c>
      <c r="C960" s="8" t="s">
        <v>3</v>
      </c>
      <c r="D960" s="9" t="s">
        <v>3148</v>
      </c>
      <c r="E960" s="49" t="s">
        <v>3149</v>
      </c>
    </row>
    <row r="961" spans="1:5" ht="33.75" customHeight="1" thickBot="1">
      <c r="A961" s="7" t="s">
        <v>3150</v>
      </c>
      <c r="B961" s="8" t="s">
        <v>3151</v>
      </c>
      <c r="C961" s="8" t="s">
        <v>544</v>
      </c>
      <c r="D961" s="9" t="s">
        <v>3152</v>
      </c>
      <c r="E961" s="49" t="s">
        <v>5</v>
      </c>
    </row>
    <row r="962" spans="1:5" ht="33.75" customHeight="1" thickBot="1">
      <c r="A962" s="7" t="s">
        <v>3153</v>
      </c>
      <c r="B962" s="8" t="s">
        <v>3154</v>
      </c>
      <c r="C962" s="8" t="s">
        <v>3</v>
      </c>
      <c r="D962" s="9" t="s">
        <v>3155</v>
      </c>
      <c r="E962" s="49" t="s">
        <v>5</v>
      </c>
    </row>
    <row r="963" spans="1:5" ht="33.75" customHeight="1" thickBot="1">
      <c r="A963" s="7" t="s">
        <v>3156</v>
      </c>
      <c r="B963" s="8" t="s">
        <v>3157</v>
      </c>
      <c r="C963" s="8" t="s">
        <v>3</v>
      </c>
      <c r="D963" s="9" t="s">
        <v>3158</v>
      </c>
      <c r="E963" s="49" t="s">
        <v>3159</v>
      </c>
    </row>
    <row r="964" spans="1:5" ht="25.5" customHeight="1" thickBot="1">
      <c r="A964" s="7" t="s">
        <v>3160</v>
      </c>
      <c r="B964" s="8" t="s">
        <v>3161</v>
      </c>
      <c r="C964" s="8" t="s">
        <v>2810</v>
      </c>
      <c r="D964" s="9" t="s">
        <v>3162</v>
      </c>
      <c r="E964" s="49" t="s">
        <v>5</v>
      </c>
    </row>
    <row r="965" spans="1:5" ht="33.75" customHeight="1" thickBot="1">
      <c r="A965" s="7" t="s">
        <v>3163</v>
      </c>
      <c r="B965" s="8" t="s">
        <v>3164</v>
      </c>
      <c r="C965" s="8" t="s">
        <v>3</v>
      </c>
      <c r="D965" s="9" t="s">
        <v>3165</v>
      </c>
      <c r="E965" s="49" t="s">
        <v>3166</v>
      </c>
    </row>
    <row r="966" spans="1:5" ht="33.75" customHeight="1" thickBot="1">
      <c r="A966" s="7" t="s">
        <v>3167</v>
      </c>
      <c r="B966" s="8" t="s">
        <v>3168</v>
      </c>
      <c r="C966" s="8" t="s">
        <v>3</v>
      </c>
      <c r="D966" s="9" t="s">
        <v>3169</v>
      </c>
      <c r="E966" s="49" t="s">
        <v>3170</v>
      </c>
    </row>
    <row r="967" spans="1:5" ht="17.25" customHeight="1" thickBot="1">
      <c r="A967" s="7" t="s">
        <v>3171</v>
      </c>
      <c r="B967" s="8" t="s">
        <v>3172</v>
      </c>
      <c r="C967" s="8" t="s">
        <v>3</v>
      </c>
      <c r="D967" s="9" t="s">
        <v>3173</v>
      </c>
      <c r="E967" s="49" t="s">
        <v>5</v>
      </c>
    </row>
    <row r="968" spans="1:5" ht="33.75" customHeight="1" thickBot="1">
      <c r="A968" s="7" t="s">
        <v>3174</v>
      </c>
      <c r="B968" s="8" t="s">
        <v>3175</v>
      </c>
      <c r="C968" s="8" t="s">
        <v>3</v>
      </c>
      <c r="D968" s="9" t="s">
        <v>3176</v>
      </c>
      <c r="E968" s="49" t="s">
        <v>3177</v>
      </c>
    </row>
    <row r="969" spans="1:5" ht="33.75" customHeight="1" thickBot="1">
      <c r="A969" s="7" t="s">
        <v>3178</v>
      </c>
      <c r="B969" s="8" t="s">
        <v>3179</v>
      </c>
      <c r="C969" s="8" t="s">
        <v>3</v>
      </c>
      <c r="D969" s="9" t="s">
        <v>3180</v>
      </c>
      <c r="E969" s="49" t="s">
        <v>5</v>
      </c>
    </row>
    <row r="970" spans="1:5" ht="17.25" customHeight="1" thickBot="1">
      <c r="A970" s="7" t="s">
        <v>3181</v>
      </c>
      <c r="B970" s="8" t="s">
        <v>3182</v>
      </c>
      <c r="C970" s="8" t="s">
        <v>3</v>
      </c>
      <c r="D970" s="9" t="s">
        <v>3183</v>
      </c>
      <c r="E970" s="49" t="s">
        <v>5</v>
      </c>
    </row>
    <row r="971" spans="1:5" ht="25.5" customHeight="1" thickBot="1">
      <c r="A971" s="7" t="s">
        <v>3184</v>
      </c>
      <c r="B971" s="8" t="s">
        <v>3185</v>
      </c>
      <c r="C971" s="8" t="s">
        <v>165</v>
      </c>
      <c r="D971" s="9" t="s">
        <v>3186</v>
      </c>
      <c r="E971" s="49" t="s">
        <v>5</v>
      </c>
    </row>
    <row r="972" spans="1:5" ht="17.25" customHeight="1" thickBot="1">
      <c r="A972" s="7" t="s">
        <v>3187</v>
      </c>
      <c r="B972" s="8" t="s">
        <v>3188</v>
      </c>
      <c r="C972" s="8" t="s">
        <v>3</v>
      </c>
      <c r="D972" s="9" t="s">
        <v>3189</v>
      </c>
      <c r="E972" s="49" t="s">
        <v>3190</v>
      </c>
    </row>
    <row r="973" spans="1:5" ht="33.75" customHeight="1" thickBot="1">
      <c r="A973" s="7" t="s">
        <v>3191</v>
      </c>
      <c r="B973" s="8" t="s">
        <v>3192</v>
      </c>
      <c r="C973" s="8" t="s">
        <v>3</v>
      </c>
      <c r="D973" s="9" t="s">
        <v>3193</v>
      </c>
      <c r="E973" s="49" t="s">
        <v>5</v>
      </c>
    </row>
    <row r="974" spans="1:5" ht="17.25" customHeight="1" thickBot="1">
      <c r="A974" s="7" t="s">
        <v>3194</v>
      </c>
      <c r="B974" s="8" t="s">
        <v>3195</v>
      </c>
      <c r="C974" s="8" t="s">
        <v>3</v>
      </c>
      <c r="D974" s="9" t="s">
        <v>3196</v>
      </c>
      <c r="E974" s="49" t="s">
        <v>5</v>
      </c>
    </row>
    <row r="975" spans="1:5" ht="33.75" customHeight="1" thickBot="1">
      <c r="A975" s="7" t="s">
        <v>3197</v>
      </c>
      <c r="B975" s="8" t="s">
        <v>3198</v>
      </c>
      <c r="C975" s="8" t="s">
        <v>3</v>
      </c>
      <c r="D975" s="9" t="s">
        <v>3199</v>
      </c>
      <c r="E975" s="49" t="s">
        <v>5</v>
      </c>
    </row>
    <row r="976" spans="1:5" ht="25.5" customHeight="1" thickBot="1">
      <c r="A976" s="7" t="s">
        <v>3200</v>
      </c>
      <c r="B976" s="8" t="s">
        <v>3201</v>
      </c>
      <c r="C976" s="8" t="s">
        <v>3</v>
      </c>
      <c r="D976" s="9" t="s">
        <v>3202</v>
      </c>
      <c r="E976" s="49" t="s">
        <v>3203</v>
      </c>
    </row>
    <row r="977" spans="1:5" ht="17.25" customHeight="1" thickBot="1">
      <c r="A977" s="7" t="s">
        <v>3204</v>
      </c>
      <c r="B977" s="8" t="s">
        <v>3205</v>
      </c>
      <c r="C977" s="8" t="s">
        <v>3</v>
      </c>
      <c r="D977" s="9" t="s">
        <v>3206</v>
      </c>
      <c r="E977" s="49" t="s">
        <v>5</v>
      </c>
    </row>
    <row r="978" spans="1:5" ht="33.75" customHeight="1" thickBot="1">
      <c r="A978" s="7" t="s">
        <v>3207</v>
      </c>
      <c r="B978" s="8" t="s">
        <v>3208</v>
      </c>
      <c r="C978" s="8" t="s">
        <v>91</v>
      </c>
      <c r="D978" s="9" t="s">
        <v>3209</v>
      </c>
      <c r="E978" s="49" t="s">
        <v>3210</v>
      </c>
    </row>
    <row r="979" spans="1:5" ht="33.75" customHeight="1" thickBot="1">
      <c r="A979" s="7" t="s">
        <v>3211</v>
      </c>
      <c r="B979" s="9" t="s">
        <v>3212</v>
      </c>
      <c r="C979" s="8" t="s">
        <v>91</v>
      </c>
      <c r="D979" s="9" t="s">
        <v>3213</v>
      </c>
      <c r="E979" s="49" t="s">
        <v>3214</v>
      </c>
    </row>
    <row r="980" spans="1:5" ht="17.25" customHeight="1" thickBot="1">
      <c r="A980" s="7" t="s">
        <v>3215</v>
      </c>
      <c r="B980" s="8" t="s">
        <v>3216</v>
      </c>
      <c r="C980" s="8" t="s">
        <v>3</v>
      </c>
      <c r="D980" s="9" t="s">
        <v>3217</v>
      </c>
      <c r="E980" s="49" t="s">
        <v>5</v>
      </c>
    </row>
    <row r="981" spans="1:5" ht="33.75" customHeight="1" thickBot="1">
      <c r="A981" s="7" t="s">
        <v>3218</v>
      </c>
      <c r="B981" s="8" t="s">
        <v>3219</v>
      </c>
      <c r="C981" s="8" t="s">
        <v>3</v>
      </c>
      <c r="D981" s="9" t="s">
        <v>3220</v>
      </c>
      <c r="E981" s="49" t="s">
        <v>5</v>
      </c>
    </row>
    <row r="982" spans="1:5" ht="33.75" customHeight="1" thickBot="1">
      <c r="A982" s="7" t="s">
        <v>3221</v>
      </c>
      <c r="B982" s="8" t="s">
        <v>3222</v>
      </c>
      <c r="C982" s="8" t="s">
        <v>3</v>
      </c>
      <c r="D982" s="9" t="s">
        <v>3223</v>
      </c>
      <c r="E982" s="49" t="s">
        <v>3224</v>
      </c>
    </row>
    <row r="983" spans="1:5" ht="17.25" customHeight="1" thickBot="1">
      <c r="A983" s="7" t="s">
        <v>3225</v>
      </c>
      <c r="B983" s="8" t="s">
        <v>3226</v>
      </c>
      <c r="C983" s="8" t="s">
        <v>3</v>
      </c>
      <c r="D983" s="9" t="s">
        <v>3227</v>
      </c>
      <c r="E983" s="49" t="s">
        <v>3228</v>
      </c>
    </row>
    <row r="984" spans="1:5" ht="17.25" customHeight="1" thickBot="1">
      <c r="A984" s="7" t="s">
        <v>3229</v>
      </c>
      <c r="B984" s="8" t="s">
        <v>3230</v>
      </c>
      <c r="C984" s="8" t="s">
        <v>3</v>
      </c>
      <c r="D984" s="9" t="s">
        <v>3231</v>
      </c>
      <c r="E984" s="49" t="s">
        <v>5</v>
      </c>
    </row>
    <row r="985" spans="1:5" ht="17.25" customHeight="1" thickBot="1">
      <c r="A985" s="7" t="s">
        <v>3232</v>
      </c>
      <c r="B985" s="8" t="s">
        <v>3233</v>
      </c>
      <c r="C985" s="8" t="s">
        <v>3</v>
      </c>
      <c r="D985" s="9" t="s">
        <v>3234</v>
      </c>
      <c r="E985" s="49" t="s">
        <v>5</v>
      </c>
    </row>
    <row r="986" spans="1:5" ht="38.25" customHeight="1" thickBot="1">
      <c r="A986" s="7" t="s">
        <v>3235</v>
      </c>
      <c r="B986" s="8" t="s">
        <v>3236</v>
      </c>
      <c r="C986" s="8" t="s">
        <v>3237</v>
      </c>
      <c r="D986" s="9" t="s">
        <v>3238</v>
      </c>
      <c r="E986" s="49" t="s">
        <v>5</v>
      </c>
    </row>
    <row r="987" spans="1:5" ht="51" customHeight="1" thickBot="1">
      <c r="A987" s="7" t="s">
        <v>3239</v>
      </c>
      <c r="B987" s="8" t="s">
        <v>3240</v>
      </c>
      <c r="C987" s="8" t="s">
        <v>848</v>
      </c>
      <c r="D987" s="9" t="s">
        <v>3241</v>
      </c>
      <c r="E987" s="49" t="s">
        <v>3242</v>
      </c>
    </row>
    <row r="988" spans="1:5" ht="17.25" customHeight="1" thickBot="1">
      <c r="A988" s="7" t="s">
        <v>3243</v>
      </c>
      <c r="B988" s="8" t="s">
        <v>3244</v>
      </c>
      <c r="C988" s="8" t="s">
        <v>3</v>
      </c>
      <c r="D988" s="9" t="s">
        <v>3245</v>
      </c>
      <c r="E988" s="49" t="s">
        <v>5</v>
      </c>
    </row>
    <row r="989" spans="1:5" ht="33.75" customHeight="1" thickBot="1">
      <c r="A989" s="7" t="s">
        <v>3246</v>
      </c>
      <c r="B989" s="8" t="s">
        <v>3247</v>
      </c>
      <c r="C989" s="8" t="s">
        <v>3</v>
      </c>
      <c r="D989" s="9" t="s">
        <v>3248</v>
      </c>
      <c r="E989" s="49" t="s">
        <v>5</v>
      </c>
    </row>
    <row r="990" spans="1:5" ht="33.75" customHeight="1" thickBot="1">
      <c r="A990" s="7" t="s">
        <v>3249</v>
      </c>
      <c r="B990" s="8" t="s">
        <v>3250</v>
      </c>
      <c r="C990" s="8" t="s">
        <v>91</v>
      </c>
      <c r="D990" s="9" t="s">
        <v>3251</v>
      </c>
      <c r="E990" s="49" t="s">
        <v>5</v>
      </c>
    </row>
    <row r="991" spans="1:5" ht="33.75" customHeight="1" thickBot="1">
      <c r="A991" s="7" t="s">
        <v>3252</v>
      </c>
      <c r="B991" s="8" t="s">
        <v>3253</v>
      </c>
      <c r="C991" s="8" t="s">
        <v>3</v>
      </c>
      <c r="D991" s="9" t="s">
        <v>3254</v>
      </c>
      <c r="E991" s="49" t="s">
        <v>3255</v>
      </c>
    </row>
    <row r="992" spans="1:5" ht="33.75" customHeight="1" thickBot="1">
      <c r="A992" s="7" t="s">
        <v>3256</v>
      </c>
      <c r="B992" s="8" t="s">
        <v>3257</v>
      </c>
      <c r="C992" s="8" t="s">
        <v>3</v>
      </c>
      <c r="D992" s="9" t="s">
        <v>3258</v>
      </c>
      <c r="E992" s="49" t="s">
        <v>3259</v>
      </c>
    </row>
    <row r="993" spans="1:5" ht="26.25" customHeight="1" thickBot="1">
      <c r="A993" s="7" t="s">
        <v>3260</v>
      </c>
      <c r="B993" s="8" t="s">
        <v>3261</v>
      </c>
      <c r="C993" s="8" t="s">
        <v>544</v>
      </c>
      <c r="D993" s="9" t="s">
        <v>3262</v>
      </c>
      <c r="E993" s="49" t="s">
        <v>5</v>
      </c>
    </row>
    <row r="994" spans="1:5" ht="33.75" customHeight="1" thickBot="1">
      <c r="A994" s="7" t="s">
        <v>3263</v>
      </c>
      <c r="B994" s="8" t="s">
        <v>3264</v>
      </c>
      <c r="C994" s="8" t="s">
        <v>3</v>
      </c>
      <c r="D994" s="9" t="s">
        <v>3265</v>
      </c>
      <c r="E994" s="49" t="s">
        <v>5</v>
      </c>
    </row>
    <row r="995" spans="1:5" ht="17.25" customHeight="1" thickBot="1">
      <c r="A995" s="7" t="s">
        <v>3266</v>
      </c>
      <c r="B995" s="8" t="s">
        <v>3267</v>
      </c>
      <c r="C995" s="8" t="s">
        <v>3</v>
      </c>
      <c r="D995" s="9" t="s">
        <v>3268</v>
      </c>
      <c r="E995" s="49" t="s">
        <v>5</v>
      </c>
    </row>
    <row r="996" spans="1:5" ht="33.75" customHeight="1" thickBot="1">
      <c r="A996" s="7" t="s">
        <v>3269</v>
      </c>
      <c r="B996" s="8" t="s">
        <v>3270</v>
      </c>
      <c r="C996" s="8" t="s">
        <v>3</v>
      </c>
      <c r="D996" s="9" t="s">
        <v>3271</v>
      </c>
      <c r="E996" s="49" t="s">
        <v>3272</v>
      </c>
    </row>
    <row r="997" spans="1:5" ht="33.75" customHeight="1" thickBot="1">
      <c r="A997" s="7" t="s">
        <v>3273</v>
      </c>
      <c r="B997" s="8" t="s">
        <v>3274</v>
      </c>
      <c r="C997" s="8" t="s">
        <v>2810</v>
      </c>
      <c r="D997" s="9" t="s">
        <v>3275</v>
      </c>
      <c r="E997" s="49" t="s">
        <v>3276</v>
      </c>
    </row>
    <row r="998" spans="1:5" ht="33.75" customHeight="1" thickBot="1">
      <c r="A998" s="7" t="s">
        <v>3277</v>
      </c>
      <c r="B998" s="8" t="s">
        <v>3278</v>
      </c>
      <c r="C998" s="8" t="s">
        <v>3</v>
      </c>
      <c r="D998" s="9" t="s">
        <v>3279</v>
      </c>
      <c r="E998" s="49" t="s">
        <v>5</v>
      </c>
    </row>
    <row r="999" spans="1:5" ht="76.5" customHeight="1" thickBot="1">
      <c r="A999" s="7" t="s">
        <v>3280</v>
      </c>
      <c r="B999" s="8" t="s">
        <v>3281</v>
      </c>
      <c r="C999" s="8" t="s">
        <v>3282</v>
      </c>
      <c r="D999" s="9" t="s">
        <v>3283</v>
      </c>
      <c r="E999" s="49" t="s">
        <v>5</v>
      </c>
    </row>
    <row r="1000" spans="1:5" ht="33.75" customHeight="1" thickBot="1">
      <c r="A1000" s="7" t="s">
        <v>3284</v>
      </c>
      <c r="B1000" s="8" t="s">
        <v>3285</v>
      </c>
      <c r="C1000" s="8" t="s">
        <v>1649</v>
      </c>
      <c r="D1000" s="9" t="s">
        <v>3286</v>
      </c>
      <c r="E1000" s="49" t="s">
        <v>3287</v>
      </c>
    </row>
    <row r="1001" spans="1:5" ht="33.75" customHeight="1" thickBot="1">
      <c r="A1001" s="7" t="s">
        <v>3288</v>
      </c>
      <c r="B1001" s="8" t="s">
        <v>3289</v>
      </c>
      <c r="C1001" s="8" t="s">
        <v>91</v>
      </c>
      <c r="D1001" s="9" t="s">
        <v>3290</v>
      </c>
      <c r="E1001" s="49" t="s">
        <v>3291</v>
      </c>
    </row>
    <row r="1002" spans="1:5" ht="33.75" customHeight="1" thickBot="1">
      <c r="A1002" s="7" t="s">
        <v>3292</v>
      </c>
      <c r="B1002" s="8" t="s">
        <v>3293</v>
      </c>
      <c r="C1002" s="8" t="s">
        <v>748</v>
      </c>
      <c r="D1002" s="9" t="s">
        <v>3294</v>
      </c>
      <c r="E1002" s="49" t="s">
        <v>5</v>
      </c>
    </row>
    <row r="1003" spans="1:5" ht="33.75" customHeight="1" thickBot="1">
      <c r="A1003" s="7" t="s">
        <v>3295</v>
      </c>
      <c r="B1003" s="8" t="s">
        <v>3296</v>
      </c>
      <c r="C1003" s="8" t="s">
        <v>2810</v>
      </c>
      <c r="D1003" s="9" t="s">
        <v>3297</v>
      </c>
      <c r="E1003" s="49" t="s">
        <v>5</v>
      </c>
    </row>
    <row r="1004" spans="1:5" ht="33.75" customHeight="1" thickBot="1">
      <c r="A1004" s="7" t="s">
        <v>3298</v>
      </c>
      <c r="B1004" s="8" t="s">
        <v>3299</v>
      </c>
      <c r="C1004" s="8" t="s">
        <v>91</v>
      </c>
      <c r="D1004" s="9" t="s">
        <v>3300</v>
      </c>
      <c r="E1004" s="49" t="s">
        <v>5</v>
      </c>
    </row>
    <row r="1005" spans="1:5" ht="38.25" customHeight="1" thickBot="1">
      <c r="A1005" s="7" t="s">
        <v>3301</v>
      </c>
      <c r="B1005" s="8" t="s">
        <v>3302</v>
      </c>
      <c r="C1005" s="8" t="s">
        <v>1134</v>
      </c>
      <c r="D1005" s="9" t="s">
        <v>3303</v>
      </c>
      <c r="E1005" s="49" t="s">
        <v>5</v>
      </c>
    </row>
    <row r="1006" spans="1:5" ht="38.25" customHeight="1" thickBot="1">
      <c r="A1006" s="7" t="s">
        <v>3304</v>
      </c>
      <c r="B1006" s="8" t="s">
        <v>3305</v>
      </c>
      <c r="C1006" s="8" t="s">
        <v>265</v>
      </c>
      <c r="D1006" s="9" t="s">
        <v>3306</v>
      </c>
      <c r="E1006" s="49" t="s">
        <v>3307</v>
      </c>
    </row>
    <row r="1007" spans="1:5" ht="33.75" customHeight="1" thickBot="1">
      <c r="A1007" s="7" t="s">
        <v>3308</v>
      </c>
      <c r="B1007" s="8" t="s">
        <v>3309</v>
      </c>
      <c r="C1007" s="8" t="s">
        <v>3</v>
      </c>
      <c r="D1007" s="9" t="s">
        <v>3310</v>
      </c>
      <c r="E1007" s="49" t="s">
        <v>3311</v>
      </c>
    </row>
    <row r="1008" spans="1:5" ht="33.75" customHeight="1" thickBot="1">
      <c r="A1008" s="7" t="s">
        <v>3312</v>
      </c>
      <c r="B1008" s="8" t="s">
        <v>3313</v>
      </c>
      <c r="C1008" s="8" t="s">
        <v>3</v>
      </c>
      <c r="D1008" s="9" t="s">
        <v>3314</v>
      </c>
      <c r="E1008" s="49" t="s">
        <v>3315</v>
      </c>
    </row>
    <row r="1009" spans="1:5" ht="33.75" customHeight="1" thickBot="1">
      <c r="A1009" s="7" t="s">
        <v>3316</v>
      </c>
      <c r="B1009" s="8" t="s">
        <v>611</v>
      </c>
      <c r="C1009" s="8" t="s">
        <v>3</v>
      </c>
      <c r="D1009" s="9" t="s">
        <v>3317</v>
      </c>
      <c r="E1009" s="49" t="s">
        <v>5</v>
      </c>
    </row>
    <row r="1010" spans="1:5" ht="17.25" customHeight="1" thickBot="1">
      <c r="A1010" s="7" t="s">
        <v>3318</v>
      </c>
      <c r="B1010" s="8" t="s">
        <v>3319</v>
      </c>
      <c r="C1010" s="8" t="s">
        <v>3</v>
      </c>
      <c r="D1010" s="9" t="s">
        <v>3320</v>
      </c>
      <c r="E1010" s="49" t="s">
        <v>3321</v>
      </c>
    </row>
    <row r="1011" spans="1:5" ht="33.75" customHeight="1" thickBot="1">
      <c r="A1011" s="7" t="s">
        <v>3322</v>
      </c>
      <c r="B1011" s="8" t="s">
        <v>3323</v>
      </c>
      <c r="C1011" s="8" t="s">
        <v>3</v>
      </c>
      <c r="D1011" s="9" t="s">
        <v>3324</v>
      </c>
      <c r="E1011" s="49" t="s">
        <v>5</v>
      </c>
    </row>
    <row r="1012" spans="1:5" ht="33.75" customHeight="1" thickBot="1">
      <c r="A1012" s="7" t="s">
        <v>3325</v>
      </c>
      <c r="B1012" s="8" t="s">
        <v>3326</v>
      </c>
      <c r="C1012" s="8" t="s">
        <v>3</v>
      </c>
      <c r="D1012" s="9" t="s">
        <v>3327</v>
      </c>
      <c r="E1012" s="49" t="s">
        <v>5</v>
      </c>
    </row>
    <row r="1013" spans="1:5" ht="33.75" customHeight="1" thickBot="1">
      <c r="A1013" s="7" t="s">
        <v>3328</v>
      </c>
      <c r="B1013" s="8" t="s">
        <v>3329</v>
      </c>
      <c r="C1013" s="8" t="s">
        <v>3</v>
      </c>
      <c r="D1013" s="9" t="s">
        <v>3330</v>
      </c>
      <c r="E1013" s="49" t="s">
        <v>3331</v>
      </c>
    </row>
    <row r="1014" spans="1:5" ht="50.25" customHeight="1" thickBot="1">
      <c r="A1014" s="7" t="s">
        <v>3332</v>
      </c>
      <c r="B1014" s="8" t="s">
        <v>3333</v>
      </c>
      <c r="C1014" s="8" t="s">
        <v>3</v>
      </c>
      <c r="D1014" s="9" t="s">
        <v>3334</v>
      </c>
      <c r="E1014" s="49" t="s">
        <v>3335</v>
      </c>
    </row>
    <row r="1015" spans="1:5" ht="50.25" customHeight="1" thickBot="1">
      <c r="A1015" s="7" t="s">
        <v>3336</v>
      </c>
      <c r="B1015" s="8" t="s">
        <v>3337</v>
      </c>
      <c r="C1015" s="8" t="s">
        <v>77</v>
      </c>
      <c r="D1015" s="9" t="s">
        <v>3338</v>
      </c>
      <c r="E1015" s="49" t="s">
        <v>5</v>
      </c>
    </row>
    <row r="1016" spans="1:5" ht="33.75" customHeight="1" thickBot="1">
      <c r="A1016" s="7" t="s">
        <v>3339</v>
      </c>
      <c r="B1016" s="8" t="s">
        <v>3340</v>
      </c>
      <c r="C1016" s="8" t="s">
        <v>3</v>
      </c>
      <c r="D1016" s="9" t="s">
        <v>3341</v>
      </c>
      <c r="E1016" s="49" t="s">
        <v>5</v>
      </c>
    </row>
    <row r="1017" spans="1:5" ht="17.25" customHeight="1" thickBot="1">
      <c r="A1017" s="7" t="s">
        <v>3342</v>
      </c>
      <c r="B1017" s="8" t="s">
        <v>3343</v>
      </c>
      <c r="C1017" s="8" t="s">
        <v>3</v>
      </c>
      <c r="D1017" s="9" t="s">
        <v>3344</v>
      </c>
      <c r="E1017" s="49" t="s">
        <v>5</v>
      </c>
    </row>
    <row r="1018" spans="1:5" ht="33.75" customHeight="1" thickBot="1">
      <c r="A1018" s="7" t="s">
        <v>3345</v>
      </c>
      <c r="B1018" s="8" t="s">
        <v>3346</v>
      </c>
      <c r="C1018" s="8" t="s">
        <v>3</v>
      </c>
      <c r="D1018" s="9" t="s">
        <v>3347</v>
      </c>
      <c r="E1018" s="49" t="s">
        <v>5</v>
      </c>
    </row>
    <row r="1019" spans="1:5" ht="17.25" customHeight="1" thickBot="1">
      <c r="A1019" s="7" t="s">
        <v>3348</v>
      </c>
      <c r="B1019" s="8" t="s">
        <v>3349</v>
      </c>
      <c r="C1019" s="8" t="s">
        <v>3</v>
      </c>
      <c r="D1019" s="9" t="s">
        <v>3350</v>
      </c>
      <c r="E1019" s="49" t="s">
        <v>3351</v>
      </c>
    </row>
    <row r="1020" spans="1:5" ht="33.75" customHeight="1" thickBot="1">
      <c r="A1020" s="7" t="s">
        <v>3352</v>
      </c>
      <c r="B1020" s="8" t="s">
        <v>3353</v>
      </c>
      <c r="C1020" s="8" t="s">
        <v>3</v>
      </c>
      <c r="D1020" s="9" t="s">
        <v>3354</v>
      </c>
      <c r="E1020" s="49" t="s">
        <v>5</v>
      </c>
    </row>
    <row r="1021" spans="1:5" ht="33.75" customHeight="1" thickBot="1">
      <c r="A1021" s="7" t="s">
        <v>3355</v>
      </c>
      <c r="B1021" s="8" t="s">
        <v>3356</v>
      </c>
      <c r="C1021" s="8" t="s">
        <v>3</v>
      </c>
      <c r="D1021" s="9" t="s">
        <v>3357</v>
      </c>
      <c r="E1021" s="49" t="s">
        <v>3358</v>
      </c>
    </row>
    <row r="1022" spans="1:5" ht="33.75" customHeight="1" thickBot="1">
      <c r="A1022" s="7" t="s">
        <v>3359</v>
      </c>
      <c r="B1022" s="8" t="s">
        <v>3360</v>
      </c>
      <c r="C1022" s="8" t="s">
        <v>3</v>
      </c>
      <c r="D1022" s="9" t="s">
        <v>3361</v>
      </c>
      <c r="E1022" s="49" t="s">
        <v>3362</v>
      </c>
    </row>
    <row r="1023" spans="1:5" ht="17.25" customHeight="1" thickBot="1">
      <c r="A1023" s="7" t="s">
        <v>3363</v>
      </c>
      <c r="B1023" s="8" t="s">
        <v>3364</v>
      </c>
      <c r="C1023" s="8" t="s">
        <v>3</v>
      </c>
      <c r="D1023" s="9" t="s">
        <v>3365</v>
      </c>
      <c r="E1023" s="49" t="s">
        <v>5</v>
      </c>
    </row>
    <row r="1024" spans="1:5" ht="33.75" customHeight="1" thickBot="1">
      <c r="A1024" s="7" t="s">
        <v>3366</v>
      </c>
      <c r="B1024" s="8" t="s">
        <v>3367</v>
      </c>
      <c r="C1024" s="8" t="s">
        <v>3</v>
      </c>
      <c r="D1024" s="9" t="s">
        <v>3368</v>
      </c>
      <c r="E1024" s="49" t="s">
        <v>5</v>
      </c>
    </row>
    <row r="1025" spans="1:5" ht="33.75" customHeight="1" thickBot="1">
      <c r="A1025" s="7" t="s">
        <v>3369</v>
      </c>
      <c r="B1025" s="8" t="s">
        <v>3370</v>
      </c>
      <c r="C1025" s="8" t="s">
        <v>3</v>
      </c>
      <c r="D1025" s="9" t="s">
        <v>3371</v>
      </c>
      <c r="E1025" s="49" t="s">
        <v>3372</v>
      </c>
    </row>
    <row r="1026" spans="1:5" ht="33.75" customHeight="1" thickBot="1">
      <c r="A1026" s="7" t="s">
        <v>3373</v>
      </c>
      <c r="B1026" s="8" t="s">
        <v>3374</v>
      </c>
      <c r="C1026" s="8" t="s">
        <v>3</v>
      </c>
      <c r="D1026" s="9" t="s">
        <v>3375</v>
      </c>
      <c r="E1026" s="49" t="s">
        <v>5</v>
      </c>
    </row>
    <row r="1027" spans="1:5" ht="33.75" customHeight="1" thickBot="1">
      <c r="A1027" s="7" t="s">
        <v>3376</v>
      </c>
      <c r="B1027" s="8" t="s">
        <v>3377</v>
      </c>
      <c r="C1027" s="8" t="s">
        <v>3</v>
      </c>
      <c r="D1027" s="9" t="s">
        <v>3378</v>
      </c>
      <c r="E1027" s="49" t="s">
        <v>3379</v>
      </c>
    </row>
    <row r="1028" spans="1:5" ht="17.25" customHeight="1" thickBot="1">
      <c r="A1028" s="7" t="s">
        <v>3380</v>
      </c>
      <c r="B1028" s="8" t="s">
        <v>3381</v>
      </c>
      <c r="C1028" s="8" t="s">
        <v>3</v>
      </c>
      <c r="D1028" s="9" t="s">
        <v>3382</v>
      </c>
      <c r="E1028" s="49" t="s">
        <v>5</v>
      </c>
    </row>
    <row r="1029" spans="1:5" ht="33.75" customHeight="1" thickBot="1">
      <c r="A1029" s="7" t="s">
        <v>3383</v>
      </c>
      <c r="B1029" s="8" t="s">
        <v>3384</v>
      </c>
      <c r="C1029" s="8" t="s">
        <v>3</v>
      </c>
      <c r="D1029" s="9" t="s">
        <v>3385</v>
      </c>
      <c r="E1029" s="49" t="s">
        <v>5</v>
      </c>
    </row>
    <row r="1030" spans="1:5" ht="33.75" customHeight="1" thickBot="1">
      <c r="A1030" s="7" t="s">
        <v>3386</v>
      </c>
      <c r="B1030" s="8" t="s">
        <v>3387</v>
      </c>
      <c r="C1030" s="8" t="s">
        <v>3</v>
      </c>
      <c r="D1030" s="9" t="s">
        <v>3388</v>
      </c>
      <c r="E1030" s="49" t="s">
        <v>5</v>
      </c>
    </row>
    <row r="1031" spans="1:5" ht="33.75" customHeight="1" thickBot="1">
      <c r="A1031" s="7" t="s">
        <v>3389</v>
      </c>
      <c r="B1031" s="8" t="s">
        <v>3390</v>
      </c>
      <c r="C1031" s="8" t="s">
        <v>3</v>
      </c>
      <c r="D1031" s="9" t="s">
        <v>3391</v>
      </c>
      <c r="E1031" s="49" t="s">
        <v>3392</v>
      </c>
    </row>
    <row r="1032" spans="1:5" ht="39" customHeight="1" thickBot="1">
      <c r="A1032" s="7" t="s">
        <v>3393</v>
      </c>
      <c r="B1032" s="8" t="s">
        <v>3394</v>
      </c>
      <c r="C1032" s="8" t="s">
        <v>3395</v>
      </c>
      <c r="D1032" s="9" t="s">
        <v>3396</v>
      </c>
      <c r="E1032" s="49" t="s">
        <v>3397</v>
      </c>
    </row>
    <row r="1033" spans="1:5" ht="33.75" customHeight="1" thickBot="1">
      <c r="A1033" s="7" t="s">
        <v>3398</v>
      </c>
      <c r="B1033" s="8" t="s">
        <v>3399</v>
      </c>
      <c r="C1033" s="8" t="s">
        <v>3</v>
      </c>
      <c r="D1033" s="9" t="s">
        <v>3400</v>
      </c>
      <c r="E1033" s="49" t="s">
        <v>5</v>
      </c>
    </row>
    <row r="1034" spans="1:5" ht="33.75" customHeight="1" thickBot="1">
      <c r="A1034" s="7" t="s">
        <v>3401</v>
      </c>
      <c r="B1034" s="8" t="s">
        <v>3402</v>
      </c>
      <c r="C1034" s="8" t="s">
        <v>3</v>
      </c>
      <c r="D1034" s="9" t="s">
        <v>3403</v>
      </c>
      <c r="E1034" s="49" t="s">
        <v>3404</v>
      </c>
    </row>
    <row r="1035" spans="1:5" ht="33.75" customHeight="1" thickBot="1">
      <c r="A1035" s="7" t="s">
        <v>3405</v>
      </c>
      <c r="B1035" s="8" t="s">
        <v>1585</v>
      </c>
      <c r="C1035" s="8" t="s">
        <v>3</v>
      </c>
      <c r="D1035" s="9" t="s">
        <v>3406</v>
      </c>
      <c r="E1035" s="49" t="s">
        <v>3407</v>
      </c>
    </row>
    <row r="1036" spans="1:5" ht="17.25" customHeight="1" thickBot="1">
      <c r="A1036" s="7" t="s">
        <v>3408</v>
      </c>
      <c r="B1036" s="8" t="s">
        <v>3409</v>
      </c>
      <c r="C1036" s="8" t="s">
        <v>3</v>
      </c>
      <c r="D1036" s="9" t="s">
        <v>3410</v>
      </c>
      <c r="E1036" s="49" t="s">
        <v>3411</v>
      </c>
    </row>
    <row r="1037" spans="1:5" ht="38.25" customHeight="1" thickBot="1">
      <c r="A1037" s="7" t="s">
        <v>3412</v>
      </c>
      <c r="B1037" s="8" t="s">
        <v>3413</v>
      </c>
      <c r="C1037" s="8" t="s">
        <v>3414</v>
      </c>
      <c r="D1037" s="9" t="s">
        <v>3415</v>
      </c>
      <c r="E1037" s="49" t="s">
        <v>5</v>
      </c>
    </row>
    <row r="1038" spans="1:5" ht="33.75" customHeight="1" thickBot="1">
      <c r="A1038" s="7" t="s">
        <v>3416</v>
      </c>
      <c r="B1038" s="8" t="s">
        <v>3140</v>
      </c>
      <c r="C1038" s="8" t="s">
        <v>3</v>
      </c>
      <c r="D1038" s="9" t="s">
        <v>3417</v>
      </c>
      <c r="E1038" s="49" t="s">
        <v>5</v>
      </c>
    </row>
    <row r="1039" spans="1:5" ht="17.25" customHeight="1" thickBot="1">
      <c r="A1039" s="7" t="s">
        <v>3418</v>
      </c>
      <c r="B1039" s="8" t="s">
        <v>3419</v>
      </c>
      <c r="C1039" s="8" t="s">
        <v>3</v>
      </c>
      <c r="D1039" s="9" t="s">
        <v>3420</v>
      </c>
      <c r="E1039" s="49" t="s">
        <v>5</v>
      </c>
    </row>
    <row r="1040" spans="1:5" ht="33.75" customHeight="1" thickBot="1">
      <c r="A1040" s="7" t="s">
        <v>3421</v>
      </c>
      <c r="B1040" s="8" t="s">
        <v>3422</v>
      </c>
      <c r="C1040" s="8" t="s">
        <v>3</v>
      </c>
      <c r="D1040" s="9" t="s">
        <v>3423</v>
      </c>
      <c r="E1040" s="49" t="s">
        <v>3424</v>
      </c>
    </row>
    <row r="1041" spans="1:5" ht="17.25" customHeight="1" thickBot="1">
      <c r="A1041" s="7" t="s">
        <v>3425</v>
      </c>
      <c r="B1041" s="8" t="s">
        <v>3426</v>
      </c>
      <c r="C1041" s="8" t="s">
        <v>3</v>
      </c>
      <c r="D1041" s="9" t="s">
        <v>3427</v>
      </c>
      <c r="E1041" s="49" t="s">
        <v>5</v>
      </c>
    </row>
    <row r="1042" spans="1:5" ht="33.75" customHeight="1" thickBot="1">
      <c r="A1042" s="7" t="s">
        <v>3428</v>
      </c>
      <c r="B1042" s="8" t="s">
        <v>3429</v>
      </c>
      <c r="C1042" s="8" t="s">
        <v>3</v>
      </c>
      <c r="D1042" s="9" t="s">
        <v>3430</v>
      </c>
      <c r="E1042" s="49" t="s">
        <v>5</v>
      </c>
    </row>
    <row r="1043" spans="1:5" ht="33.75" customHeight="1" thickBot="1">
      <c r="A1043" s="7" t="s">
        <v>3431</v>
      </c>
      <c r="B1043" s="8" t="s">
        <v>3432</v>
      </c>
      <c r="C1043" s="8" t="s">
        <v>3</v>
      </c>
      <c r="D1043" s="9" t="s">
        <v>3433</v>
      </c>
      <c r="E1043" s="49" t="s">
        <v>5</v>
      </c>
    </row>
    <row r="1044" spans="1:5" ht="17.25" customHeight="1" thickBot="1">
      <c r="A1044" s="7" t="s">
        <v>3434</v>
      </c>
      <c r="B1044" s="8" t="s">
        <v>3435</v>
      </c>
      <c r="C1044" s="8" t="s">
        <v>3</v>
      </c>
      <c r="D1044" s="9" t="s">
        <v>3436</v>
      </c>
      <c r="E1044" s="49" t="s">
        <v>3437</v>
      </c>
    </row>
    <row r="1045" spans="1:5" ht="33.75" customHeight="1" thickBot="1">
      <c r="A1045" s="7" t="s">
        <v>3438</v>
      </c>
      <c r="B1045" s="8" t="s">
        <v>3439</v>
      </c>
      <c r="C1045" s="8" t="s">
        <v>3</v>
      </c>
      <c r="D1045" s="9" t="s">
        <v>3440</v>
      </c>
      <c r="E1045" s="49" t="s">
        <v>3441</v>
      </c>
    </row>
    <row r="1046" spans="1:5" ht="17.25" customHeight="1" thickBot="1">
      <c r="A1046" s="7" t="s">
        <v>3442</v>
      </c>
      <c r="B1046" s="8" t="s">
        <v>3443</v>
      </c>
      <c r="C1046" s="8" t="s">
        <v>3</v>
      </c>
      <c r="D1046" s="9" t="s">
        <v>3444</v>
      </c>
      <c r="E1046" s="49" t="s">
        <v>5</v>
      </c>
    </row>
    <row r="1047" spans="1:5" ht="33.75" customHeight="1" thickBot="1">
      <c r="A1047" s="7" t="s">
        <v>3445</v>
      </c>
      <c r="B1047" s="8" t="s">
        <v>3446</v>
      </c>
      <c r="C1047" s="8" t="s">
        <v>3</v>
      </c>
      <c r="D1047" s="9" t="s">
        <v>3447</v>
      </c>
      <c r="E1047" s="49" t="s">
        <v>5</v>
      </c>
    </row>
    <row r="1048" spans="1:5" ht="17.25" customHeight="1" thickBot="1">
      <c r="A1048" s="7" t="s">
        <v>3448</v>
      </c>
      <c r="B1048" s="8" t="s">
        <v>3449</v>
      </c>
      <c r="C1048" s="8" t="s">
        <v>3</v>
      </c>
      <c r="D1048" s="9" t="s">
        <v>3450</v>
      </c>
      <c r="E1048" s="49" t="s">
        <v>5</v>
      </c>
    </row>
    <row r="1049" spans="1:5" ht="17.25" customHeight="1" thickBot="1">
      <c r="A1049" s="7" t="s">
        <v>3451</v>
      </c>
      <c r="B1049" s="8" t="s">
        <v>3452</v>
      </c>
      <c r="C1049" s="8" t="s">
        <v>3</v>
      </c>
      <c r="D1049" s="9" t="s">
        <v>3453</v>
      </c>
      <c r="E1049" s="49" t="s">
        <v>5</v>
      </c>
    </row>
    <row r="1050" spans="1:5" ht="33.75" customHeight="1" thickBot="1">
      <c r="A1050" s="7" t="s">
        <v>3454</v>
      </c>
      <c r="B1050" s="8" t="s">
        <v>3455</v>
      </c>
      <c r="C1050" s="8" t="s">
        <v>3</v>
      </c>
      <c r="D1050" s="9" t="s">
        <v>3456</v>
      </c>
      <c r="E1050" s="49" t="s">
        <v>5</v>
      </c>
    </row>
    <row r="1051" spans="1:5" ht="33.75" customHeight="1" thickBot="1">
      <c r="A1051" s="7" t="s">
        <v>3457</v>
      </c>
      <c r="B1051" s="8" t="s">
        <v>3458</v>
      </c>
      <c r="C1051" s="8" t="s">
        <v>3</v>
      </c>
      <c r="D1051" s="9" t="s">
        <v>3459</v>
      </c>
      <c r="E1051" s="49" t="s">
        <v>5</v>
      </c>
    </row>
    <row r="1052" spans="1:5" ht="17.25" customHeight="1" thickBot="1">
      <c r="A1052" s="7" t="s">
        <v>3460</v>
      </c>
      <c r="B1052" s="8" t="s">
        <v>3461</v>
      </c>
      <c r="C1052" s="8" t="s">
        <v>3</v>
      </c>
      <c r="D1052" s="9" t="s">
        <v>3462</v>
      </c>
      <c r="E1052" s="49" t="s">
        <v>5</v>
      </c>
    </row>
    <row r="1053" spans="1:5" ht="33.75" customHeight="1" thickBot="1">
      <c r="A1053" s="7" t="s">
        <v>3463</v>
      </c>
      <c r="B1053" s="8" t="s">
        <v>3464</v>
      </c>
      <c r="C1053" s="8" t="s">
        <v>3</v>
      </c>
      <c r="D1053" s="9" t="s">
        <v>3465</v>
      </c>
      <c r="E1053" s="49" t="s">
        <v>3466</v>
      </c>
    </row>
    <row r="1054" spans="1:5" ht="33.75" customHeight="1" thickBot="1">
      <c r="A1054" s="7" t="s">
        <v>3467</v>
      </c>
      <c r="B1054" s="8" t="s">
        <v>3468</v>
      </c>
      <c r="C1054" s="8" t="s">
        <v>3</v>
      </c>
      <c r="D1054" s="9" t="s">
        <v>3469</v>
      </c>
      <c r="E1054" s="49" t="s">
        <v>5</v>
      </c>
    </row>
    <row r="1055" spans="1:5" ht="33.75" customHeight="1" thickBot="1">
      <c r="A1055" s="7" t="s">
        <v>3470</v>
      </c>
      <c r="B1055" s="8" t="s">
        <v>3471</v>
      </c>
      <c r="C1055" s="8" t="s">
        <v>3</v>
      </c>
      <c r="D1055" s="9" t="s">
        <v>3472</v>
      </c>
      <c r="E1055" s="49" t="s">
        <v>5</v>
      </c>
    </row>
    <row r="1056" spans="1:5" ht="33.75" customHeight="1" thickBot="1">
      <c r="A1056" s="7" t="s">
        <v>3473</v>
      </c>
      <c r="B1056" s="8" t="s">
        <v>3474</v>
      </c>
      <c r="C1056" s="8" t="s">
        <v>3</v>
      </c>
      <c r="D1056" s="9" t="s">
        <v>3475</v>
      </c>
      <c r="E1056" s="49" t="s">
        <v>5</v>
      </c>
    </row>
    <row r="1057" spans="1:5" ht="33.75" customHeight="1" thickBot="1">
      <c r="A1057" s="7" t="s">
        <v>3476</v>
      </c>
      <c r="B1057" s="8" t="s">
        <v>3477</v>
      </c>
      <c r="C1057" s="8" t="s">
        <v>3</v>
      </c>
      <c r="D1057" s="9" t="s">
        <v>3478</v>
      </c>
      <c r="E1057" s="49" t="s">
        <v>3479</v>
      </c>
    </row>
    <row r="1058" spans="1:5" ht="33.75" customHeight="1" thickBot="1">
      <c r="A1058" s="7" t="s">
        <v>3480</v>
      </c>
      <c r="B1058" s="8" t="s">
        <v>3481</v>
      </c>
      <c r="C1058" s="8" t="s">
        <v>3</v>
      </c>
      <c r="D1058" s="9" t="s">
        <v>3482</v>
      </c>
      <c r="E1058" s="49" t="s">
        <v>3483</v>
      </c>
    </row>
    <row r="1059" spans="1:5" ht="33.75" customHeight="1" thickBot="1">
      <c r="A1059" s="7" t="s">
        <v>3484</v>
      </c>
      <c r="B1059" s="8" t="s">
        <v>3485</v>
      </c>
      <c r="C1059" s="8" t="s">
        <v>3</v>
      </c>
      <c r="D1059" s="9" t="s">
        <v>3486</v>
      </c>
      <c r="E1059" s="49" t="s">
        <v>3487</v>
      </c>
    </row>
    <row r="1060" spans="1:5" ht="17.25" customHeight="1" thickBot="1">
      <c r="A1060" s="7" t="s">
        <v>3488</v>
      </c>
      <c r="B1060" s="8" t="s">
        <v>3489</v>
      </c>
      <c r="C1060" s="8" t="s">
        <v>3</v>
      </c>
      <c r="D1060" s="9" t="s">
        <v>3490</v>
      </c>
      <c r="E1060" s="49" t="s">
        <v>5</v>
      </c>
    </row>
    <row r="1061" spans="1:5" ht="33.75" customHeight="1" thickBot="1">
      <c r="A1061" s="7" t="s">
        <v>3491</v>
      </c>
      <c r="B1061" s="8" t="s">
        <v>3492</v>
      </c>
      <c r="C1061" s="8" t="s">
        <v>3</v>
      </c>
      <c r="D1061" s="9" t="s">
        <v>3493</v>
      </c>
      <c r="E1061" s="49" t="s">
        <v>3494</v>
      </c>
    </row>
    <row r="1062" spans="1:5" ht="33.75" customHeight="1" thickBot="1">
      <c r="A1062" s="7" t="s">
        <v>3495</v>
      </c>
      <c r="B1062" s="8" t="s">
        <v>3496</v>
      </c>
      <c r="C1062" s="8" t="s">
        <v>3</v>
      </c>
      <c r="D1062" s="9" t="s">
        <v>3497</v>
      </c>
      <c r="E1062" s="49" t="s">
        <v>3498</v>
      </c>
    </row>
    <row r="1063" spans="1:5" ht="33.75" customHeight="1" thickBot="1">
      <c r="A1063" s="7" t="s">
        <v>3499</v>
      </c>
      <c r="B1063" s="8" t="s">
        <v>2110</v>
      </c>
      <c r="C1063" s="8" t="s">
        <v>3</v>
      </c>
      <c r="D1063" s="9" t="s">
        <v>3500</v>
      </c>
      <c r="E1063" s="49" t="s">
        <v>5</v>
      </c>
    </row>
    <row r="1064" spans="1:5" ht="33.75" customHeight="1" thickBot="1">
      <c r="A1064" s="7" t="s">
        <v>3501</v>
      </c>
      <c r="B1064" s="8" t="s">
        <v>3502</v>
      </c>
      <c r="C1064" s="8" t="s">
        <v>3</v>
      </c>
      <c r="D1064" s="9" t="s">
        <v>3503</v>
      </c>
      <c r="E1064" s="49" t="s">
        <v>3504</v>
      </c>
    </row>
    <row r="1065" spans="1:5" ht="25.5" customHeight="1" thickBot="1">
      <c r="A1065" s="7" t="s">
        <v>3505</v>
      </c>
      <c r="B1065" s="8" t="s">
        <v>3506</v>
      </c>
      <c r="C1065" s="8" t="s">
        <v>91</v>
      </c>
      <c r="D1065" s="9" t="s">
        <v>3507</v>
      </c>
      <c r="E1065" s="49" t="s">
        <v>5</v>
      </c>
    </row>
    <row r="1066" spans="1:5" ht="33.75" customHeight="1" thickBot="1">
      <c r="A1066" s="7" t="s">
        <v>3508</v>
      </c>
      <c r="B1066" s="8" t="s">
        <v>3509</v>
      </c>
      <c r="C1066" s="8" t="s">
        <v>3</v>
      </c>
      <c r="D1066" s="9" t="s">
        <v>3510</v>
      </c>
      <c r="E1066" s="49" t="s">
        <v>5</v>
      </c>
    </row>
    <row r="1067" spans="1:5" ht="17.25" customHeight="1" thickBot="1">
      <c r="A1067" s="7" t="s">
        <v>3511</v>
      </c>
      <c r="B1067" s="8" t="s">
        <v>3512</v>
      </c>
      <c r="C1067" s="8" t="s">
        <v>3</v>
      </c>
      <c r="D1067" s="9" t="s">
        <v>3513</v>
      </c>
      <c r="E1067" s="49" t="s">
        <v>5</v>
      </c>
    </row>
    <row r="1068" spans="1:5" ht="25.5" customHeight="1" thickBot="1">
      <c r="A1068" s="7" t="s">
        <v>3514</v>
      </c>
      <c r="B1068" s="8" t="s">
        <v>3515</v>
      </c>
      <c r="C1068" s="8" t="s">
        <v>715</v>
      </c>
      <c r="D1068" s="9" t="s">
        <v>3516</v>
      </c>
      <c r="E1068" s="49" t="s">
        <v>5</v>
      </c>
    </row>
    <row r="1069" spans="1:5" ht="25.5" customHeight="1" thickBot="1">
      <c r="A1069" s="7" t="s">
        <v>3517</v>
      </c>
      <c r="B1069" s="8" t="s">
        <v>3518</v>
      </c>
      <c r="C1069" s="8" t="s">
        <v>91</v>
      </c>
      <c r="D1069" s="9" t="s">
        <v>3519</v>
      </c>
      <c r="E1069" s="49" t="s">
        <v>3520</v>
      </c>
    </row>
    <row r="1070" spans="1:5" ht="33.75" customHeight="1" thickBot="1">
      <c r="A1070" s="7" t="s">
        <v>3521</v>
      </c>
      <c r="B1070" s="8" t="s">
        <v>3522</v>
      </c>
      <c r="C1070" s="8" t="s">
        <v>3</v>
      </c>
      <c r="D1070" s="9" t="s">
        <v>3523</v>
      </c>
      <c r="E1070" s="49" t="s">
        <v>3524</v>
      </c>
    </row>
    <row r="1071" spans="1:5" ht="33.75" customHeight="1" thickBot="1">
      <c r="A1071" s="7" t="s">
        <v>3525</v>
      </c>
      <c r="B1071" s="8" t="s">
        <v>3526</v>
      </c>
      <c r="C1071" s="8" t="s">
        <v>3</v>
      </c>
      <c r="D1071" s="9" t="s">
        <v>3527</v>
      </c>
      <c r="E1071" s="49" t="s">
        <v>3528</v>
      </c>
    </row>
    <row r="1072" spans="1:5" ht="33.75" customHeight="1" thickBot="1">
      <c r="A1072" s="7" t="s">
        <v>3529</v>
      </c>
      <c r="B1072" s="8" t="s">
        <v>3530</v>
      </c>
      <c r="C1072" s="8" t="s">
        <v>2955</v>
      </c>
      <c r="D1072" s="9" t="s">
        <v>3531</v>
      </c>
      <c r="E1072" s="49" t="s">
        <v>3532</v>
      </c>
    </row>
    <row r="1073" spans="1:5" ht="17.25" customHeight="1" thickBot="1">
      <c r="A1073" s="7" t="s">
        <v>3533</v>
      </c>
      <c r="B1073" s="8" t="s">
        <v>3534</v>
      </c>
      <c r="C1073" s="8" t="s">
        <v>3</v>
      </c>
      <c r="D1073" s="9" t="s">
        <v>3535</v>
      </c>
      <c r="E1073" s="49" t="s">
        <v>5</v>
      </c>
    </row>
    <row r="1074" spans="1:5" ht="33.75" customHeight="1" thickBot="1">
      <c r="A1074" s="7" t="s">
        <v>3536</v>
      </c>
      <c r="B1074" s="8" t="s">
        <v>3537</v>
      </c>
      <c r="C1074" s="8" t="s">
        <v>3</v>
      </c>
      <c r="D1074" s="9" t="s">
        <v>3538</v>
      </c>
      <c r="E1074" s="49" t="s">
        <v>3539</v>
      </c>
    </row>
    <row r="1075" spans="1:5" ht="33.75" customHeight="1" thickBot="1">
      <c r="A1075" s="7" t="s">
        <v>3540</v>
      </c>
      <c r="B1075" s="8" t="s">
        <v>3541</v>
      </c>
      <c r="C1075" s="8" t="s">
        <v>3</v>
      </c>
      <c r="D1075" s="9" t="s">
        <v>3542</v>
      </c>
      <c r="E1075" s="49" t="s">
        <v>5</v>
      </c>
    </row>
    <row r="1076" spans="1:5" ht="33.75" customHeight="1" thickBot="1">
      <c r="A1076" s="7" t="s">
        <v>3543</v>
      </c>
      <c r="B1076" s="8" t="s">
        <v>3544</v>
      </c>
      <c r="C1076" s="8" t="s">
        <v>3</v>
      </c>
      <c r="D1076" s="9" t="s">
        <v>3545</v>
      </c>
      <c r="E1076" s="49" t="s">
        <v>5</v>
      </c>
    </row>
    <row r="1077" spans="1:5" ht="17.25" customHeight="1" thickBot="1">
      <c r="A1077" s="7" t="s">
        <v>3546</v>
      </c>
      <c r="B1077" s="8" t="s">
        <v>3547</v>
      </c>
      <c r="C1077" s="8" t="s">
        <v>3</v>
      </c>
      <c r="D1077" s="9" t="s">
        <v>3548</v>
      </c>
      <c r="E1077" s="49" t="s">
        <v>5</v>
      </c>
    </row>
    <row r="1078" spans="1:5" ht="33.75" customHeight="1" thickBot="1">
      <c r="A1078" s="7" t="s">
        <v>3549</v>
      </c>
      <c r="B1078" s="8" t="s">
        <v>3550</v>
      </c>
      <c r="C1078" s="8" t="s">
        <v>3</v>
      </c>
      <c r="D1078" s="9" t="s">
        <v>3551</v>
      </c>
      <c r="E1078" s="49" t="s">
        <v>5</v>
      </c>
    </row>
    <row r="1079" spans="1:5" ht="17.25" customHeight="1" thickBot="1">
      <c r="A1079" s="7" t="s">
        <v>3552</v>
      </c>
      <c r="B1079" s="8" t="s">
        <v>3553</v>
      </c>
      <c r="C1079" s="8" t="s">
        <v>3</v>
      </c>
      <c r="D1079" s="9" t="s">
        <v>3554</v>
      </c>
      <c r="E1079" s="49" t="s">
        <v>5</v>
      </c>
    </row>
    <row r="1080" spans="1:5" ht="33.75" customHeight="1" thickBot="1">
      <c r="A1080" s="7" t="s">
        <v>3555</v>
      </c>
      <c r="B1080" s="8" t="s">
        <v>3556</v>
      </c>
      <c r="C1080" s="8" t="s">
        <v>3</v>
      </c>
      <c r="D1080" s="9" t="s">
        <v>3557</v>
      </c>
      <c r="E1080" s="49" t="s">
        <v>5</v>
      </c>
    </row>
    <row r="1081" spans="1:5" ht="51" customHeight="1" thickBot="1">
      <c r="A1081" s="7" t="s">
        <v>3558</v>
      </c>
      <c r="B1081" s="8" t="s">
        <v>3559</v>
      </c>
      <c r="C1081" s="8" t="s">
        <v>3560</v>
      </c>
      <c r="D1081" s="9" t="s">
        <v>3561</v>
      </c>
      <c r="E1081" s="49" t="s">
        <v>3562</v>
      </c>
    </row>
    <row r="1082" spans="1:5" ht="17.25" customHeight="1" thickBot="1">
      <c r="A1082" s="7" t="s">
        <v>3563</v>
      </c>
      <c r="B1082" s="8" t="s">
        <v>3564</v>
      </c>
      <c r="C1082" s="8" t="s">
        <v>3</v>
      </c>
      <c r="D1082" s="9" t="s">
        <v>3565</v>
      </c>
      <c r="E1082" s="49" t="s">
        <v>5</v>
      </c>
    </row>
    <row r="1083" spans="1:5" ht="33.75" customHeight="1" thickBot="1">
      <c r="A1083" s="7" t="s">
        <v>3566</v>
      </c>
      <c r="B1083" s="8" t="s">
        <v>3567</v>
      </c>
      <c r="C1083" s="8" t="s">
        <v>3</v>
      </c>
      <c r="D1083" s="9" t="s">
        <v>3568</v>
      </c>
      <c r="E1083" s="49" t="s">
        <v>3569</v>
      </c>
    </row>
    <row r="1084" spans="1:5" ht="25.5" customHeight="1" thickBot="1">
      <c r="A1084" s="7" t="s">
        <v>3570</v>
      </c>
      <c r="B1084" s="8" t="s">
        <v>3571</v>
      </c>
      <c r="C1084" s="8" t="s">
        <v>3</v>
      </c>
      <c r="D1084" s="9" t="s">
        <v>3572</v>
      </c>
      <c r="E1084" s="49" t="s">
        <v>5</v>
      </c>
    </row>
    <row r="1085" spans="1:5" ht="38.25" customHeight="1" thickBot="1">
      <c r="A1085" s="7" t="s">
        <v>3573</v>
      </c>
      <c r="B1085" s="8" t="s">
        <v>3574</v>
      </c>
      <c r="C1085" s="8" t="s">
        <v>281</v>
      </c>
      <c r="D1085" s="9" t="s">
        <v>3575</v>
      </c>
      <c r="E1085" s="49" t="s">
        <v>5</v>
      </c>
    </row>
    <row r="1086" spans="1:5" ht="33.75" customHeight="1" thickBot="1">
      <c r="A1086" s="7" t="s">
        <v>3576</v>
      </c>
      <c r="B1086" s="8" t="s">
        <v>3577</v>
      </c>
      <c r="C1086" s="8" t="s">
        <v>3</v>
      </c>
      <c r="D1086" s="9" t="s">
        <v>3578</v>
      </c>
      <c r="E1086" s="49" t="s">
        <v>3579</v>
      </c>
    </row>
    <row r="1087" spans="1:5" ht="33.75" customHeight="1" thickBot="1">
      <c r="A1087" s="7" t="s">
        <v>3580</v>
      </c>
      <c r="B1087" s="8" t="s">
        <v>3581</v>
      </c>
      <c r="C1087" s="8" t="s">
        <v>3</v>
      </c>
      <c r="D1087" s="9" t="s">
        <v>3582</v>
      </c>
      <c r="E1087" s="49" t="s">
        <v>5</v>
      </c>
    </row>
    <row r="1088" spans="1:5" ht="33.75" customHeight="1" thickBot="1">
      <c r="A1088" s="7" t="s">
        <v>3583</v>
      </c>
      <c r="B1088" s="8" t="s">
        <v>3584</v>
      </c>
      <c r="C1088" s="8" t="s">
        <v>3</v>
      </c>
      <c r="D1088" s="9" t="s">
        <v>3585</v>
      </c>
      <c r="E1088" s="49" t="s">
        <v>3586</v>
      </c>
    </row>
    <row r="1089" spans="1:5" ht="33.75" customHeight="1" thickBot="1">
      <c r="A1089" s="7" t="s">
        <v>3587</v>
      </c>
      <c r="B1089" s="8" t="s">
        <v>3588</v>
      </c>
      <c r="C1089" s="8" t="s">
        <v>3</v>
      </c>
      <c r="D1089" s="9" t="s">
        <v>3589</v>
      </c>
      <c r="E1089" s="49" t="s">
        <v>5</v>
      </c>
    </row>
    <row r="1090" spans="1:5" ht="17.25" customHeight="1" thickBot="1">
      <c r="A1090" s="7" t="s">
        <v>3590</v>
      </c>
      <c r="B1090" s="8" t="s">
        <v>3591</v>
      </c>
      <c r="C1090" s="8" t="s">
        <v>3</v>
      </c>
      <c r="D1090" s="9" t="s">
        <v>3592</v>
      </c>
      <c r="E1090" s="49" t="s">
        <v>5</v>
      </c>
    </row>
    <row r="1091" spans="1:5" ht="26.25" customHeight="1" thickBot="1">
      <c r="A1091" s="7" t="s">
        <v>3593</v>
      </c>
      <c r="B1091" s="8" t="s">
        <v>155</v>
      </c>
      <c r="C1091" s="8" t="s">
        <v>3594</v>
      </c>
      <c r="D1091" s="9" t="s">
        <v>3595</v>
      </c>
      <c r="E1091" s="49" t="s">
        <v>5</v>
      </c>
    </row>
    <row r="1092" spans="1:5" ht="33.75" customHeight="1" thickBot="1">
      <c r="A1092" s="7" t="s">
        <v>3596</v>
      </c>
      <c r="B1092" s="8" t="s">
        <v>3597</v>
      </c>
      <c r="C1092" s="8" t="s">
        <v>3</v>
      </c>
      <c r="D1092" s="9" t="s">
        <v>3598</v>
      </c>
      <c r="E1092" s="49" t="s">
        <v>5</v>
      </c>
    </row>
    <row r="1093" spans="1:5" ht="33.75" customHeight="1" thickBot="1">
      <c r="A1093" s="7" t="s">
        <v>3599</v>
      </c>
      <c r="B1093" s="8" t="s">
        <v>3600</v>
      </c>
      <c r="C1093" s="8" t="s">
        <v>3</v>
      </c>
      <c r="D1093" s="9" t="s">
        <v>3601</v>
      </c>
      <c r="E1093" s="49" t="s">
        <v>3602</v>
      </c>
    </row>
    <row r="1094" spans="1:5" ht="17.25" customHeight="1" thickBot="1">
      <c r="A1094" s="7" t="s">
        <v>3603</v>
      </c>
      <c r="B1094" s="8" t="s">
        <v>3604</v>
      </c>
      <c r="C1094" s="8" t="s">
        <v>3</v>
      </c>
      <c r="D1094" s="9" t="s">
        <v>3605</v>
      </c>
      <c r="E1094" s="49" t="s">
        <v>5</v>
      </c>
    </row>
    <row r="1095" spans="1:5" ht="17.25" customHeight="1" thickBot="1">
      <c r="A1095" s="7" t="s">
        <v>3606</v>
      </c>
      <c r="B1095" s="8" t="s">
        <v>3607</v>
      </c>
      <c r="C1095" s="8" t="s">
        <v>3</v>
      </c>
      <c r="D1095" s="9" t="s">
        <v>3608</v>
      </c>
      <c r="E1095" s="49" t="s">
        <v>3609</v>
      </c>
    </row>
    <row r="1096" spans="1:5" ht="33.75" customHeight="1" thickBot="1">
      <c r="A1096" s="7" t="s">
        <v>3610</v>
      </c>
      <c r="B1096" s="8" t="s">
        <v>3611</v>
      </c>
      <c r="C1096" s="8" t="s">
        <v>3</v>
      </c>
      <c r="D1096" s="9" t="s">
        <v>3612</v>
      </c>
      <c r="E1096" s="49" t="s">
        <v>3613</v>
      </c>
    </row>
    <row r="1097" spans="1:5" ht="33.75" customHeight="1" thickBot="1">
      <c r="A1097" s="7" t="s">
        <v>3614</v>
      </c>
      <c r="B1097" s="8" t="s">
        <v>3615</v>
      </c>
      <c r="C1097" s="8" t="s">
        <v>3</v>
      </c>
      <c r="D1097" s="9" t="s">
        <v>3616</v>
      </c>
      <c r="E1097" s="49" t="s">
        <v>5</v>
      </c>
    </row>
    <row r="1098" spans="1:5" ht="33.75" customHeight="1" thickBot="1">
      <c r="A1098" s="7" t="s">
        <v>3617</v>
      </c>
      <c r="B1098" s="8" t="s">
        <v>3618</v>
      </c>
      <c r="C1098" s="8" t="s">
        <v>3</v>
      </c>
      <c r="D1098" s="9" t="s">
        <v>3619</v>
      </c>
      <c r="E1098" s="49" t="s">
        <v>5</v>
      </c>
    </row>
    <row r="1099" spans="1:5" ht="25.5" customHeight="1" thickBot="1">
      <c r="A1099" s="7" t="s">
        <v>3620</v>
      </c>
      <c r="B1099" s="8" t="s">
        <v>3621</v>
      </c>
      <c r="C1099" s="8" t="s">
        <v>3</v>
      </c>
      <c r="D1099" s="9" t="s">
        <v>3622</v>
      </c>
      <c r="E1099" s="49" t="s">
        <v>5</v>
      </c>
    </row>
    <row r="1100" spans="1:5" ht="26.25" customHeight="1" thickBot="1">
      <c r="A1100" s="7" t="s">
        <v>3623</v>
      </c>
      <c r="B1100" s="8" t="s">
        <v>3624</v>
      </c>
      <c r="C1100" s="8" t="s">
        <v>748</v>
      </c>
      <c r="D1100" s="9" t="s">
        <v>3625</v>
      </c>
      <c r="E1100" s="49" t="s">
        <v>5</v>
      </c>
    </row>
    <row r="1101" spans="1:5" ht="17.25" customHeight="1" thickBot="1">
      <c r="A1101" s="7" t="s">
        <v>3626</v>
      </c>
      <c r="B1101" s="8" t="s">
        <v>3627</v>
      </c>
      <c r="C1101" s="8" t="s">
        <v>3</v>
      </c>
      <c r="D1101" s="9" t="s">
        <v>3628</v>
      </c>
      <c r="E1101" s="49" t="s">
        <v>5</v>
      </c>
    </row>
    <row r="1102" spans="1:5" ht="33.75" customHeight="1" thickBot="1">
      <c r="A1102" s="7" t="s">
        <v>3629</v>
      </c>
      <c r="B1102" s="8" t="s">
        <v>3630</v>
      </c>
      <c r="C1102" s="8" t="s">
        <v>3</v>
      </c>
      <c r="D1102" s="9" t="s">
        <v>3631</v>
      </c>
      <c r="E1102" s="49" t="s">
        <v>5</v>
      </c>
    </row>
    <row r="1103" spans="1:5" ht="33.75" customHeight="1" thickBot="1">
      <c r="A1103" s="7" t="s">
        <v>3632</v>
      </c>
      <c r="B1103" s="8" t="s">
        <v>3633</v>
      </c>
      <c r="C1103" s="8" t="s">
        <v>3634</v>
      </c>
      <c r="D1103" s="9" t="s">
        <v>3635</v>
      </c>
      <c r="E1103" s="49" t="s">
        <v>3636</v>
      </c>
    </row>
    <row r="1104" spans="1:5" ht="33.75" customHeight="1" thickBot="1">
      <c r="A1104" s="7" t="s">
        <v>3637</v>
      </c>
      <c r="B1104" s="8" t="s">
        <v>3638</v>
      </c>
      <c r="C1104" s="8" t="s">
        <v>3</v>
      </c>
      <c r="D1104" s="9" t="s">
        <v>3639</v>
      </c>
      <c r="E1104" s="49" t="s">
        <v>3640</v>
      </c>
    </row>
    <row r="1105" spans="1:5" ht="26.25" customHeight="1" thickBot="1">
      <c r="A1105" s="7" t="s">
        <v>3641</v>
      </c>
      <c r="B1105" s="8" t="s">
        <v>3642</v>
      </c>
      <c r="C1105" s="8" t="s">
        <v>544</v>
      </c>
      <c r="D1105" s="9" t="s">
        <v>3643</v>
      </c>
      <c r="E1105" s="49" t="s">
        <v>3644</v>
      </c>
    </row>
    <row r="1106" spans="1:5" ht="39" customHeight="1" thickBot="1">
      <c r="A1106" s="7" t="s">
        <v>3645</v>
      </c>
      <c r="B1106" s="8" t="s">
        <v>3646</v>
      </c>
      <c r="C1106" s="8" t="s">
        <v>464</v>
      </c>
      <c r="D1106" s="9" t="s">
        <v>3647</v>
      </c>
      <c r="E1106" s="49" t="s">
        <v>3648</v>
      </c>
    </row>
    <row r="1107" spans="1:5" ht="17.25" customHeight="1" thickBot="1">
      <c r="A1107" s="7" t="s">
        <v>3649</v>
      </c>
      <c r="B1107" s="8" t="s">
        <v>3650</v>
      </c>
      <c r="C1107" s="8" t="s">
        <v>3</v>
      </c>
      <c r="D1107" s="9" t="s">
        <v>3651</v>
      </c>
      <c r="E1107" s="49" t="s">
        <v>5</v>
      </c>
    </row>
    <row r="1108" spans="1:5" ht="17.25" customHeight="1" thickBot="1">
      <c r="A1108" s="7" t="s">
        <v>3652</v>
      </c>
      <c r="B1108" s="8" t="s">
        <v>3653</v>
      </c>
      <c r="C1108" s="8" t="s">
        <v>3</v>
      </c>
      <c r="D1108" s="9" t="s">
        <v>3654</v>
      </c>
      <c r="E1108" s="49" t="s">
        <v>5</v>
      </c>
    </row>
    <row r="1109" spans="1:5" ht="25.5" customHeight="1" thickBot="1">
      <c r="A1109" s="7" t="s">
        <v>3655</v>
      </c>
      <c r="B1109" s="8" t="s">
        <v>3656</v>
      </c>
      <c r="C1109" s="8" t="s">
        <v>2810</v>
      </c>
      <c r="D1109" s="9" t="s">
        <v>3657</v>
      </c>
      <c r="E1109" s="49" t="s">
        <v>3658</v>
      </c>
    </row>
    <row r="1110" spans="1:5" ht="33.75" customHeight="1" thickBot="1">
      <c r="A1110" s="7" t="s">
        <v>3659</v>
      </c>
      <c r="B1110" s="8" t="s">
        <v>3660</v>
      </c>
      <c r="C1110" s="8" t="s">
        <v>121</v>
      </c>
      <c r="D1110" s="9" t="s">
        <v>3661</v>
      </c>
      <c r="E1110" s="49" t="s">
        <v>5</v>
      </c>
    </row>
    <row r="1111" spans="1:5" ht="17.25" customHeight="1" thickBot="1">
      <c r="A1111" s="7" t="s">
        <v>3662</v>
      </c>
      <c r="B1111" s="8" t="s">
        <v>3663</v>
      </c>
      <c r="C1111" s="8" t="s">
        <v>3</v>
      </c>
      <c r="D1111" s="9" t="s">
        <v>3664</v>
      </c>
      <c r="E1111" s="49" t="s">
        <v>3665</v>
      </c>
    </row>
    <row r="1112" spans="1:5" ht="17.25" customHeight="1" thickBot="1">
      <c r="A1112" s="7" t="s">
        <v>3666</v>
      </c>
      <c r="B1112" s="8" t="s">
        <v>3667</v>
      </c>
      <c r="C1112" s="8" t="s">
        <v>3</v>
      </c>
      <c r="D1112" s="9" t="s">
        <v>3668</v>
      </c>
      <c r="E1112" s="49" t="s">
        <v>5</v>
      </c>
    </row>
    <row r="1113" spans="1:5" ht="38.25" customHeight="1" thickBot="1">
      <c r="A1113" s="7" t="s">
        <v>3669</v>
      </c>
      <c r="B1113" s="8" t="s">
        <v>3670</v>
      </c>
      <c r="C1113" s="8" t="s">
        <v>1134</v>
      </c>
      <c r="D1113" s="9" t="s">
        <v>3671</v>
      </c>
      <c r="E1113" s="49" t="s">
        <v>3672</v>
      </c>
    </row>
    <row r="1114" spans="1:5" ht="17.25" customHeight="1" thickBot="1">
      <c r="A1114" s="7" t="s">
        <v>3673</v>
      </c>
      <c r="B1114" s="8" t="s">
        <v>3674</v>
      </c>
      <c r="C1114" s="8" t="s">
        <v>3</v>
      </c>
      <c r="D1114" s="9" t="s">
        <v>3675</v>
      </c>
      <c r="E1114" s="49" t="s">
        <v>5</v>
      </c>
    </row>
    <row r="1115" spans="1:5" ht="33.75" customHeight="1" thickBot="1">
      <c r="A1115" s="7" t="s">
        <v>3676</v>
      </c>
      <c r="B1115" s="8" t="s">
        <v>3677</v>
      </c>
      <c r="C1115" s="8" t="s">
        <v>3</v>
      </c>
      <c r="D1115" s="9" t="s">
        <v>3678</v>
      </c>
      <c r="E1115" s="49" t="s">
        <v>5</v>
      </c>
    </row>
    <row r="1116" spans="1:5" ht="25.5" customHeight="1" thickBot="1">
      <c r="A1116" s="7" t="s">
        <v>3679</v>
      </c>
      <c r="B1116" s="8" t="s">
        <v>3680</v>
      </c>
      <c r="C1116" s="8" t="s">
        <v>77</v>
      </c>
      <c r="D1116" s="9" t="s">
        <v>3681</v>
      </c>
      <c r="E1116" s="49" t="s">
        <v>5</v>
      </c>
    </row>
    <row r="1117" spans="1:5" ht="17.25" customHeight="1" thickBot="1">
      <c r="A1117" s="7" t="s">
        <v>3682</v>
      </c>
      <c r="B1117" s="8" t="s">
        <v>3683</v>
      </c>
      <c r="C1117" s="8" t="s">
        <v>3</v>
      </c>
      <c r="D1117" s="9" t="s">
        <v>3684</v>
      </c>
      <c r="E1117" s="49" t="s">
        <v>3685</v>
      </c>
    </row>
    <row r="1118" spans="1:5" ht="17.25" customHeight="1" thickBot="1">
      <c r="A1118" s="7" t="s">
        <v>3686</v>
      </c>
      <c r="B1118" s="8" t="s">
        <v>3687</v>
      </c>
      <c r="C1118" s="8" t="s">
        <v>3</v>
      </c>
      <c r="D1118" s="9" t="s">
        <v>3688</v>
      </c>
      <c r="E1118" s="49" t="s">
        <v>5</v>
      </c>
    </row>
    <row r="1119" spans="1:5" ht="33.75" customHeight="1" thickBot="1">
      <c r="A1119" s="7" t="s">
        <v>3689</v>
      </c>
      <c r="B1119" s="8" t="s">
        <v>3690</v>
      </c>
      <c r="C1119" s="8" t="s">
        <v>3</v>
      </c>
      <c r="D1119" s="9" t="s">
        <v>3691</v>
      </c>
      <c r="E1119" s="49" t="s">
        <v>3692</v>
      </c>
    </row>
    <row r="1120" spans="1:5" ht="33.75" customHeight="1" thickBot="1">
      <c r="A1120" s="7" t="s">
        <v>3693</v>
      </c>
      <c r="B1120" s="8" t="s">
        <v>3694</v>
      </c>
      <c r="C1120" s="8" t="s">
        <v>3</v>
      </c>
      <c r="D1120" s="9" t="s">
        <v>3695</v>
      </c>
      <c r="E1120" s="49" t="s">
        <v>5</v>
      </c>
    </row>
    <row r="1121" spans="1:5" ht="33.75" customHeight="1" thickBot="1">
      <c r="A1121" s="7" t="s">
        <v>3696</v>
      </c>
      <c r="B1121" s="8" t="s">
        <v>3697</v>
      </c>
      <c r="C1121" s="8" t="s">
        <v>3</v>
      </c>
      <c r="D1121" s="9" t="s">
        <v>3698</v>
      </c>
      <c r="E1121" s="49" t="s">
        <v>3699</v>
      </c>
    </row>
    <row r="1122" spans="1:5" ht="33.75" customHeight="1" thickBot="1">
      <c r="A1122" s="7" t="s">
        <v>3700</v>
      </c>
      <c r="B1122" s="8" t="s">
        <v>3701</v>
      </c>
      <c r="C1122" s="8" t="s">
        <v>3</v>
      </c>
      <c r="D1122" s="9" t="s">
        <v>3702</v>
      </c>
      <c r="E1122" s="49" t="s">
        <v>5</v>
      </c>
    </row>
    <row r="1123" spans="1:5" ht="38.25" customHeight="1" thickBot="1">
      <c r="A1123" s="7" t="s">
        <v>3703</v>
      </c>
      <c r="B1123" s="8" t="s">
        <v>3704</v>
      </c>
      <c r="C1123" s="8" t="s">
        <v>265</v>
      </c>
      <c r="D1123" s="9" t="s">
        <v>3705</v>
      </c>
      <c r="E1123" s="49" t="s">
        <v>5</v>
      </c>
    </row>
    <row r="1124" spans="1:5" ht="38.25" customHeight="1" thickBot="1">
      <c r="A1124" s="7" t="s">
        <v>3706</v>
      </c>
      <c r="B1124" s="8" t="s">
        <v>3707</v>
      </c>
      <c r="C1124" s="8" t="s">
        <v>3708</v>
      </c>
      <c r="D1124" s="9" t="s">
        <v>3709</v>
      </c>
      <c r="E1124" s="49" t="s">
        <v>3710</v>
      </c>
    </row>
    <row r="1125" spans="1:5" ht="26.25" customHeight="1" thickBot="1">
      <c r="A1125" s="7" t="s">
        <v>3711</v>
      </c>
      <c r="B1125" s="8" t="s">
        <v>3712</v>
      </c>
      <c r="C1125" s="8" t="s">
        <v>3713</v>
      </c>
      <c r="D1125" s="9" t="s">
        <v>3714</v>
      </c>
      <c r="E1125" s="49" t="s">
        <v>3715</v>
      </c>
    </row>
    <row r="1126" spans="1:5" ht="33.75" customHeight="1" thickBot="1">
      <c r="A1126" s="7" t="s">
        <v>3716</v>
      </c>
      <c r="B1126" s="8" t="s">
        <v>3717</v>
      </c>
      <c r="C1126" s="8" t="s">
        <v>3</v>
      </c>
      <c r="D1126" s="9" t="s">
        <v>3718</v>
      </c>
      <c r="E1126" s="49" t="s">
        <v>3719</v>
      </c>
    </row>
    <row r="1127" spans="1:5" ht="17.25" customHeight="1" thickBot="1">
      <c r="A1127" s="7" t="s">
        <v>3720</v>
      </c>
      <c r="B1127" s="8" t="s">
        <v>3721</v>
      </c>
      <c r="C1127" s="8" t="s">
        <v>3</v>
      </c>
      <c r="D1127" s="9" t="s">
        <v>3722</v>
      </c>
      <c r="E1127" s="49" t="s">
        <v>5</v>
      </c>
    </row>
    <row r="1128" spans="1:5" ht="25.5" customHeight="1" thickBot="1">
      <c r="A1128" s="7" t="s">
        <v>3723</v>
      </c>
      <c r="B1128" s="8" t="s">
        <v>3724</v>
      </c>
      <c r="C1128" s="8" t="s">
        <v>91</v>
      </c>
      <c r="D1128" s="9" t="s">
        <v>3725</v>
      </c>
      <c r="E1128" s="49" t="s">
        <v>3726</v>
      </c>
    </row>
    <row r="1129" spans="1:5" ht="17.25" customHeight="1" thickBot="1">
      <c r="A1129" s="7" t="s">
        <v>3727</v>
      </c>
      <c r="B1129" s="8" t="s">
        <v>3728</v>
      </c>
      <c r="C1129" s="8" t="s">
        <v>3</v>
      </c>
      <c r="D1129" s="9" t="s">
        <v>3729</v>
      </c>
      <c r="E1129" s="49" t="s">
        <v>5</v>
      </c>
    </row>
    <row r="1130" spans="1:5" ht="33.75" customHeight="1" thickBot="1">
      <c r="A1130" s="7" t="s">
        <v>3730</v>
      </c>
      <c r="B1130" s="8" t="s">
        <v>3731</v>
      </c>
      <c r="C1130" s="8" t="s">
        <v>91</v>
      </c>
      <c r="D1130" s="9" t="s">
        <v>3732</v>
      </c>
      <c r="E1130" s="49" t="s">
        <v>3733</v>
      </c>
    </row>
    <row r="1131" spans="1:5" ht="17.25" customHeight="1" thickBot="1">
      <c r="A1131" s="7" t="s">
        <v>3734</v>
      </c>
      <c r="B1131" s="8" t="s">
        <v>3735</v>
      </c>
      <c r="C1131" s="8" t="s">
        <v>3</v>
      </c>
      <c r="D1131" s="9" t="s">
        <v>3736</v>
      </c>
      <c r="E1131" s="49" t="s">
        <v>5</v>
      </c>
    </row>
    <row r="1132" spans="1:5" ht="17.25" customHeight="1" thickBot="1">
      <c r="A1132" s="7" t="s">
        <v>3737</v>
      </c>
      <c r="B1132" s="8" t="s">
        <v>2834</v>
      </c>
      <c r="C1132" s="8" t="s">
        <v>3</v>
      </c>
      <c r="D1132" s="9" t="s">
        <v>3738</v>
      </c>
      <c r="E1132" s="49" t="s">
        <v>5</v>
      </c>
    </row>
    <row r="1133" spans="1:5" ht="33.75" customHeight="1" thickBot="1">
      <c r="A1133" s="7" t="s">
        <v>3739</v>
      </c>
      <c r="B1133" s="8" t="s">
        <v>3740</v>
      </c>
      <c r="C1133" s="8" t="s">
        <v>3</v>
      </c>
      <c r="D1133" s="9" t="s">
        <v>3741</v>
      </c>
      <c r="E1133" s="49" t="s">
        <v>5</v>
      </c>
    </row>
    <row r="1134" spans="1:5" ht="25.5" customHeight="1" thickBot="1">
      <c r="A1134" s="7" t="s">
        <v>3742</v>
      </c>
      <c r="B1134" s="8" t="s">
        <v>3743</v>
      </c>
      <c r="C1134" s="8" t="s">
        <v>934</v>
      </c>
      <c r="D1134" s="9" t="s">
        <v>3744</v>
      </c>
      <c r="E1134" s="49" t="s">
        <v>5</v>
      </c>
    </row>
    <row r="1135" spans="1:5" ht="17.25" customHeight="1" thickBot="1">
      <c r="A1135" s="7" t="s">
        <v>3745</v>
      </c>
      <c r="B1135" s="8" t="s">
        <v>3746</v>
      </c>
      <c r="C1135" s="8" t="s">
        <v>3</v>
      </c>
      <c r="D1135" s="9" t="s">
        <v>3747</v>
      </c>
      <c r="E1135" s="49" t="s">
        <v>5</v>
      </c>
    </row>
    <row r="1136" spans="1:5" ht="33.75" customHeight="1" thickBot="1">
      <c r="A1136" s="7" t="s">
        <v>3748</v>
      </c>
      <c r="B1136" s="8" t="s">
        <v>3749</v>
      </c>
      <c r="C1136" s="8" t="s">
        <v>3</v>
      </c>
      <c r="D1136" s="9" t="s">
        <v>3750</v>
      </c>
      <c r="E1136" s="49" t="s">
        <v>5</v>
      </c>
    </row>
    <row r="1137" spans="1:5" ht="17.25" customHeight="1" thickBot="1">
      <c r="A1137" s="7" t="s">
        <v>3751</v>
      </c>
      <c r="B1137" s="8" t="s">
        <v>3752</v>
      </c>
      <c r="C1137" s="8" t="s">
        <v>3</v>
      </c>
      <c r="D1137" s="9" t="s">
        <v>3753</v>
      </c>
      <c r="E1137" s="49" t="s">
        <v>3754</v>
      </c>
    </row>
    <row r="1138" spans="1:5" ht="38.25" customHeight="1" thickBot="1">
      <c r="A1138" s="7" t="s">
        <v>3755</v>
      </c>
      <c r="B1138" s="8" t="s">
        <v>3756</v>
      </c>
      <c r="C1138" s="8" t="s">
        <v>3757</v>
      </c>
      <c r="D1138" s="9" t="s">
        <v>3758</v>
      </c>
      <c r="E1138" s="49" t="s">
        <v>3759</v>
      </c>
    </row>
    <row r="1139" spans="1:5" ht="33.75" customHeight="1" thickBot="1">
      <c r="A1139" s="7" t="s">
        <v>3760</v>
      </c>
      <c r="B1139" s="8" t="s">
        <v>3761</v>
      </c>
      <c r="C1139" s="8" t="s">
        <v>3</v>
      </c>
      <c r="D1139" s="9" t="s">
        <v>3762</v>
      </c>
      <c r="E1139" s="49" t="s">
        <v>3763</v>
      </c>
    </row>
    <row r="1140" spans="1:5" ht="17.25" customHeight="1" thickBot="1">
      <c r="A1140" s="7" t="s">
        <v>3764</v>
      </c>
      <c r="B1140" s="8" t="s">
        <v>3765</v>
      </c>
      <c r="C1140" s="8" t="s">
        <v>3</v>
      </c>
      <c r="D1140" s="9" t="s">
        <v>3766</v>
      </c>
      <c r="E1140" s="49" t="s">
        <v>3767</v>
      </c>
    </row>
    <row r="1141" spans="1:5" ht="25.5" customHeight="1" thickBot="1">
      <c r="A1141" s="7" t="s">
        <v>3768</v>
      </c>
      <c r="B1141" s="8" t="s">
        <v>3769</v>
      </c>
      <c r="C1141" s="8" t="s">
        <v>91</v>
      </c>
      <c r="D1141" s="9" t="s">
        <v>3770</v>
      </c>
      <c r="E1141" s="49" t="s">
        <v>3771</v>
      </c>
    </row>
    <row r="1142" spans="1:5" ht="17.25" customHeight="1" thickBot="1">
      <c r="A1142" s="7" t="s">
        <v>3772</v>
      </c>
      <c r="B1142" s="8" t="s">
        <v>3773</v>
      </c>
      <c r="C1142" s="8" t="s">
        <v>3</v>
      </c>
      <c r="D1142" s="9" t="s">
        <v>3774</v>
      </c>
      <c r="E1142" s="49" t="s">
        <v>5</v>
      </c>
    </row>
    <row r="1143" spans="1:5" ht="33.75" customHeight="1" thickBot="1">
      <c r="A1143" s="7" t="s">
        <v>3775</v>
      </c>
      <c r="B1143" s="8" t="s">
        <v>3776</v>
      </c>
      <c r="C1143" s="8" t="s">
        <v>3</v>
      </c>
      <c r="D1143" s="9" t="s">
        <v>3777</v>
      </c>
      <c r="E1143" s="49" t="s">
        <v>3778</v>
      </c>
    </row>
    <row r="1144" spans="1:5" ht="33.75" customHeight="1" thickBot="1">
      <c r="A1144" s="7" t="s">
        <v>3779</v>
      </c>
      <c r="B1144" s="8" t="s">
        <v>3780</v>
      </c>
      <c r="C1144" s="8" t="s">
        <v>3</v>
      </c>
      <c r="D1144" s="9" t="s">
        <v>3781</v>
      </c>
      <c r="E1144" s="49" t="s">
        <v>3782</v>
      </c>
    </row>
    <row r="1145" spans="1:5" ht="33.75" customHeight="1" thickBot="1">
      <c r="A1145" s="7" t="s">
        <v>3783</v>
      </c>
      <c r="B1145" s="8" t="s">
        <v>3512</v>
      </c>
      <c r="C1145" s="8" t="s">
        <v>3</v>
      </c>
      <c r="D1145" s="9" t="s">
        <v>3784</v>
      </c>
      <c r="E1145" s="49" t="s">
        <v>5</v>
      </c>
    </row>
    <row r="1146" spans="1:5" ht="33.75" customHeight="1" thickBot="1">
      <c r="A1146" s="7" t="s">
        <v>3785</v>
      </c>
      <c r="B1146" s="8" t="s">
        <v>3786</v>
      </c>
      <c r="C1146" s="8" t="s">
        <v>3</v>
      </c>
      <c r="D1146" s="9" t="s">
        <v>3787</v>
      </c>
      <c r="E1146" s="49" t="s">
        <v>5</v>
      </c>
    </row>
    <row r="1147" spans="1:5" ht="17.25" customHeight="1" thickBot="1">
      <c r="A1147" s="7" t="s">
        <v>3788</v>
      </c>
      <c r="B1147" s="8" t="s">
        <v>3789</v>
      </c>
      <c r="C1147" s="8" t="s">
        <v>3</v>
      </c>
      <c r="D1147" s="9" t="s">
        <v>3790</v>
      </c>
      <c r="E1147" s="49" t="s">
        <v>5</v>
      </c>
    </row>
    <row r="1148" spans="1:5" ht="33.75" customHeight="1" thickBot="1">
      <c r="A1148" s="7" t="s">
        <v>3791</v>
      </c>
      <c r="B1148" s="8" t="s">
        <v>3792</v>
      </c>
      <c r="C1148" s="8" t="s">
        <v>3</v>
      </c>
      <c r="D1148" s="9" t="s">
        <v>3793</v>
      </c>
      <c r="E1148" s="49" t="s">
        <v>5</v>
      </c>
    </row>
    <row r="1149" spans="1:5" ht="51" customHeight="1" thickBot="1">
      <c r="A1149" s="7" t="s">
        <v>3794</v>
      </c>
      <c r="B1149" s="8" t="s">
        <v>3795</v>
      </c>
      <c r="C1149" s="8" t="s">
        <v>2906</v>
      </c>
      <c r="D1149" s="9" t="s">
        <v>3796</v>
      </c>
      <c r="E1149" s="49" t="s">
        <v>5</v>
      </c>
    </row>
    <row r="1150" spans="1:5" ht="33.75" customHeight="1" thickBot="1">
      <c r="A1150" s="7" t="s">
        <v>3797</v>
      </c>
      <c r="B1150" s="8" t="s">
        <v>3798</v>
      </c>
      <c r="C1150" s="8" t="s">
        <v>3</v>
      </c>
      <c r="D1150" s="9" t="s">
        <v>3799</v>
      </c>
      <c r="E1150" s="49" t="s">
        <v>5</v>
      </c>
    </row>
    <row r="1151" spans="1:5" ht="17.25" customHeight="1" thickBot="1">
      <c r="A1151" s="7" t="s">
        <v>3800</v>
      </c>
      <c r="B1151" s="8" t="s">
        <v>3801</v>
      </c>
      <c r="C1151" s="8" t="s">
        <v>3</v>
      </c>
      <c r="D1151" s="9" t="s">
        <v>3802</v>
      </c>
      <c r="E1151" s="49" t="s">
        <v>5</v>
      </c>
    </row>
    <row r="1152" spans="1:5" ht="33.75" customHeight="1" thickBot="1">
      <c r="A1152" s="7" t="s">
        <v>3803</v>
      </c>
      <c r="B1152" s="8" t="s">
        <v>3804</v>
      </c>
      <c r="C1152" s="8" t="s">
        <v>3</v>
      </c>
      <c r="D1152" s="9" t="s">
        <v>3805</v>
      </c>
      <c r="E1152" s="49" t="s">
        <v>3806</v>
      </c>
    </row>
    <row r="1153" spans="1:5" ht="17.25" customHeight="1" thickBot="1">
      <c r="A1153" s="7" t="s">
        <v>3807</v>
      </c>
      <c r="B1153" s="8" t="s">
        <v>3808</v>
      </c>
      <c r="C1153" s="8" t="s">
        <v>3</v>
      </c>
      <c r="D1153" s="9" t="s">
        <v>3809</v>
      </c>
      <c r="E1153" s="49" t="s">
        <v>5</v>
      </c>
    </row>
    <row r="1154" spans="1:5" ht="33.75" customHeight="1" thickBot="1">
      <c r="A1154" s="7" t="s">
        <v>3810</v>
      </c>
      <c r="B1154" s="8" t="s">
        <v>3811</v>
      </c>
      <c r="C1154" s="8" t="s">
        <v>3</v>
      </c>
      <c r="D1154" s="9" t="s">
        <v>3812</v>
      </c>
      <c r="E1154" s="49" t="s">
        <v>3813</v>
      </c>
    </row>
    <row r="1155" spans="1:5" ht="33.75" customHeight="1" thickBot="1">
      <c r="A1155" s="7" t="s">
        <v>3814</v>
      </c>
      <c r="B1155" s="8" t="s">
        <v>3815</v>
      </c>
      <c r="C1155" s="8" t="s">
        <v>3</v>
      </c>
      <c r="D1155" s="9" t="s">
        <v>3816</v>
      </c>
      <c r="E1155" s="49" t="s">
        <v>3817</v>
      </c>
    </row>
    <row r="1156" spans="1:5" ht="33.75" customHeight="1" thickBot="1">
      <c r="A1156" s="7" t="s">
        <v>3818</v>
      </c>
      <c r="B1156" s="8" t="s">
        <v>3819</v>
      </c>
      <c r="C1156" s="8" t="s">
        <v>3</v>
      </c>
      <c r="D1156" s="9" t="s">
        <v>3820</v>
      </c>
      <c r="E1156" s="49" t="s">
        <v>3821</v>
      </c>
    </row>
    <row r="1157" spans="1:5" ht="17.25" customHeight="1" thickBot="1">
      <c r="A1157" s="7" t="s">
        <v>3822</v>
      </c>
      <c r="B1157" s="8" t="s">
        <v>3164</v>
      </c>
      <c r="C1157" s="8" t="s">
        <v>3</v>
      </c>
      <c r="D1157" s="9" t="s">
        <v>3823</v>
      </c>
      <c r="E1157" s="49" t="s">
        <v>5</v>
      </c>
    </row>
    <row r="1158" spans="1:5" ht="17.25" customHeight="1" thickBot="1">
      <c r="A1158" s="7" t="s">
        <v>3824</v>
      </c>
      <c r="B1158" s="8" t="s">
        <v>3825</v>
      </c>
      <c r="C1158" s="8" t="s">
        <v>3</v>
      </c>
      <c r="D1158" s="9" t="s">
        <v>3826</v>
      </c>
      <c r="E1158" s="49" t="s">
        <v>5</v>
      </c>
    </row>
    <row r="1159" spans="1:5" ht="33.75" customHeight="1" thickBot="1">
      <c r="A1159" s="7" t="s">
        <v>3827</v>
      </c>
      <c r="B1159" s="8" t="s">
        <v>3828</v>
      </c>
      <c r="C1159" s="8" t="s">
        <v>3</v>
      </c>
      <c r="D1159" s="9" t="s">
        <v>3829</v>
      </c>
      <c r="E1159" s="49" t="s">
        <v>3830</v>
      </c>
    </row>
    <row r="1160" spans="1:5" ht="77.25" customHeight="1" thickBot="1">
      <c r="A1160" s="7" t="s">
        <v>3831</v>
      </c>
      <c r="B1160" s="8" t="s">
        <v>3832</v>
      </c>
      <c r="C1160" s="8" t="s">
        <v>3833</v>
      </c>
      <c r="D1160" s="9" t="s">
        <v>3834</v>
      </c>
      <c r="E1160" s="49" t="s">
        <v>5</v>
      </c>
    </row>
    <row r="1161" spans="1:5" ht="33.75" customHeight="1" thickBot="1">
      <c r="A1161" s="7" t="s">
        <v>3835</v>
      </c>
      <c r="B1161" s="8" t="s">
        <v>3836</v>
      </c>
      <c r="C1161" s="8" t="s">
        <v>3</v>
      </c>
      <c r="D1161" s="9" t="s">
        <v>3837</v>
      </c>
      <c r="E1161" s="49" t="s">
        <v>5</v>
      </c>
    </row>
    <row r="1162" spans="1:5" ht="33.75" customHeight="1" thickBot="1">
      <c r="A1162" s="7" t="s">
        <v>3838</v>
      </c>
      <c r="B1162" s="8" t="s">
        <v>3839</v>
      </c>
      <c r="C1162" s="8" t="s">
        <v>3</v>
      </c>
      <c r="D1162" s="9" t="s">
        <v>3840</v>
      </c>
      <c r="E1162" s="49" t="s">
        <v>3841</v>
      </c>
    </row>
    <row r="1163" spans="1:5" ht="33.75" customHeight="1" thickBot="1">
      <c r="A1163" s="7" t="s">
        <v>3842</v>
      </c>
      <c r="B1163" s="8" t="s">
        <v>3843</v>
      </c>
      <c r="C1163" s="8" t="s">
        <v>3</v>
      </c>
      <c r="D1163" s="9" t="s">
        <v>3844</v>
      </c>
      <c r="E1163" s="49" t="s">
        <v>3845</v>
      </c>
    </row>
    <row r="1164" spans="1:5" ht="51" customHeight="1" thickBot="1">
      <c r="A1164" s="7" t="s">
        <v>3846</v>
      </c>
      <c r="B1164" s="8" t="s">
        <v>1291</v>
      </c>
      <c r="C1164" s="8" t="s">
        <v>848</v>
      </c>
      <c r="D1164" s="9" t="s">
        <v>3847</v>
      </c>
      <c r="E1164" s="49" t="s">
        <v>3848</v>
      </c>
    </row>
    <row r="1165" spans="1:5" ht="33.75" customHeight="1" thickBot="1">
      <c r="A1165" s="7" t="s">
        <v>3849</v>
      </c>
      <c r="B1165" s="8" t="s">
        <v>3850</v>
      </c>
      <c r="C1165" s="8" t="s">
        <v>3</v>
      </c>
      <c r="D1165" s="9" t="s">
        <v>3851</v>
      </c>
      <c r="E1165" s="49" t="s">
        <v>3852</v>
      </c>
    </row>
    <row r="1166" spans="1:5" ht="33.75" customHeight="1" thickBot="1">
      <c r="A1166" s="7" t="s">
        <v>3853</v>
      </c>
      <c r="B1166" s="8" t="s">
        <v>3854</v>
      </c>
      <c r="C1166" s="8" t="s">
        <v>3</v>
      </c>
      <c r="D1166" s="9" t="s">
        <v>3855</v>
      </c>
      <c r="E1166" s="49" t="s">
        <v>3856</v>
      </c>
    </row>
    <row r="1167" spans="1:5" ht="33.75" customHeight="1" thickBot="1">
      <c r="A1167" s="7" t="s">
        <v>3857</v>
      </c>
      <c r="B1167" s="8" t="s">
        <v>3858</v>
      </c>
      <c r="C1167" s="8" t="s">
        <v>3</v>
      </c>
      <c r="D1167" s="9" t="s">
        <v>3859</v>
      </c>
      <c r="E1167" s="49" t="s">
        <v>3860</v>
      </c>
    </row>
    <row r="1168" spans="1:5" ht="33.75" customHeight="1" thickBot="1">
      <c r="A1168" s="7" t="s">
        <v>3861</v>
      </c>
      <c r="B1168" s="8" t="s">
        <v>3862</v>
      </c>
      <c r="C1168" s="8" t="s">
        <v>3</v>
      </c>
      <c r="D1168" s="9" t="s">
        <v>3863</v>
      </c>
      <c r="E1168" s="49" t="s">
        <v>3864</v>
      </c>
    </row>
    <row r="1169" spans="1:5" ht="33.75" customHeight="1" thickBot="1">
      <c r="A1169" s="7" t="s">
        <v>3865</v>
      </c>
      <c r="B1169" s="8" t="s">
        <v>3866</v>
      </c>
      <c r="C1169" s="8" t="s">
        <v>3</v>
      </c>
      <c r="D1169" s="9" t="s">
        <v>3867</v>
      </c>
      <c r="E1169" s="49" t="s">
        <v>3868</v>
      </c>
    </row>
    <row r="1170" spans="1:5" ht="33.75" customHeight="1" thickBot="1">
      <c r="A1170" s="7" t="s">
        <v>3869</v>
      </c>
      <c r="B1170" s="8" t="s">
        <v>3870</v>
      </c>
      <c r="C1170" s="8" t="s">
        <v>3</v>
      </c>
      <c r="D1170" s="9" t="s">
        <v>3871</v>
      </c>
      <c r="E1170" s="49" t="s">
        <v>5</v>
      </c>
    </row>
    <row r="1171" spans="1:5" ht="17.25" customHeight="1" thickBot="1">
      <c r="A1171" s="7" t="s">
        <v>3872</v>
      </c>
      <c r="B1171" s="8" t="s">
        <v>3873</v>
      </c>
      <c r="C1171" s="8" t="s">
        <v>3</v>
      </c>
      <c r="D1171" s="9" t="s">
        <v>3874</v>
      </c>
      <c r="E1171" s="49" t="s">
        <v>5</v>
      </c>
    </row>
    <row r="1172" spans="1:5" ht="24.75" customHeight="1" thickBot="1">
      <c r="A1172" s="7" t="s">
        <v>3875</v>
      </c>
      <c r="B1172" s="8" t="s">
        <v>3876</v>
      </c>
      <c r="C1172" s="8" t="s">
        <v>3</v>
      </c>
      <c r="D1172" s="9" t="s">
        <v>3877</v>
      </c>
      <c r="E1172" s="49" t="s">
        <v>3878</v>
      </c>
    </row>
    <row r="1173" spans="1:5" ht="33.75" customHeight="1" thickBot="1">
      <c r="A1173" s="7" t="s">
        <v>3879</v>
      </c>
      <c r="B1173" s="8" t="s">
        <v>3880</v>
      </c>
      <c r="C1173" s="8" t="s">
        <v>3</v>
      </c>
      <c r="D1173" s="9" t="s">
        <v>3881</v>
      </c>
      <c r="E1173" s="49" t="s">
        <v>3882</v>
      </c>
    </row>
    <row r="1174" spans="1:5" ht="33.75" customHeight="1" thickBot="1">
      <c r="A1174" s="7" t="s">
        <v>3883</v>
      </c>
      <c r="B1174" s="8" t="s">
        <v>3884</v>
      </c>
      <c r="C1174" s="8" t="s">
        <v>3</v>
      </c>
      <c r="D1174" s="9" t="s">
        <v>3885</v>
      </c>
      <c r="E1174" s="49" t="s">
        <v>5</v>
      </c>
    </row>
    <row r="1175" spans="1:5" ht="33.75" customHeight="1" thickBot="1">
      <c r="A1175" s="7" t="s">
        <v>3886</v>
      </c>
      <c r="B1175" s="8" t="s">
        <v>3887</v>
      </c>
      <c r="C1175" s="8" t="s">
        <v>3</v>
      </c>
      <c r="D1175" s="9" t="s">
        <v>3888</v>
      </c>
      <c r="E1175" s="49" t="s">
        <v>5</v>
      </c>
    </row>
    <row r="1176" spans="1:5" ht="17.25" customHeight="1" thickBot="1">
      <c r="A1176" s="7" t="s">
        <v>3889</v>
      </c>
      <c r="B1176" s="8" t="s">
        <v>3890</v>
      </c>
      <c r="C1176" s="8" t="s">
        <v>3</v>
      </c>
      <c r="D1176" s="9" t="s">
        <v>3891</v>
      </c>
      <c r="E1176" s="49" t="s">
        <v>5</v>
      </c>
    </row>
    <row r="1177" spans="1:5" ht="33.75" customHeight="1" thickBot="1">
      <c r="A1177" s="7" t="s">
        <v>3892</v>
      </c>
      <c r="B1177" s="8" t="s">
        <v>3893</v>
      </c>
      <c r="C1177" s="8" t="s">
        <v>3</v>
      </c>
      <c r="D1177" s="9" t="s">
        <v>3894</v>
      </c>
      <c r="E1177" s="49" t="s">
        <v>5</v>
      </c>
    </row>
    <row r="1178" spans="1:5" ht="33.75" customHeight="1" thickBot="1">
      <c r="A1178" s="7" t="s">
        <v>3895</v>
      </c>
      <c r="B1178" s="8" t="s">
        <v>3896</v>
      </c>
      <c r="C1178" s="8" t="s">
        <v>3</v>
      </c>
      <c r="D1178" s="9" t="s">
        <v>3897</v>
      </c>
      <c r="E1178" s="49" t="s">
        <v>5</v>
      </c>
    </row>
    <row r="1179" spans="1:5" ht="33.75" customHeight="1" thickBot="1">
      <c r="A1179" s="7" t="s">
        <v>3898</v>
      </c>
      <c r="B1179" s="8" t="s">
        <v>3899</v>
      </c>
      <c r="C1179" s="8" t="s">
        <v>3</v>
      </c>
      <c r="D1179" s="9" t="s">
        <v>3900</v>
      </c>
      <c r="E1179" s="49" t="s">
        <v>3901</v>
      </c>
    </row>
    <row r="1180" spans="1:5" ht="33.75" customHeight="1" thickBot="1">
      <c r="A1180" s="7" t="s">
        <v>3902</v>
      </c>
      <c r="B1180" s="8" t="s">
        <v>3903</v>
      </c>
      <c r="C1180" s="8" t="s">
        <v>3</v>
      </c>
      <c r="D1180" s="9" t="s">
        <v>3904</v>
      </c>
      <c r="E1180" s="49" t="s">
        <v>5</v>
      </c>
    </row>
    <row r="1181" spans="1:5" ht="33.75" customHeight="1" thickBot="1">
      <c r="A1181" s="7" t="s">
        <v>3905</v>
      </c>
      <c r="B1181" s="8" t="s">
        <v>3906</v>
      </c>
      <c r="C1181" s="8" t="s">
        <v>3</v>
      </c>
      <c r="D1181" s="9" t="s">
        <v>3907</v>
      </c>
      <c r="E1181" s="49" t="s">
        <v>5</v>
      </c>
    </row>
    <row r="1182" spans="1:5" ht="33.75" customHeight="1" thickBot="1">
      <c r="A1182" s="7" t="s">
        <v>3908</v>
      </c>
      <c r="B1182" s="8" t="s">
        <v>3909</v>
      </c>
      <c r="C1182" s="8" t="s">
        <v>3</v>
      </c>
      <c r="D1182" s="9" t="s">
        <v>3910</v>
      </c>
      <c r="E1182" s="49" t="s">
        <v>3911</v>
      </c>
    </row>
    <row r="1183" spans="1:5" ht="25.5" customHeight="1" thickBot="1">
      <c r="A1183" s="7" t="s">
        <v>3912</v>
      </c>
      <c r="B1183" s="8" t="s">
        <v>3913</v>
      </c>
      <c r="C1183" s="8" t="s">
        <v>3</v>
      </c>
      <c r="D1183" s="9" t="s">
        <v>3914</v>
      </c>
      <c r="E1183" s="49" t="s">
        <v>5</v>
      </c>
    </row>
    <row r="1184" spans="1:5" ht="33.75" customHeight="1" thickBot="1">
      <c r="A1184" s="7" t="s">
        <v>3915</v>
      </c>
      <c r="B1184" s="8" t="s">
        <v>3916</v>
      </c>
      <c r="C1184" s="8" t="s">
        <v>3</v>
      </c>
      <c r="D1184" s="9" t="s">
        <v>3917</v>
      </c>
      <c r="E1184" s="49" t="s">
        <v>5</v>
      </c>
    </row>
    <row r="1185" spans="1:5" ht="33.75" customHeight="1" thickBot="1">
      <c r="A1185" s="7" t="s">
        <v>3918</v>
      </c>
      <c r="B1185" s="8" t="s">
        <v>3919</v>
      </c>
      <c r="C1185" s="8" t="s">
        <v>3</v>
      </c>
      <c r="D1185" s="9" t="s">
        <v>3920</v>
      </c>
      <c r="E1185" s="49" t="s">
        <v>5</v>
      </c>
    </row>
    <row r="1186" spans="1:5" ht="33.75" customHeight="1" thickBot="1">
      <c r="A1186" s="7" t="s">
        <v>3921</v>
      </c>
      <c r="B1186" s="8" t="s">
        <v>3922</v>
      </c>
      <c r="C1186" s="8" t="s">
        <v>91</v>
      </c>
      <c r="D1186" s="9" t="s">
        <v>3923</v>
      </c>
      <c r="E1186" s="49" t="s">
        <v>5</v>
      </c>
    </row>
    <row r="1187" spans="1:5" ht="33.75" customHeight="1" thickBot="1">
      <c r="A1187" s="7" t="s">
        <v>3924</v>
      </c>
      <c r="B1187" s="8" t="s">
        <v>3925</v>
      </c>
      <c r="C1187" s="8" t="s">
        <v>3</v>
      </c>
      <c r="D1187" s="9" t="s">
        <v>3926</v>
      </c>
      <c r="E1187" s="49" t="s">
        <v>5</v>
      </c>
    </row>
    <row r="1188" spans="1:5" ht="17.25" customHeight="1" thickBot="1">
      <c r="A1188" s="7" t="s">
        <v>3927</v>
      </c>
      <c r="B1188" s="8" t="s">
        <v>3928</v>
      </c>
      <c r="C1188" s="8" t="s">
        <v>3</v>
      </c>
      <c r="D1188" s="9" t="s">
        <v>3929</v>
      </c>
      <c r="E1188" s="49" t="s">
        <v>5</v>
      </c>
    </row>
    <row r="1189" spans="1:5" ht="33.75" customHeight="1" thickBot="1">
      <c r="A1189" s="7" t="s">
        <v>3930</v>
      </c>
      <c r="B1189" s="8" t="s">
        <v>3931</v>
      </c>
      <c r="C1189" s="8" t="s">
        <v>3</v>
      </c>
      <c r="D1189" s="9" t="s">
        <v>3932</v>
      </c>
      <c r="E1189" s="49" t="s">
        <v>3933</v>
      </c>
    </row>
    <row r="1190" spans="1:5" ht="33.75" customHeight="1" thickBot="1">
      <c r="A1190" s="7" t="s">
        <v>3934</v>
      </c>
      <c r="B1190" s="8" t="s">
        <v>3935</v>
      </c>
      <c r="C1190" s="8" t="s">
        <v>3</v>
      </c>
      <c r="D1190" s="9" t="s">
        <v>3936</v>
      </c>
      <c r="E1190" s="49" t="s">
        <v>3937</v>
      </c>
    </row>
    <row r="1191" spans="1:5" ht="17.25" customHeight="1" thickBot="1">
      <c r="A1191" s="7" t="s">
        <v>3938</v>
      </c>
      <c r="B1191" s="8" t="s">
        <v>3939</v>
      </c>
      <c r="C1191" s="8" t="s">
        <v>3</v>
      </c>
      <c r="D1191" s="9" t="s">
        <v>3940</v>
      </c>
      <c r="E1191" s="49" t="s">
        <v>5</v>
      </c>
    </row>
    <row r="1192" spans="1:5" ht="38.25" customHeight="1" thickBot="1">
      <c r="A1192" s="7" t="s">
        <v>3941</v>
      </c>
      <c r="B1192" s="8" t="s">
        <v>3942</v>
      </c>
      <c r="C1192" s="8" t="s">
        <v>1134</v>
      </c>
      <c r="D1192" s="9" t="s">
        <v>3943</v>
      </c>
      <c r="E1192" s="49" t="s">
        <v>5</v>
      </c>
    </row>
    <row r="1193" spans="1:5" ht="25.5" customHeight="1" thickBot="1">
      <c r="A1193" s="7" t="s">
        <v>3944</v>
      </c>
      <c r="B1193" s="8" t="s">
        <v>3945</v>
      </c>
      <c r="C1193" s="8" t="s">
        <v>284</v>
      </c>
      <c r="D1193" s="9" t="s">
        <v>3946</v>
      </c>
      <c r="E1193" s="49" t="s">
        <v>3947</v>
      </c>
    </row>
    <row r="1194" spans="1:5" ht="39" customHeight="1" thickBot="1">
      <c r="A1194" s="7" t="s">
        <v>3948</v>
      </c>
      <c r="B1194" s="8" t="s">
        <v>3949</v>
      </c>
      <c r="C1194" s="8" t="s">
        <v>3950</v>
      </c>
      <c r="D1194" s="9" t="s">
        <v>3951</v>
      </c>
      <c r="E1194" s="49" t="s">
        <v>3952</v>
      </c>
    </row>
    <row r="1195" spans="1:5" ht="39" customHeight="1" thickBot="1">
      <c r="A1195" s="7" t="s">
        <v>3953</v>
      </c>
      <c r="B1195" s="8" t="s">
        <v>3954</v>
      </c>
      <c r="C1195" s="8" t="s">
        <v>3955</v>
      </c>
      <c r="D1195" s="9" t="s">
        <v>3956</v>
      </c>
      <c r="E1195" s="49" t="s">
        <v>5</v>
      </c>
    </row>
    <row r="1196" spans="1:5" ht="33.75" customHeight="1" thickBot="1">
      <c r="A1196" s="7" t="s">
        <v>3957</v>
      </c>
      <c r="B1196" s="8" t="s">
        <v>3958</v>
      </c>
      <c r="C1196" s="8" t="s">
        <v>3</v>
      </c>
      <c r="D1196" s="9" t="s">
        <v>3959</v>
      </c>
      <c r="E1196" s="49" t="s">
        <v>3960</v>
      </c>
    </row>
    <row r="1197" spans="1:5" ht="63.75" customHeight="1" thickBot="1">
      <c r="A1197" s="7" t="s">
        <v>3961</v>
      </c>
      <c r="B1197" s="8" t="s">
        <v>3962</v>
      </c>
      <c r="C1197" s="8" t="s">
        <v>3</v>
      </c>
      <c r="D1197" s="9" t="s">
        <v>3963</v>
      </c>
      <c r="E1197" s="49" t="s">
        <v>3964</v>
      </c>
    </row>
    <row r="1198" spans="1:5" ht="33.75" customHeight="1" thickBot="1">
      <c r="A1198" s="7" t="s">
        <v>3965</v>
      </c>
      <c r="B1198" s="8" t="s">
        <v>3966</v>
      </c>
      <c r="C1198" s="8" t="s">
        <v>3</v>
      </c>
      <c r="D1198" s="9" t="s">
        <v>3967</v>
      </c>
      <c r="E1198" s="49" t="s">
        <v>3968</v>
      </c>
    </row>
    <row r="1199" spans="1:5" ht="33.75" customHeight="1" thickBot="1">
      <c r="A1199" s="7" t="s">
        <v>3969</v>
      </c>
      <c r="B1199" s="8" t="s">
        <v>3970</v>
      </c>
      <c r="C1199" s="8" t="s">
        <v>91</v>
      </c>
      <c r="D1199" s="9" t="s">
        <v>3971</v>
      </c>
      <c r="E1199" s="49" t="s">
        <v>3972</v>
      </c>
    </row>
    <row r="1200" spans="1:5" ht="33.75" customHeight="1" thickBot="1">
      <c r="A1200" s="7" t="s">
        <v>3973</v>
      </c>
      <c r="B1200" s="8" t="s">
        <v>3974</v>
      </c>
      <c r="C1200" s="8" t="s">
        <v>3</v>
      </c>
      <c r="D1200" s="9" t="s">
        <v>3975</v>
      </c>
      <c r="E1200" s="49" t="s">
        <v>5</v>
      </c>
    </row>
    <row r="1201" spans="1:5" ht="33.75" customHeight="1" thickBot="1">
      <c r="A1201" s="7" t="s">
        <v>3976</v>
      </c>
      <c r="B1201" s="8" t="s">
        <v>3977</v>
      </c>
      <c r="C1201" s="8" t="s">
        <v>3</v>
      </c>
      <c r="D1201" s="9" t="s">
        <v>3978</v>
      </c>
      <c r="E1201" s="49" t="s">
        <v>5</v>
      </c>
    </row>
    <row r="1202" spans="1:5" ht="39" customHeight="1" thickBot="1">
      <c r="A1202" s="7" t="s">
        <v>3979</v>
      </c>
      <c r="B1202" s="8" t="s">
        <v>3980</v>
      </c>
      <c r="C1202" s="8" t="s">
        <v>3981</v>
      </c>
      <c r="D1202" s="9" t="s">
        <v>3982</v>
      </c>
      <c r="E1202" s="49" t="s">
        <v>3983</v>
      </c>
    </row>
    <row r="1203" spans="1:5" ht="33.75" customHeight="1" thickBot="1">
      <c r="A1203" s="7" t="s">
        <v>3984</v>
      </c>
      <c r="B1203" s="8" t="s">
        <v>3985</v>
      </c>
      <c r="C1203" s="8" t="s">
        <v>3</v>
      </c>
      <c r="D1203" s="9" t="s">
        <v>3986</v>
      </c>
      <c r="E1203" s="49" t="s">
        <v>5</v>
      </c>
    </row>
    <row r="1204" spans="1:5" ht="17.25" customHeight="1" thickBot="1">
      <c r="A1204" s="7" t="s">
        <v>3987</v>
      </c>
      <c r="B1204" s="8" t="s">
        <v>3988</v>
      </c>
      <c r="C1204" s="8" t="s">
        <v>3</v>
      </c>
      <c r="D1204" s="9" t="s">
        <v>3989</v>
      </c>
      <c r="E1204" s="49" t="s">
        <v>3990</v>
      </c>
    </row>
    <row r="1205" spans="1:5" ht="17.25" customHeight="1" thickBot="1">
      <c r="A1205" s="7" t="s">
        <v>3991</v>
      </c>
      <c r="B1205" s="8" t="s">
        <v>3992</v>
      </c>
      <c r="C1205" s="8" t="s">
        <v>3</v>
      </c>
      <c r="D1205" s="9" t="s">
        <v>3993</v>
      </c>
      <c r="E1205" s="49" t="s">
        <v>3994</v>
      </c>
    </row>
    <row r="1206" spans="1:5" ht="33.75" customHeight="1" thickBot="1">
      <c r="A1206" s="7" t="s">
        <v>3995</v>
      </c>
      <c r="B1206" s="8" t="s">
        <v>3996</v>
      </c>
      <c r="C1206" s="8" t="s">
        <v>3</v>
      </c>
      <c r="D1206" s="9" t="s">
        <v>3997</v>
      </c>
      <c r="E1206" s="49" t="s">
        <v>3998</v>
      </c>
    </row>
    <row r="1207" spans="1:5" ht="33.75" customHeight="1" thickBot="1">
      <c r="A1207" s="7" t="s">
        <v>3999</v>
      </c>
      <c r="B1207" s="8" t="s">
        <v>4000</v>
      </c>
      <c r="C1207" s="8" t="s">
        <v>3</v>
      </c>
      <c r="D1207" s="9" t="s">
        <v>4001</v>
      </c>
      <c r="E1207" s="49" t="s">
        <v>5</v>
      </c>
    </row>
    <row r="1208" spans="1:5" ht="26.25" customHeight="1" thickBot="1">
      <c r="A1208" s="7" t="s">
        <v>4002</v>
      </c>
      <c r="B1208" s="8" t="s">
        <v>4003</v>
      </c>
      <c r="C1208" s="8" t="s">
        <v>4004</v>
      </c>
      <c r="D1208" s="9" t="s">
        <v>4005</v>
      </c>
      <c r="E1208" s="49" t="s">
        <v>5</v>
      </c>
    </row>
    <row r="1209" spans="1:5" ht="39" customHeight="1" thickBot="1">
      <c r="A1209" s="7" t="s">
        <v>4006</v>
      </c>
      <c r="B1209" s="8" t="s">
        <v>4007</v>
      </c>
      <c r="C1209" s="8" t="s">
        <v>464</v>
      </c>
      <c r="D1209" s="9" t="s">
        <v>4008</v>
      </c>
      <c r="E1209" s="49" t="s">
        <v>5</v>
      </c>
    </row>
    <row r="1210" spans="1:5" ht="33.75" customHeight="1" thickBot="1">
      <c r="A1210" s="7" t="s">
        <v>4009</v>
      </c>
      <c r="B1210" s="8" t="s">
        <v>4010</v>
      </c>
      <c r="C1210" s="8" t="s">
        <v>3</v>
      </c>
      <c r="D1210" s="9" t="s">
        <v>4011</v>
      </c>
      <c r="E1210" s="49" t="s">
        <v>4012</v>
      </c>
    </row>
    <row r="1211" spans="1:5" ht="17.25" customHeight="1" thickBot="1">
      <c r="A1211" s="7" t="s">
        <v>4013</v>
      </c>
      <c r="B1211" s="8" t="s">
        <v>4014</v>
      </c>
      <c r="C1211" s="8" t="s">
        <v>3</v>
      </c>
      <c r="D1211" s="9" t="s">
        <v>4015</v>
      </c>
      <c r="E1211" s="49" t="s">
        <v>5</v>
      </c>
    </row>
    <row r="1212" spans="1:5" ht="51" customHeight="1" thickBot="1">
      <c r="A1212" s="7" t="s">
        <v>4016</v>
      </c>
      <c r="B1212" s="8" t="s">
        <v>4017</v>
      </c>
      <c r="C1212" s="8" t="s">
        <v>3</v>
      </c>
      <c r="D1212" s="9" t="s">
        <v>4018</v>
      </c>
      <c r="E1212" s="49" t="s">
        <v>4019</v>
      </c>
    </row>
    <row r="1213" spans="1:5" ht="33.75" customHeight="1" thickBot="1">
      <c r="A1213" s="7" t="s">
        <v>4020</v>
      </c>
      <c r="B1213" s="8" t="s">
        <v>4021</v>
      </c>
      <c r="C1213" s="8" t="s">
        <v>3</v>
      </c>
      <c r="D1213" s="9" t="s">
        <v>4022</v>
      </c>
      <c r="E1213" s="49" t="s">
        <v>5</v>
      </c>
    </row>
    <row r="1214" spans="1:5" ht="33.75" customHeight="1" thickBot="1">
      <c r="A1214" s="7" t="s">
        <v>4023</v>
      </c>
      <c r="B1214" s="8" t="s">
        <v>4024</v>
      </c>
      <c r="C1214" s="8" t="s">
        <v>3</v>
      </c>
      <c r="D1214" s="9" t="s">
        <v>4025</v>
      </c>
      <c r="E1214" s="49" t="s">
        <v>5</v>
      </c>
    </row>
    <row r="1215" spans="1:5" ht="33.75" customHeight="1" thickBot="1">
      <c r="A1215" s="7" t="s">
        <v>4026</v>
      </c>
      <c r="B1215" s="8" t="s">
        <v>4027</v>
      </c>
      <c r="C1215" s="8" t="s">
        <v>3</v>
      </c>
      <c r="D1215" s="9" t="s">
        <v>4028</v>
      </c>
      <c r="E1215" s="49" t="s">
        <v>4029</v>
      </c>
    </row>
    <row r="1216" spans="1:5" ht="33.75" customHeight="1" thickBot="1">
      <c r="A1216" s="7" t="s">
        <v>4030</v>
      </c>
      <c r="B1216" s="8" t="s">
        <v>4031</v>
      </c>
      <c r="C1216" s="8" t="s">
        <v>3</v>
      </c>
      <c r="D1216" s="9" t="s">
        <v>4032</v>
      </c>
      <c r="E1216" s="49" t="s">
        <v>5</v>
      </c>
    </row>
    <row r="1217" spans="1:5" ht="33.75" customHeight="1" thickBot="1">
      <c r="A1217" s="7" t="s">
        <v>4033</v>
      </c>
      <c r="B1217" s="8" t="s">
        <v>744</v>
      </c>
      <c r="C1217" s="8" t="s">
        <v>3</v>
      </c>
      <c r="D1217" s="9" t="s">
        <v>4034</v>
      </c>
      <c r="E1217" s="49" t="s">
        <v>5</v>
      </c>
    </row>
    <row r="1218" spans="1:5" ht="39" customHeight="1" thickBot="1">
      <c r="A1218" s="7" t="s">
        <v>4035</v>
      </c>
      <c r="B1218" s="8" t="s">
        <v>4036</v>
      </c>
      <c r="C1218" s="8" t="s">
        <v>3981</v>
      </c>
      <c r="D1218" s="9" t="s">
        <v>4037</v>
      </c>
      <c r="E1218" s="49" t="s">
        <v>5</v>
      </c>
    </row>
    <row r="1219" spans="1:5" ht="33.75" customHeight="1" thickBot="1">
      <c r="A1219" s="7" t="s">
        <v>4038</v>
      </c>
      <c r="B1219" s="8" t="s">
        <v>4039</v>
      </c>
      <c r="C1219" s="8" t="s">
        <v>3</v>
      </c>
      <c r="D1219" s="9" t="s">
        <v>4040</v>
      </c>
      <c r="E1219" s="49" t="s">
        <v>4041</v>
      </c>
    </row>
    <row r="1220" spans="1:5" ht="50.25" customHeight="1" thickBot="1">
      <c r="A1220" s="7" t="s">
        <v>4042</v>
      </c>
      <c r="B1220" s="8" t="s">
        <v>2980</v>
      </c>
      <c r="C1220" s="8" t="s">
        <v>3</v>
      </c>
      <c r="D1220" s="9" t="s">
        <v>4043</v>
      </c>
      <c r="E1220" s="49" t="s">
        <v>4044</v>
      </c>
    </row>
    <row r="1221" spans="1:5" ht="17.25" customHeight="1" thickBot="1">
      <c r="A1221" s="7" t="s">
        <v>4045</v>
      </c>
      <c r="B1221" s="8" t="s">
        <v>4046</v>
      </c>
      <c r="C1221" s="8" t="s">
        <v>3</v>
      </c>
      <c r="D1221" s="9" t="s">
        <v>4047</v>
      </c>
      <c r="E1221" s="49" t="s">
        <v>5</v>
      </c>
    </row>
    <row r="1222" spans="1:5" ht="25.5" customHeight="1" thickBot="1">
      <c r="A1222" s="7" t="s">
        <v>4048</v>
      </c>
      <c r="B1222" s="8" t="s">
        <v>4049</v>
      </c>
      <c r="C1222" s="8" t="s">
        <v>165</v>
      </c>
      <c r="D1222" s="9" t="s">
        <v>4050</v>
      </c>
      <c r="E1222" s="49" t="s">
        <v>5</v>
      </c>
    </row>
    <row r="1223" spans="1:5" ht="33.75" customHeight="1" thickBot="1">
      <c r="A1223" s="7" t="s">
        <v>4051</v>
      </c>
      <c r="B1223" s="8" t="s">
        <v>4052</v>
      </c>
      <c r="C1223" s="8" t="s">
        <v>3</v>
      </c>
      <c r="D1223" s="9" t="s">
        <v>4053</v>
      </c>
      <c r="E1223" s="49" t="s">
        <v>5</v>
      </c>
    </row>
    <row r="1224" spans="1:5" ht="17.25" customHeight="1" thickBot="1">
      <c r="A1224" s="7" t="s">
        <v>4054</v>
      </c>
      <c r="B1224" s="8" t="s">
        <v>4055</v>
      </c>
      <c r="C1224" s="8" t="s">
        <v>3</v>
      </c>
      <c r="D1224" s="9" t="s">
        <v>4056</v>
      </c>
      <c r="E1224" s="49" t="s">
        <v>5</v>
      </c>
    </row>
    <row r="1225" spans="1:5" ht="17.25" customHeight="1" thickBot="1">
      <c r="A1225" s="7" t="s">
        <v>4057</v>
      </c>
      <c r="B1225" s="8" t="s">
        <v>4058</v>
      </c>
      <c r="C1225" s="8" t="s">
        <v>3</v>
      </c>
      <c r="D1225" s="9" t="s">
        <v>4059</v>
      </c>
      <c r="E1225" s="49" t="s">
        <v>5</v>
      </c>
    </row>
    <row r="1226" spans="1:5" ht="33.75" customHeight="1" thickBot="1">
      <c r="A1226" s="7" t="s">
        <v>4060</v>
      </c>
      <c r="B1226" s="8" t="s">
        <v>4061</v>
      </c>
      <c r="C1226" s="8" t="s">
        <v>3</v>
      </c>
      <c r="D1226" s="9" t="s">
        <v>4062</v>
      </c>
      <c r="E1226" s="49" t="s">
        <v>5</v>
      </c>
    </row>
    <row r="1227" spans="1:5" ht="33.75" customHeight="1" thickBot="1">
      <c r="A1227" s="7" t="s">
        <v>4063</v>
      </c>
      <c r="B1227" s="8" t="s">
        <v>4064</v>
      </c>
      <c r="C1227" s="8" t="s">
        <v>3</v>
      </c>
      <c r="D1227" s="9" t="s">
        <v>4065</v>
      </c>
      <c r="E1227" s="49" t="s">
        <v>4066</v>
      </c>
    </row>
    <row r="1228" spans="1:5" ht="33.75" customHeight="1" thickBot="1">
      <c r="A1228" s="7" t="s">
        <v>4067</v>
      </c>
      <c r="B1228" s="8" t="s">
        <v>4068</v>
      </c>
      <c r="C1228" s="8" t="s">
        <v>3</v>
      </c>
      <c r="D1228" s="9" t="s">
        <v>4069</v>
      </c>
      <c r="E1228" s="49" t="s">
        <v>4070</v>
      </c>
    </row>
    <row r="1229" spans="1:5" ht="33.75" customHeight="1" thickBot="1">
      <c r="A1229" s="7" t="s">
        <v>4071</v>
      </c>
      <c r="B1229" s="8" t="s">
        <v>4072</v>
      </c>
      <c r="C1229" s="8" t="s">
        <v>3</v>
      </c>
      <c r="D1229" s="9" t="s">
        <v>4073</v>
      </c>
      <c r="E1229" s="49" t="s">
        <v>5</v>
      </c>
    </row>
    <row r="1230" spans="1:5" ht="33.75" customHeight="1" thickBot="1">
      <c r="A1230" s="7" t="s">
        <v>4074</v>
      </c>
      <c r="B1230" s="8" t="s">
        <v>4075</v>
      </c>
      <c r="C1230" s="8" t="s">
        <v>3</v>
      </c>
      <c r="D1230" s="9" t="s">
        <v>4076</v>
      </c>
      <c r="E1230" s="49" t="s">
        <v>4077</v>
      </c>
    </row>
    <row r="1231" spans="1:5" ht="38.25" customHeight="1" thickBot="1">
      <c r="A1231" s="7" t="s">
        <v>4078</v>
      </c>
      <c r="B1231" s="8" t="s">
        <v>4079</v>
      </c>
      <c r="C1231" s="8" t="s">
        <v>281</v>
      </c>
      <c r="D1231" s="9" t="s">
        <v>4080</v>
      </c>
      <c r="E1231" s="49" t="s">
        <v>4081</v>
      </c>
    </row>
    <row r="1232" spans="1:5" ht="33.75" customHeight="1" thickBot="1">
      <c r="A1232" s="7" t="s">
        <v>4082</v>
      </c>
      <c r="B1232" s="8" t="s">
        <v>4083</v>
      </c>
      <c r="C1232" s="8" t="s">
        <v>3</v>
      </c>
      <c r="D1232" s="9" t="s">
        <v>4084</v>
      </c>
      <c r="E1232" s="49" t="s">
        <v>5</v>
      </c>
    </row>
    <row r="1233" spans="1:5" ht="33.75" customHeight="1" thickBot="1">
      <c r="A1233" s="7" t="s">
        <v>4085</v>
      </c>
      <c r="B1233" s="8" t="s">
        <v>4086</v>
      </c>
      <c r="C1233" s="8" t="s">
        <v>3</v>
      </c>
      <c r="D1233" s="9" t="s">
        <v>4087</v>
      </c>
      <c r="E1233" s="49" t="s">
        <v>5</v>
      </c>
    </row>
    <row r="1234" spans="1:5" ht="33.75" customHeight="1" thickBot="1">
      <c r="A1234" s="7" t="s">
        <v>4088</v>
      </c>
      <c r="B1234" s="8" t="s">
        <v>4089</v>
      </c>
      <c r="C1234" s="8" t="s">
        <v>3</v>
      </c>
      <c r="D1234" s="9" t="s">
        <v>4090</v>
      </c>
      <c r="E1234" s="49" t="s">
        <v>5</v>
      </c>
    </row>
    <row r="1235" spans="1:5" ht="33.75" customHeight="1" thickBot="1">
      <c r="A1235" s="7" t="s">
        <v>4091</v>
      </c>
      <c r="B1235" s="8" t="s">
        <v>4092</v>
      </c>
      <c r="C1235" s="8" t="s">
        <v>3</v>
      </c>
      <c r="D1235" s="9" t="s">
        <v>4093</v>
      </c>
      <c r="E1235" s="49" t="s">
        <v>4094</v>
      </c>
    </row>
    <row r="1236" spans="1:5" ht="33.75" customHeight="1" thickBot="1">
      <c r="A1236" s="7" t="s">
        <v>4095</v>
      </c>
      <c r="B1236" s="8" t="s">
        <v>4096</v>
      </c>
      <c r="C1236" s="8" t="s">
        <v>91</v>
      </c>
      <c r="D1236" s="9" t="s">
        <v>4097</v>
      </c>
      <c r="E1236" s="49" t="s">
        <v>4098</v>
      </c>
    </row>
    <row r="1237" spans="1:5" ht="33.75" customHeight="1" thickBot="1">
      <c r="A1237" s="7" t="s">
        <v>4099</v>
      </c>
      <c r="B1237" s="8" t="s">
        <v>4100</v>
      </c>
      <c r="C1237" s="8" t="s">
        <v>3</v>
      </c>
      <c r="D1237" s="9" t="s">
        <v>4101</v>
      </c>
      <c r="E1237" s="49" t="s">
        <v>4102</v>
      </c>
    </row>
    <row r="1238" spans="1:5" ht="17.25" customHeight="1" thickBot="1">
      <c r="A1238" s="7" t="s">
        <v>4103</v>
      </c>
      <c r="B1238" s="8" t="s">
        <v>4104</v>
      </c>
      <c r="C1238" s="8" t="s">
        <v>3</v>
      </c>
      <c r="D1238" s="9" t="s">
        <v>4105</v>
      </c>
      <c r="E1238" s="49" t="s">
        <v>5</v>
      </c>
    </row>
    <row r="1239" spans="1:5" ht="17.25" customHeight="1" thickBot="1">
      <c r="A1239" s="7" t="s">
        <v>4106</v>
      </c>
      <c r="B1239" s="8" t="s">
        <v>4107</v>
      </c>
      <c r="C1239" s="8" t="s">
        <v>3</v>
      </c>
      <c r="D1239" s="9" t="s">
        <v>4108</v>
      </c>
      <c r="E1239" s="49" t="s">
        <v>4109</v>
      </c>
    </row>
    <row r="1240" spans="1:5" ht="33.75" customHeight="1" thickBot="1">
      <c r="A1240" s="7" t="s">
        <v>4110</v>
      </c>
      <c r="B1240" s="8" t="s">
        <v>4111</v>
      </c>
      <c r="C1240" s="8" t="s">
        <v>3</v>
      </c>
      <c r="D1240" s="9" t="s">
        <v>4112</v>
      </c>
      <c r="E1240" s="49" t="s">
        <v>5</v>
      </c>
    </row>
    <row r="1241" spans="1:5" ht="33.75" customHeight="1" thickBot="1">
      <c r="A1241" s="7" t="s">
        <v>4113</v>
      </c>
      <c r="B1241" s="8" t="s">
        <v>4114</v>
      </c>
      <c r="C1241" s="8" t="s">
        <v>3</v>
      </c>
      <c r="D1241" s="9" t="s">
        <v>4115</v>
      </c>
      <c r="E1241" s="49" t="s">
        <v>5</v>
      </c>
    </row>
    <row r="1242" spans="1:5" ht="25.5" customHeight="1" thickBot="1">
      <c r="A1242" s="7" t="s">
        <v>4116</v>
      </c>
      <c r="B1242" s="8" t="s">
        <v>4117</v>
      </c>
      <c r="C1242" s="8" t="s">
        <v>91</v>
      </c>
      <c r="D1242" s="9" t="s">
        <v>4118</v>
      </c>
      <c r="E1242" s="49" t="s">
        <v>5</v>
      </c>
    </row>
    <row r="1243" spans="1:5" ht="17.25" customHeight="1" thickBot="1">
      <c r="A1243" s="7" t="s">
        <v>4119</v>
      </c>
      <c r="B1243" s="8" t="s">
        <v>4120</v>
      </c>
      <c r="C1243" s="8" t="s">
        <v>3</v>
      </c>
      <c r="D1243" s="9" t="s">
        <v>4121</v>
      </c>
      <c r="E1243" s="49" t="s">
        <v>4122</v>
      </c>
    </row>
    <row r="1244" spans="1:5" ht="17.25" customHeight="1" thickBot="1">
      <c r="A1244" s="7" t="s">
        <v>4123</v>
      </c>
      <c r="B1244" s="8" t="s">
        <v>4124</v>
      </c>
      <c r="C1244" s="8" t="s">
        <v>3</v>
      </c>
      <c r="D1244" s="9" t="s">
        <v>4125</v>
      </c>
      <c r="E1244" s="49" t="s">
        <v>5</v>
      </c>
    </row>
    <row r="1245" spans="1:5" ht="36.75" customHeight="1" thickBot="1">
      <c r="A1245" s="7" t="s">
        <v>4126</v>
      </c>
      <c r="B1245" s="8" t="s">
        <v>4127</v>
      </c>
      <c r="C1245" s="8" t="s">
        <v>3</v>
      </c>
      <c r="D1245" s="9" t="s">
        <v>4128</v>
      </c>
      <c r="E1245" s="49" t="s">
        <v>5</v>
      </c>
    </row>
    <row r="1246" spans="1:5" ht="17.25" customHeight="1" thickBot="1">
      <c r="A1246" s="7" t="s">
        <v>4129</v>
      </c>
      <c r="B1246" s="8" t="s">
        <v>4130</v>
      </c>
      <c r="C1246" s="8" t="s">
        <v>3</v>
      </c>
      <c r="D1246" s="9" t="s">
        <v>4131</v>
      </c>
      <c r="E1246" s="49" t="s">
        <v>5</v>
      </c>
    </row>
    <row r="1247" spans="1:5" ht="17.25" customHeight="1" thickBot="1">
      <c r="A1247" s="7" t="s">
        <v>4132</v>
      </c>
      <c r="B1247" s="8" t="s">
        <v>4133</v>
      </c>
      <c r="C1247" s="8" t="s">
        <v>3</v>
      </c>
      <c r="D1247" s="9" t="s">
        <v>4134</v>
      </c>
      <c r="E1247" s="49" t="s">
        <v>4135</v>
      </c>
    </row>
    <row r="1248" spans="1:5" ht="17.25" customHeight="1" thickBot="1">
      <c r="A1248" s="7" t="s">
        <v>4136</v>
      </c>
      <c r="B1248" s="8" t="s">
        <v>4137</v>
      </c>
      <c r="C1248" s="8" t="s">
        <v>3</v>
      </c>
      <c r="D1248" s="9" t="s">
        <v>4138</v>
      </c>
      <c r="E1248" s="49" t="s">
        <v>4139</v>
      </c>
    </row>
    <row r="1249" spans="1:5" ht="33.75" customHeight="1" thickBot="1">
      <c r="A1249" s="7" t="s">
        <v>4140</v>
      </c>
      <c r="B1249" s="8" t="s">
        <v>4141</v>
      </c>
      <c r="C1249" s="8" t="s">
        <v>3</v>
      </c>
      <c r="D1249" s="9" t="s">
        <v>4142</v>
      </c>
      <c r="E1249" s="49" t="s">
        <v>5</v>
      </c>
    </row>
    <row r="1250" spans="1:5" ht="33.75" customHeight="1" thickBot="1">
      <c r="A1250" s="7" t="s">
        <v>4143</v>
      </c>
      <c r="B1250" s="8" t="s">
        <v>4144</v>
      </c>
      <c r="C1250" s="8" t="s">
        <v>3</v>
      </c>
      <c r="D1250" s="9" t="s">
        <v>4145</v>
      </c>
      <c r="E1250" s="49" t="s">
        <v>5</v>
      </c>
    </row>
    <row r="1251" spans="1:5" ht="17.25" customHeight="1" thickBot="1">
      <c r="A1251" s="7" t="s">
        <v>4146</v>
      </c>
      <c r="B1251" s="8" t="s">
        <v>4147</v>
      </c>
      <c r="C1251" s="8" t="s">
        <v>3</v>
      </c>
      <c r="D1251" s="9" t="s">
        <v>4148</v>
      </c>
      <c r="E1251" s="49" t="s">
        <v>5</v>
      </c>
    </row>
    <row r="1252" spans="1:5" ht="33.75" customHeight="1" thickBot="1">
      <c r="A1252" s="7" t="s">
        <v>4149</v>
      </c>
      <c r="B1252" s="8" t="s">
        <v>4150</v>
      </c>
      <c r="C1252" s="8" t="s">
        <v>165</v>
      </c>
      <c r="D1252" s="9" t="s">
        <v>4151</v>
      </c>
      <c r="E1252" s="49" t="s">
        <v>5</v>
      </c>
    </row>
    <row r="1253" spans="1:5" ht="33.75" customHeight="1" thickBot="1">
      <c r="A1253" s="7" t="s">
        <v>4152</v>
      </c>
      <c r="B1253" s="8" t="s">
        <v>4153</v>
      </c>
      <c r="C1253" s="8" t="s">
        <v>3</v>
      </c>
      <c r="D1253" s="9" t="s">
        <v>4154</v>
      </c>
      <c r="E1253" s="49" t="s">
        <v>5</v>
      </c>
    </row>
    <row r="1254" spans="1:5" ht="75.75" customHeight="1" thickBot="1">
      <c r="A1254" s="7" t="s">
        <v>4155</v>
      </c>
      <c r="B1254" s="8" t="s">
        <v>4156</v>
      </c>
      <c r="C1254" s="8" t="s">
        <v>3</v>
      </c>
      <c r="D1254" s="9" t="s">
        <v>4157</v>
      </c>
      <c r="E1254" s="49" t="s">
        <v>5</v>
      </c>
    </row>
    <row r="1255" spans="1:5" ht="33.75" customHeight="1" thickBot="1">
      <c r="A1255" s="7" t="s">
        <v>4158</v>
      </c>
      <c r="B1255" s="8" t="s">
        <v>4159</v>
      </c>
      <c r="C1255" s="8" t="s">
        <v>3</v>
      </c>
      <c r="D1255" s="9" t="s">
        <v>4160</v>
      </c>
      <c r="E1255" s="49" t="s">
        <v>4161</v>
      </c>
    </row>
    <row r="1256" spans="1:5" ht="33.75" customHeight="1" thickBot="1">
      <c r="A1256" s="7" t="s">
        <v>4162</v>
      </c>
      <c r="B1256" s="8" t="s">
        <v>4163</v>
      </c>
      <c r="C1256" s="8" t="s">
        <v>3</v>
      </c>
      <c r="D1256" s="9" t="s">
        <v>4164</v>
      </c>
      <c r="E1256" s="49" t="s">
        <v>5</v>
      </c>
    </row>
    <row r="1257" spans="1:5" ht="33.75" customHeight="1" thickBot="1">
      <c r="A1257" s="7" t="s">
        <v>4165</v>
      </c>
      <c r="B1257" s="8" t="s">
        <v>4166</v>
      </c>
      <c r="C1257" s="8" t="s">
        <v>3</v>
      </c>
      <c r="D1257" s="9" t="s">
        <v>4167</v>
      </c>
      <c r="E1257" s="49" t="s">
        <v>5</v>
      </c>
    </row>
    <row r="1258" spans="1:5" ht="33.75" customHeight="1" thickBot="1">
      <c r="A1258" s="7" t="s">
        <v>4168</v>
      </c>
      <c r="B1258" s="8" t="s">
        <v>4169</v>
      </c>
      <c r="C1258" s="8" t="s">
        <v>3</v>
      </c>
      <c r="D1258" s="9" t="s">
        <v>4170</v>
      </c>
      <c r="E1258" s="49" t="s">
        <v>5</v>
      </c>
    </row>
    <row r="1259" spans="1:5" ht="33.75" customHeight="1" thickBot="1">
      <c r="A1259" s="7" t="s">
        <v>4171</v>
      </c>
      <c r="B1259" s="8" t="s">
        <v>4172</v>
      </c>
      <c r="C1259" s="8" t="s">
        <v>3</v>
      </c>
      <c r="D1259" s="9" t="s">
        <v>4173</v>
      </c>
      <c r="E1259" s="49" t="s">
        <v>5</v>
      </c>
    </row>
    <row r="1260" spans="1:5" ht="50.25" customHeight="1" thickBot="1">
      <c r="A1260" s="7" t="s">
        <v>4174</v>
      </c>
      <c r="B1260" s="8" t="s">
        <v>3240</v>
      </c>
      <c r="C1260" s="8" t="s">
        <v>1134</v>
      </c>
      <c r="D1260" s="9" t="s">
        <v>4175</v>
      </c>
      <c r="E1260" s="49" t="s">
        <v>5</v>
      </c>
    </row>
    <row r="1261" spans="1:5" ht="33.75" customHeight="1" thickBot="1">
      <c r="A1261" s="7" t="s">
        <v>4176</v>
      </c>
      <c r="B1261" s="8" t="s">
        <v>4177</v>
      </c>
      <c r="C1261" s="8" t="s">
        <v>3</v>
      </c>
      <c r="D1261" s="9" t="s">
        <v>4178</v>
      </c>
      <c r="E1261" s="49" t="s">
        <v>5</v>
      </c>
    </row>
    <row r="1262" spans="1:5" ht="33.75" customHeight="1" thickBot="1">
      <c r="A1262" s="7" t="s">
        <v>4179</v>
      </c>
      <c r="B1262" s="8" t="s">
        <v>4180</v>
      </c>
      <c r="C1262" s="8" t="s">
        <v>3</v>
      </c>
      <c r="D1262" s="9" t="s">
        <v>4181</v>
      </c>
      <c r="E1262" s="49" t="s">
        <v>5</v>
      </c>
    </row>
    <row r="1263" spans="1:5" ht="33.75" customHeight="1" thickBot="1">
      <c r="A1263" s="7" t="s">
        <v>4182</v>
      </c>
      <c r="B1263" s="8" t="s">
        <v>4183</v>
      </c>
      <c r="C1263" s="8" t="s">
        <v>1649</v>
      </c>
      <c r="D1263" s="9" t="s">
        <v>4184</v>
      </c>
      <c r="E1263" s="49" t="s">
        <v>4185</v>
      </c>
    </row>
    <row r="1264" spans="1:5" ht="33.75" customHeight="1" thickBot="1">
      <c r="A1264" s="7" t="s">
        <v>4186</v>
      </c>
      <c r="B1264" s="8" t="s">
        <v>4187</v>
      </c>
      <c r="C1264" s="8" t="s">
        <v>3</v>
      </c>
      <c r="D1264" s="9" t="s">
        <v>4188</v>
      </c>
      <c r="E1264" s="49" t="s">
        <v>5</v>
      </c>
    </row>
    <row r="1265" spans="1:5" ht="50.25" customHeight="1" thickBot="1">
      <c r="A1265" s="7" t="s">
        <v>4189</v>
      </c>
      <c r="B1265" s="8" t="s">
        <v>4190</v>
      </c>
      <c r="C1265" s="8" t="s">
        <v>3</v>
      </c>
      <c r="D1265" s="9" t="s">
        <v>4191</v>
      </c>
      <c r="E1265" s="49" t="s">
        <v>5</v>
      </c>
    </row>
    <row r="1266" spans="1:5" ht="33.75" customHeight="1" thickBot="1">
      <c r="A1266" s="7" t="s">
        <v>4192</v>
      </c>
      <c r="B1266" s="8" t="s">
        <v>2828</v>
      </c>
      <c r="C1266" s="8" t="s">
        <v>3</v>
      </c>
      <c r="D1266" s="9" t="s">
        <v>4193</v>
      </c>
      <c r="E1266" s="49" t="s">
        <v>4194</v>
      </c>
    </row>
    <row r="1267" spans="1:5" ht="33.75" customHeight="1" thickBot="1">
      <c r="A1267" s="7" t="s">
        <v>4195</v>
      </c>
      <c r="B1267" s="8" t="s">
        <v>4196</v>
      </c>
      <c r="C1267" s="8" t="s">
        <v>3</v>
      </c>
      <c r="D1267" s="9" t="s">
        <v>4197</v>
      </c>
      <c r="E1267" s="49" t="s">
        <v>5</v>
      </c>
    </row>
    <row r="1268" spans="1:5" ht="17.25" customHeight="1" thickBot="1">
      <c r="A1268" s="7" t="s">
        <v>4198</v>
      </c>
      <c r="B1268" s="8" t="s">
        <v>4199</v>
      </c>
      <c r="C1268" s="8" t="s">
        <v>3</v>
      </c>
      <c r="D1268" s="9" t="s">
        <v>4200</v>
      </c>
      <c r="E1268" s="49" t="s">
        <v>4201</v>
      </c>
    </row>
    <row r="1269" spans="1:5" ht="33.75" customHeight="1" thickBot="1">
      <c r="A1269" s="7" t="s">
        <v>4202</v>
      </c>
      <c r="B1269" s="8" t="s">
        <v>4203</v>
      </c>
      <c r="C1269" s="8" t="s">
        <v>3</v>
      </c>
      <c r="D1269" s="9" t="s">
        <v>4204</v>
      </c>
      <c r="E1269" s="49" t="s">
        <v>5</v>
      </c>
    </row>
    <row r="1270" spans="1:5" ht="33.75" customHeight="1" thickBot="1">
      <c r="A1270" s="7" t="s">
        <v>4205</v>
      </c>
      <c r="B1270" s="8" t="s">
        <v>4206</v>
      </c>
      <c r="C1270" s="8" t="s">
        <v>3</v>
      </c>
      <c r="D1270" s="9" t="s">
        <v>4207</v>
      </c>
      <c r="E1270" s="49" t="s">
        <v>5</v>
      </c>
    </row>
    <row r="1271" spans="1:5" ht="39" customHeight="1" thickBot="1">
      <c r="A1271" s="7" t="s">
        <v>4208</v>
      </c>
      <c r="B1271" s="8" t="s">
        <v>4209</v>
      </c>
      <c r="C1271" s="8" t="s">
        <v>4210</v>
      </c>
      <c r="D1271" s="9" t="s">
        <v>4211</v>
      </c>
      <c r="E1271" s="49" t="s">
        <v>4212</v>
      </c>
    </row>
    <row r="1272" spans="1:5" ht="33.75" customHeight="1" thickBot="1">
      <c r="A1272" s="7" t="s">
        <v>4213</v>
      </c>
      <c r="B1272" s="8" t="s">
        <v>4214</v>
      </c>
      <c r="C1272" s="8" t="s">
        <v>3</v>
      </c>
      <c r="D1272" s="9" t="s">
        <v>4215</v>
      </c>
      <c r="E1272" s="49" t="s">
        <v>5</v>
      </c>
    </row>
    <row r="1273" spans="1:5" ht="33.75" customHeight="1" thickBot="1">
      <c r="A1273" s="7" t="s">
        <v>4216</v>
      </c>
      <c r="B1273" s="8" t="s">
        <v>4217</v>
      </c>
      <c r="C1273" s="8" t="s">
        <v>3</v>
      </c>
      <c r="D1273" s="9" t="s">
        <v>4218</v>
      </c>
      <c r="E1273" s="49" t="s">
        <v>5</v>
      </c>
    </row>
    <row r="1274" spans="1:5" ht="33.75" customHeight="1" thickBot="1">
      <c r="A1274" s="7" t="s">
        <v>4219</v>
      </c>
      <c r="B1274" s="8" t="s">
        <v>4220</v>
      </c>
      <c r="C1274" s="8" t="s">
        <v>3</v>
      </c>
      <c r="D1274" s="9" t="s">
        <v>4221</v>
      </c>
      <c r="E1274" s="49" t="s">
        <v>4222</v>
      </c>
    </row>
    <row r="1275" spans="1:5" ht="33.75" customHeight="1" thickBot="1">
      <c r="A1275" s="7" t="s">
        <v>4223</v>
      </c>
      <c r="B1275" s="8" t="s">
        <v>4224</v>
      </c>
      <c r="C1275" s="8" t="s">
        <v>3</v>
      </c>
      <c r="D1275" s="9" t="s">
        <v>4225</v>
      </c>
      <c r="E1275" s="49" t="s">
        <v>4226</v>
      </c>
    </row>
    <row r="1276" spans="1:5" ht="33.75" customHeight="1" thickBot="1">
      <c r="A1276" s="7" t="s">
        <v>4227</v>
      </c>
      <c r="B1276" s="8" t="s">
        <v>4228</v>
      </c>
      <c r="C1276" s="8" t="s">
        <v>3</v>
      </c>
      <c r="D1276" s="9" t="s">
        <v>4229</v>
      </c>
      <c r="E1276" s="49" t="s">
        <v>5</v>
      </c>
    </row>
    <row r="1277" spans="1:5" ht="33.75" customHeight="1" thickBot="1">
      <c r="A1277" s="7" t="s">
        <v>4230</v>
      </c>
      <c r="B1277" s="8" t="s">
        <v>4231</v>
      </c>
      <c r="C1277" s="8" t="s">
        <v>3</v>
      </c>
      <c r="D1277" s="9" t="s">
        <v>4232</v>
      </c>
      <c r="E1277" s="49" t="s">
        <v>4233</v>
      </c>
    </row>
    <row r="1278" spans="1:5" ht="33.75" customHeight="1" thickBot="1">
      <c r="A1278" s="7" t="s">
        <v>4234</v>
      </c>
      <c r="B1278" s="8" t="s">
        <v>4235</v>
      </c>
      <c r="C1278" s="8" t="s">
        <v>3</v>
      </c>
      <c r="D1278" s="9" t="s">
        <v>4236</v>
      </c>
      <c r="E1278" s="49" t="s">
        <v>5</v>
      </c>
    </row>
    <row r="1279" spans="1:5" ht="33.75" customHeight="1" thickBot="1">
      <c r="A1279" s="7" t="s">
        <v>4237</v>
      </c>
      <c r="B1279" s="8" t="s">
        <v>4238</v>
      </c>
      <c r="C1279" s="8" t="s">
        <v>3</v>
      </c>
      <c r="D1279" s="9" t="s">
        <v>4239</v>
      </c>
      <c r="E1279" s="49" t="s">
        <v>5</v>
      </c>
    </row>
    <row r="1280" spans="1:5" ht="25.5" customHeight="1" thickBot="1">
      <c r="A1280" s="7" t="s">
        <v>4240</v>
      </c>
      <c r="B1280" s="8" t="s">
        <v>4241</v>
      </c>
      <c r="C1280" s="8" t="s">
        <v>121</v>
      </c>
      <c r="D1280" s="9" t="s">
        <v>4242</v>
      </c>
      <c r="E1280" s="49" t="s">
        <v>5</v>
      </c>
    </row>
    <row r="1281" spans="1:5" ht="33.75" customHeight="1" thickBot="1">
      <c r="A1281" s="7" t="s">
        <v>4243</v>
      </c>
      <c r="B1281" s="8" t="s">
        <v>4244</v>
      </c>
      <c r="C1281" s="8" t="s">
        <v>3</v>
      </c>
      <c r="D1281" s="9" t="s">
        <v>4245</v>
      </c>
      <c r="E1281" s="49" t="s">
        <v>5</v>
      </c>
    </row>
    <row r="1282" spans="1:5" ht="33.75" customHeight="1" thickBot="1">
      <c r="A1282" s="7" t="s">
        <v>4246</v>
      </c>
      <c r="B1282" s="8" t="s">
        <v>4247</v>
      </c>
      <c r="C1282" s="8" t="s">
        <v>3</v>
      </c>
      <c r="D1282" s="9" t="s">
        <v>4248</v>
      </c>
      <c r="E1282" s="49" t="s">
        <v>5</v>
      </c>
    </row>
    <row r="1283" spans="1:5" ht="38.25" customHeight="1" thickBot="1">
      <c r="A1283" s="7" t="s">
        <v>4249</v>
      </c>
      <c r="B1283" s="8" t="s">
        <v>4250</v>
      </c>
      <c r="C1283" s="8" t="s">
        <v>1134</v>
      </c>
      <c r="D1283" s="9" t="s">
        <v>4251</v>
      </c>
      <c r="E1283" s="49" t="s">
        <v>5</v>
      </c>
    </row>
    <row r="1284" spans="1:5" ht="33.75" customHeight="1" thickBot="1">
      <c r="A1284" s="7" t="s">
        <v>4252</v>
      </c>
      <c r="B1284" s="8" t="s">
        <v>4253</v>
      </c>
      <c r="C1284" s="8" t="s">
        <v>3</v>
      </c>
      <c r="D1284" s="9" t="s">
        <v>4254</v>
      </c>
      <c r="E1284" s="49" t="s">
        <v>5</v>
      </c>
    </row>
    <row r="1285" spans="1:5" ht="33.75" customHeight="1" thickBot="1">
      <c r="A1285" s="7" t="s">
        <v>4255</v>
      </c>
      <c r="B1285" s="8" t="s">
        <v>4256</v>
      </c>
      <c r="C1285" s="8" t="s">
        <v>3</v>
      </c>
      <c r="D1285" s="9" t="s">
        <v>4257</v>
      </c>
      <c r="E1285" s="49" t="s">
        <v>5</v>
      </c>
    </row>
    <row r="1286" spans="1:5" ht="50.25" customHeight="1" thickBot="1">
      <c r="A1286" s="7" t="s">
        <v>4258</v>
      </c>
      <c r="B1286" s="8" t="s">
        <v>4259</v>
      </c>
      <c r="C1286" s="8" t="s">
        <v>3</v>
      </c>
      <c r="D1286" s="9" t="s">
        <v>4260</v>
      </c>
      <c r="E1286" s="49" t="s">
        <v>5</v>
      </c>
    </row>
    <row r="1287" spans="1:5" ht="33.75" customHeight="1" thickBot="1">
      <c r="A1287" s="7" t="s">
        <v>4261</v>
      </c>
      <c r="B1287" s="8" t="s">
        <v>4262</v>
      </c>
      <c r="C1287" s="8" t="s">
        <v>3</v>
      </c>
      <c r="D1287" s="9" t="s">
        <v>4263</v>
      </c>
      <c r="E1287" s="49" t="s">
        <v>5</v>
      </c>
    </row>
    <row r="1288" spans="1:5" ht="33.75" customHeight="1" thickBot="1">
      <c r="A1288" s="7" t="s">
        <v>4264</v>
      </c>
      <c r="B1288" s="8" t="s">
        <v>4265</v>
      </c>
      <c r="C1288" s="8" t="s">
        <v>3</v>
      </c>
      <c r="D1288" s="9" t="s">
        <v>4266</v>
      </c>
      <c r="E1288" s="49" t="s">
        <v>5</v>
      </c>
    </row>
    <row r="1289" spans="1:5" ht="33.75" customHeight="1" thickBot="1">
      <c r="A1289" s="7" t="s">
        <v>4267</v>
      </c>
      <c r="B1289" s="8" t="s">
        <v>4268</v>
      </c>
      <c r="C1289" s="8" t="s">
        <v>3</v>
      </c>
      <c r="D1289" s="9" t="s">
        <v>4269</v>
      </c>
      <c r="E1289" s="49" t="s">
        <v>5</v>
      </c>
    </row>
    <row r="1290" spans="1:5" ht="50.25" customHeight="1" thickBot="1">
      <c r="A1290" s="7" t="s">
        <v>4270</v>
      </c>
      <c r="B1290" s="8" t="s">
        <v>4271</v>
      </c>
      <c r="C1290" s="8" t="s">
        <v>3</v>
      </c>
      <c r="D1290" s="9" t="s">
        <v>4272</v>
      </c>
      <c r="E1290" s="49" t="s">
        <v>5</v>
      </c>
    </row>
    <row r="1291" spans="1:5" ht="33.75" customHeight="1" thickBot="1">
      <c r="A1291" s="7" t="s">
        <v>4273</v>
      </c>
      <c r="B1291" s="8" t="s">
        <v>4274</v>
      </c>
      <c r="C1291" s="8" t="s">
        <v>3</v>
      </c>
      <c r="D1291" s="9" t="s">
        <v>4275</v>
      </c>
      <c r="E1291" s="49" t="s">
        <v>5</v>
      </c>
    </row>
    <row r="1292" spans="1:5" ht="33.75" customHeight="1" thickBot="1">
      <c r="A1292" s="7" t="s">
        <v>4276</v>
      </c>
      <c r="B1292" s="8" t="s">
        <v>4277</v>
      </c>
      <c r="C1292" s="8" t="s">
        <v>3</v>
      </c>
      <c r="D1292" s="9" t="s">
        <v>4278</v>
      </c>
      <c r="E1292" s="49" t="s">
        <v>5</v>
      </c>
    </row>
    <row r="1293" spans="1:5" ht="36.75" customHeight="1" thickBot="1">
      <c r="A1293" s="7" t="s">
        <v>4279</v>
      </c>
      <c r="B1293" s="8" t="s">
        <v>4280</v>
      </c>
      <c r="C1293" s="8" t="s">
        <v>3</v>
      </c>
      <c r="D1293" s="9" t="s">
        <v>4281</v>
      </c>
      <c r="E1293" s="49" t="s">
        <v>4282</v>
      </c>
    </row>
    <row r="1294" spans="1:5" ht="33.75" customHeight="1" thickBot="1">
      <c r="A1294" s="7" t="s">
        <v>4283</v>
      </c>
      <c r="B1294" s="8" t="s">
        <v>4284</v>
      </c>
      <c r="C1294" s="8" t="s">
        <v>3</v>
      </c>
      <c r="D1294" s="9" t="s">
        <v>4285</v>
      </c>
      <c r="E1294" s="49" t="s">
        <v>5</v>
      </c>
    </row>
    <row r="1295" spans="1:5" ht="17.25" customHeight="1" thickBot="1">
      <c r="A1295" s="7" t="s">
        <v>4286</v>
      </c>
      <c r="B1295" s="8" t="s">
        <v>4287</v>
      </c>
      <c r="C1295" s="8" t="s">
        <v>3</v>
      </c>
      <c r="D1295" s="9" t="s">
        <v>4288</v>
      </c>
      <c r="E1295" s="49" t="s">
        <v>4289</v>
      </c>
    </row>
    <row r="1296" spans="1:5" ht="33.75" customHeight="1" thickBot="1">
      <c r="A1296" s="7" t="s">
        <v>4290</v>
      </c>
      <c r="B1296" s="8" t="s">
        <v>4291</v>
      </c>
      <c r="C1296" s="8" t="s">
        <v>3</v>
      </c>
      <c r="D1296" s="9" t="s">
        <v>4292</v>
      </c>
      <c r="E1296" s="49" t="s">
        <v>5</v>
      </c>
    </row>
    <row r="1297" spans="1:5" ht="33.75" customHeight="1" thickBot="1">
      <c r="A1297" s="7" t="s">
        <v>4293</v>
      </c>
      <c r="B1297" s="8" t="s">
        <v>4294</v>
      </c>
      <c r="C1297" s="8" t="s">
        <v>3</v>
      </c>
      <c r="D1297" s="9" t="s">
        <v>4295</v>
      </c>
      <c r="E1297" s="49" t="s">
        <v>4296</v>
      </c>
    </row>
    <row r="1298" spans="1:5" ht="33.75" customHeight="1" thickBot="1">
      <c r="A1298" s="7" t="s">
        <v>4297</v>
      </c>
      <c r="B1298" s="8" t="s">
        <v>4298</v>
      </c>
      <c r="C1298" s="8" t="s">
        <v>3</v>
      </c>
      <c r="D1298" s="9" t="s">
        <v>4299</v>
      </c>
      <c r="E1298" s="49" t="s">
        <v>5</v>
      </c>
    </row>
    <row r="1299" spans="1:5" ht="50.25" customHeight="1" thickBot="1">
      <c r="A1299" s="7" t="s">
        <v>4300</v>
      </c>
      <c r="B1299" s="8" t="s">
        <v>585</v>
      </c>
      <c r="C1299" s="8" t="s">
        <v>3</v>
      </c>
      <c r="D1299" s="9" t="s">
        <v>4301</v>
      </c>
      <c r="E1299" s="49" t="s">
        <v>5</v>
      </c>
    </row>
    <row r="1300" spans="1:5" ht="33.75" customHeight="1" thickBot="1">
      <c r="A1300" s="7" t="s">
        <v>4302</v>
      </c>
      <c r="B1300" s="8" t="s">
        <v>4303</v>
      </c>
      <c r="C1300" s="8" t="s">
        <v>3</v>
      </c>
      <c r="D1300" s="9" t="s">
        <v>4304</v>
      </c>
      <c r="E1300" s="49" t="s">
        <v>5</v>
      </c>
    </row>
    <row r="1301" spans="1:5" ht="33.75" customHeight="1" thickBot="1">
      <c r="A1301" s="7" t="s">
        <v>4305</v>
      </c>
      <c r="B1301" s="8" t="s">
        <v>4306</v>
      </c>
      <c r="C1301" s="8" t="s">
        <v>3</v>
      </c>
      <c r="D1301" s="9" t="s">
        <v>4307</v>
      </c>
      <c r="E1301" s="49" t="s">
        <v>5</v>
      </c>
    </row>
    <row r="1302" spans="1:5" ht="33.75" customHeight="1" thickBot="1">
      <c r="A1302" s="7" t="s">
        <v>4308</v>
      </c>
      <c r="B1302" s="8" t="s">
        <v>4309</v>
      </c>
      <c r="C1302" s="8" t="s">
        <v>3</v>
      </c>
      <c r="D1302" s="9" t="s">
        <v>4310</v>
      </c>
      <c r="E1302" s="49" t="s">
        <v>5</v>
      </c>
    </row>
    <row r="1303" spans="1:5" ht="33.75" customHeight="1" thickBot="1">
      <c r="A1303" s="7" t="s">
        <v>4311</v>
      </c>
      <c r="B1303" s="8" t="s">
        <v>4312</v>
      </c>
      <c r="C1303" s="8" t="s">
        <v>3</v>
      </c>
      <c r="D1303" s="9" t="s">
        <v>4313</v>
      </c>
      <c r="E1303" s="49" t="s">
        <v>5</v>
      </c>
    </row>
    <row r="1304" spans="1:5" ht="33.75" customHeight="1" thickBot="1">
      <c r="A1304" s="7" t="s">
        <v>4314</v>
      </c>
      <c r="B1304" s="8" t="s">
        <v>4315</v>
      </c>
      <c r="C1304" s="8" t="s">
        <v>3</v>
      </c>
      <c r="D1304" s="9" t="s">
        <v>4316</v>
      </c>
      <c r="E1304" s="49" t="s">
        <v>5</v>
      </c>
    </row>
    <row r="1305" spans="1:5" ht="33.75" customHeight="1" thickBot="1">
      <c r="A1305" s="7" t="s">
        <v>4317</v>
      </c>
      <c r="B1305" s="8" t="s">
        <v>4318</v>
      </c>
      <c r="C1305" s="8" t="s">
        <v>3</v>
      </c>
      <c r="D1305" s="9" t="s">
        <v>4319</v>
      </c>
      <c r="E1305" s="49" t="s">
        <v>5</v>
      </c>
    </row>
    <row r="1306" spans="1:5" ht="33.75" customHeight="1" thickBot="1">
      <c r="A1306" s="7" t="s">
        <v>4320</v>
      </c>
      <c r="B1306" s="8" t="s">
        <v>4321</v>
      </c>
      <c r="C1306" s="8" t="s">
        <v>3</v>
      </c>
      <c r="D1306" s="9" t="s">
        <v>4322</v>
      </c>
      <c r="E1306" s="49" t="s">
        <v>4323</v>
      </c>
    </row>
    <row r="1307" spans="1:5" ht="17.25" customHeight="1" thickBot="1">
      <c r="A1307" s="7" t="s">
        <v>4324</v>
      </c>
      <c r="B1307" s="8" t="s">
        <v>4325</v>
      </c>
      <c r="C1307" s="8" t="s">
        <v>3</v>
      </c>
      <c r="D1307" s="9" t="s">
        <v>4326</v>
      </c>
      <c r="E1307" s="49" t="s">
        <v>5</v>
      </c>
    </row>
    <row r="1308" spans="1:5" ht="33.75" customHeight="1" thickBot="1">
      <c r="A1308" s="7" t="s">
        <v>4327</v>
      </c>
      <c r="B1308" s="8" t="s">
        <v>4328</v>
      </c>
      <c r="C1308" s="8" t="s">
        <v>3</v>
      </c>
      <c r="D1308" s="9" t="s">
        <v>4329</v>
      </c>
      <c r="E1308" s="49" t="s">
        <v>5</v>
      </c>
    </row>
    <row r="1309" spans="1:5" ht="33.75" customHeight="1" thickBot="1">
      <c r="A1309" s="7" t="s">
        <v>4330</v>
      </c>
      <c r="B1309" s="8" t="s">
        <v>4331</v>
      </c>
      <c r="C1309" s="8" t="s">
        <v>91</v>
      </c>
      <c r="D1309" s="9" t="s">
        <v>4332</v>
      </c>
      <c r="E1309" s="49" t="s">
        <v>4333</v>
      </c>
    </row>
    <row r="1310" spans="1:5" ht="33.75" customHeight="1" thickBot="1">
      <c r="A1310" s="7" t="s">
        <v>4334</v>
      </c>
      <c r="B1310" s="8" t="s">
        <v>4335</v>
      </c>
      <c r="C1310" s="8" t="s">
        <v>3</v>
      </c>
      <c r="D1310" s="9" t="s">
        <v>4336</v>
      </c>
      <c r="E1310" s="49" t="s">
        <v>4337</v>
      </c>
    </row>
    <row r="1311" spans="1:5" ht="33.75" customHeight="1" thickBot="1">
      <c r="A1311" s="7" t="s">
        <v>4338</v>
      </c>
      <c r="B1311" s="8" t="s">
        <v>4339</v>
      </c>
      <c r="C1311" s="8" t="s">
        <v>3</v>
      </c>
      <c r="D1311" s="9" t="s">
        <v>4340</v>
      </c>
      <c r="E1311" s="49" t="s">
        <v>4341</v>
      </c>
    </row>
    <row r="1312" spans="1:5" ht="17.25" customHeight="1" thickBot="1">
      <c r="A1312" s="7" t="s">
        <v>4342</v>
      </c>
      <c r="B1312" s="8" t="s">
        <v>4343</v>
      </c>
      <c r="C1312" s="8" t="s">
        <v>3</v>
      </c>
      <c r="D1312" s="9" t="s">
        <v>4344</v>
      </c>
      <c r="E1312" s="49" t="s">
        <v>5</v>
      </c>
    </row>
    <row r="1313" spans="1:5" ht="38.25" customHeight="1" thickBot="1">
      <c r="A1313" s="7" t="s">
        <v>4345</v>
      </c>
      <c r="B1313" s="8" t="s">
        <v>4346</v>
      </c>
      <c r="C1313" s="8" t="s">
        <v>265</v>
      </c>
      <c r="D1313" s="9" t="s">
        <v>4347</v>
      </c>
      <c r="E1313" s="49" t="s">
        <v>4348</v>
      </c>
    </row>
    <row r="1314" spans="1:5" ht="33.75" customHeight="1" thickBot="1">
      <c r="A1314" s="7" t="s">
        <v>4349</v>
      </c>
      <c r="B1314" s="8" t="s">
        <v>4350</v>
      </c>
      <c r="C1314" s="8" t="s">
        <v>3</v>
      </c>
      <c r="D1314" s="9" t="s">
        <v>4351</v>
      </c>
      <c r="E1314" s="49" t="s">
        <v>5</v>
      </c>
    </row>
    <row r="1315" spans="1:5" ht="50.25" customHeight="1" thickBot="1">
      <c r="A1315" s="7" t="s">
        <v>4352</v>
      </c>
      <c r="B1315" s="8" t="s">
        <v>4353</v>
      </c>
      <c r="C1315" s="8" t="s">
        <v>3</v>
      </c>
      <c r="D1315" s="9" t="s">
        <v>4354</v>
      </c>
      <c r="E1315" s="49" t="s">
        <v>5</v>
      </c>
    </row>
    <row r="1316" spans="1:5" ht="50.25" customHeight="1" thickBot="1">
      <c r="A1316" s="7" t="s">
        <v>4355</v>
      </c>
      <c r="B1316" s="8" t="s">
        <v>4356</v>
      </c>
      <c r="C1316" s="8" t="s">
        <v>91</v>
      </c>
      <c r="D1316" s="9" t="s">
        <v>4357</v>
      </c>
      <c r="E1316" s="49" t="s">
        <v>4358</v>
      </c>
    </row>
    <row r="1317" spans="1:5" ht="33.75" customHeight="1" thickBot="1">
      <c r="A1317" s="7" t="s">
        <v>4359</v>
      </c>
      <c r="B1317" s="8" t="s">
        <v>4360</v>
      </c>
      <c r="C1317" s="8" t="s">
        <v>2810</v>
      </c>
      <c r="D1317" s="9" t="s">
        <v>4361</v>
      </c>
      <c r="E1317" s="49" t="s">
        <v>5</v>
      </c>
    </row>
    <row r="1318" spans="1:5" ht="39" customHeight="1" thickBot="1">
      <c r="A1318" s="7" t="s">
        <v>4362</v>
      </c>
      <c r="B1318" s="8" t="s">
        <v>4363</v>
      </c>
      <c r="C1318" s="8" t="s">
        <v>3981</v>
      </c>
      <c r="D1318" s="9" t="s">
        <v>4364</v>
      </c>
      <c r="E1318" s="49" t="s">
        <v>4365</v>
      </c>
    </row>
    <row r="1319" spans="1:5" ht="33.75" customHeight="1" thickBot="1">
      <c r="A1319" s="7" t="s">
        <v>4366</v>
      </c>
      <c r="B1319" s="8" t="s">
        <v>4367</v>
      </c>
      <c r="C1319" s="8" t="s">
        <v>3</v>
      </c>
      <c r="D1319" s="9" t="s">
        <v>4368</v>
      </c>
      <c r="E1319" s="49" t="s">
        <v>5</v>
      </c>
    </row>
    <row r="1320" spans="1:5" ht="33.75" customHeight="1" thickBot="1">
      <c r="A1320" s="7" t="s">
        <v>4369</v>
      </c>
      <c r="B1320" s="8" t="s">
        <v>4370</v>
      </c>
      <c r="C1320" s="8" t="s">
        <v>3</v>
      </c>
      <c r="D1320" s="9" t="s">
        <v>4371</v>
      </c>
      <c r="E1320" s="49" t="s">
        <v>5</v>
      </c>
    </row>
    <row r="1321" spans="1:5" ht="33.75" customHeight="1" thickBot="1">
      <c r="A1321" s="7" t="s">
        <v>4372</v>
      </c>
      <c r="B1321" s="8" t="s">
        <v>4373</v>
      </c>
      <c r="C1321" s="8" t="s">
        <v>91</v>
      </c>
      <c r="D1321" s="9" t="s">
        <v>4374</v>
      </c>
      <c r="E1321" s="49" t="s">
        <v>4375</v>
      </c>
    </row>
    <row r="1322" spans="1:5" ht="33.75" customHeight="1" thickBot="1">
      <c r="A1322" s="7" t="s">
        <v>4376</v>
      </c>
      <c r="B1322" s="8" t="s">
        <v>4377</v>
      </c>
      <c r="C1322" s="8" t="s">
        <v>3</v>
      </c>
      <c r="D1322" s="9" t="s">
        <v>4378</v>
      </c>
      <c r="E1322" s="49" t="s">
        <v>5</v>
      </c>
    </row>
    <row r="1323" spans="1:5" ht="33.75" customHeight="1" thickBot="1">
      <c r="A1323" s="7" t="s">
        <v>4379</v>
      </c>
      <c r="B1323" s="8" t="s">
        <v>4380</v>
      </c>
      <c r="C1323" s="8" t="s">
        <v>3</v>
      </c>
      <c r="D1323" s="9" t="s">
        <v>4381</v>
      </c>
      <c r="E1323" s="49" t="s">
        <v>4382</v>
      </c>
    </row>
    <row r="1324" spans="1:5" ht="17.25" customHeight="1" thickBot="1">
      <c r="A1324" s="7" t="s">
        <v>4383</v>
      </c>
      <c r="B1324" s="8" t="s">
        <v>4384</v>
      </c>
      <c r="C1324" s="8" t="s">
        <v>3</v>
      </c>
      <c r="D1324" s="9" t="s">
        <v>4385</v>
      </c>
      <c r="E1324" s="49" t="s">
        <v>5</v>
      </c>
    </row>
    <row r="1325" spans="1:5" ht="17.25" customHeight="1" thickBot="1">
      <c r="A1325" s="7" t="s">
        <v>4386</v>
      </c>
      <c r="B1325" s="8" t="s">
        <v>4387</v>
      </c>
      <c r="C1325" s="8" t="s">
        <v>3</v>
      </c>
      <c r="D1325" s="9" t="s">
        <v>4388</v>
      </c>
      <c r="E1325" s="49" t="s">
        <v>5</v>
      </c>
    </row>
    <row r="1326" spans="1:5" ht="33.75" customHeight="1" thickBot="1">
      <c r="A1326" s="7" t="s">
        <v>4389</v>
      </c>
      <c r="B1326" s="8" t="s">
        <v>4390</v>
      </c>
      <c r="C1326" s="8" t="s">
        <v>3</v>
      </c>
      <c r="D1326" s="9" t="s">
        <v>4391</v>
      </c>
      <c r="E1326" s="49" t="s">
        <v>5</v>
      </c>
    </row>
    <row r="1327" spans="1:5" ht="33.75" customHeight="1" thickBot="1">
      <c r="A1327" s="7" t="s">
        <v>4392</v>
      </c>
      <c r="B1327" s="8" t="s">
        <v>4393</v>
      </c>
      <c r="C1327" s="8" t="s">
        <v>3</v>
      </c>
      <c r="D1327" s="9" t="s">
        <v>4394</v>
      </c>
      <c r="E1327" s="49" t="s">
        <v>4395</v>
      </c>
    </row>
    <row r="1328" spans="1:5" ht="33.75" customHeight="1" thickBot="1">
      <c r="A1328" s="7" t="s">
        <v>4396</v>
      </c>
      <c r="B1328" s="8" t="s">
        <v>4397</v>
      </c>
      <c r="C1328" s="8" t="s">
        <v>3</v>
      </c>
      <c r="D1328" s="9" t="s">
        <v>4398</v>
      </c>
      <c r="E1328" s="49" t="s">
        <v>5</v>
      </c>
    </row>
    <row r="1329" spans="1:5" ht="33.75" customHeight="1" thickBot="1">
      <c r="A1329" s="7" t="s">
        <v>4399</v>
      </c>
      <c r="B1329" s="8" t="s">
        <v>3887</v>
      </c>
      <c r="C1329" s="8" t="s">
        <v>3</v>
      </c>
      <c r="D1329" s="9" t="s">
        <v>4400</v>
      </c>
      <c r="E1329" s="49" t="s">
        <v>5</v>
      </c>
    </row>
    <row r="1330" spans="1:5" ht="33.75" customHeight="1" thickBot="1">
      <c r="A1330" s="7" t="s">
        <v>4401</v>
      </c>
      <c r="B1330" s="8" t="s">
        <v>4402</v>
      </c>
      <c r="C1330" s="8" t="s">
        <v>3</v>
      </c>
      <c r="D1330" s="9" t="s">
        <v>4403</v>
      </c>
      <c r="E1330" s="49" t="s">
        <v>4404</v>
      </c>
    </row>
    <row r="1331" spans="1:5" ht="33.75" customHeight="1" thickBot="1">
      <c r="A1331" s="7" t="s">
        <v>4405</v>
      </c>
      <c r="B1331" s="8" t="s">
        <v>4406</v>
      </c>
      <c r="C1331" s="8" t="s">
        <v>3</v>
      </c>
      <c r="D1331" s="9" t="s">
        <v>4407</v>
      </c>
      <c r="E1331" s="49" t="s">
        <v>5</v>
      </c>
    </row>
    <row r="1332" spans="1:5" ht="33.75" customHeight="1" thickBot="1">
      <c r="A1332" s="7" t="s">
        <v>4408</v>
      </c>
      <c r="B1332" s="8" t="s">
        <v>4409</v>
      </c>
      <c r="C1332" s="8" t="s">
        <v>2955</v>
      </c>
      <c r="D1332" s="9" t="s">
        <v>4410</v>
      </c>
      <c r="E1332" s="49" t="s">
        <v>5</v>
      </c>
    </row>
    <row r="1333" spans="1:5" ht="17.25" customHeight="1" thickBot="1">
      <c r="A1333" s="7" t="s">
        <v>4411</v>
      </c>
      <c r="B1333" s="8" t="s">
        <v>4412</v>
      </c>
      <c r="C1333" s="8" t="s">
        <v>3</v>
      </c>
      <c r="D1333" s="9" t="s">
        <v>4413</v>
      </c>
      <c r="E1333" s="49" t="s">
        <v>5</v>
      </c>
    </row>
    <row r="1334" spans="1:5" ht="33.75" customHeight="1" thickBot="1">
      <c r="A1334" s="7" t="s">
        <v>4414</v>
      </c>
      <c r="B1334" s="8" t="s">
        <v>4415</v>
      </c>
      <c r="C1334" s="8" t="s">
        <v>3</v>
      </c>
      <c r="D1334" s="9" t="s">
        <v>4416</v>
      </c>
      <c r="E1334" s="49" t="s">
        <v>5</v>
      </c>
    </row>
    <row r="1335" spans="1:5" ht="17.25" customHeight="1" thickBot="1">
      <c r="A1335" s="7" t="s">
        <v>4417</v>
      </c>
      <c r="B1335" s="8" t="s">
        <v>4418</v>
      </c>
      <c r="C1335" s="8" t="s">
        <v>3</v>
      </c>
      <c r="D1335" s="9" t="s">
        <v>4419</v>
      </c>
      <c r="E1335" s="49" t="s">
        <v>5</v>
      </c>
    </row>
    <row r="1336" spans="1:5" ht="17.25" customHeight="1" thickBot="1">
      <c r="A1336" s="7" t="s">
        <v>4420</v>
      </c>
      <c r="B1336" s="8" t="s">
        <v>4421</v>
      </c>
      <c r="C1336" s="8" t="s">
        <v>3</v>
      </c>
      <c r="D1336" s="9" t="s">
        <v>4422</v>
      </c>
      <c r="E1336" s="49" t="s">
        <v>5</v>
      </c>
    </row>
    <row r="1337" spans="1:5" ht="33.75" customHeight="1" thickBot="1">
      <c r="A1337" s="7" t="s">
        <v>4423</v>
      </c>
      <c r="B1337" s="8" t="s">
        <v>4424</v>
      </c>
      <c r="C1337" s="8" t="s">
        <v>3</v>
      </c>
      <c r="D1337" s="9" t="s">
        <v>4425</v>
      </c>
      <c r="E1337" s="49" t="s">
        <v>4426</v>
      </c>
    </row>
    <row r="1338" spans="1:5" ht="33.75" customHeight="1" thickBot="1">
      <c r="A1338" s="7" t="s">
        <v>4427</v>
      </c>
      <c r="B1338" s="8" t="s">
        <v>4428</v>
      </c>
      <c r="C1338" s="8" t="s">
        <v>3</v>
      </c>
      <c r="D1338" s="9" t="s">
        <v>4429</v>
      </c>
      <c r="E1338" s="49" t="s">
        <v>4430</v>
      </c>
    </row>
    <row r="1339" spans="1:5" ht="38.25" customHeight="1" thickBot="1">
      <c r="A1339" s="7" t="s">
        <v>4431</v>
      </c>
      <c r="B1339" s="8" t="s">
        <v>4432</v>
      </c>
      <c r="C1339" s="8" t="s">
        <v>281</v>
      </c>
      <c r="D1339" s="9" t="s">
        <v>4433</v>
      </c>
      <c r="E1339" s="49" t="s">
        <v>4434</v>
      </c>
    </row>
    <row r="1340" spans="1:5" ht="17.25" customHeight="1" thickBot="1">
      <c r="A1340" s="7" t="s">
        <v>4435</v>
      </c>
      <c r="B1340" s="8" t="s">
        <v>4436</v>
      </c>
      <c r="C1340" s="8" t="s">
        <v>3</v>
      </c>
      <c r="D1340" s="9" t="s">
        <v>4437</v>
      </c>
      <c r="E1340" s="49" t="s">
        <v>5</v>
      </c>
    </row>
    <row r="1341" spans="1:5" ht="33.75" customHeight="1" thickBot="1">
      <c r="A1341" s="7" t="s">
        <v>4438</v>
      </c>
      <c r="B1341" s="8" t="s">
        <v>4439</v>
      </c>
      <c r="C1341" s="8" t="s">
        <v>3</v>
      </c>
      <c r="D1341" s="9" t="s">
        <v>4440</v>
      </c>
      <c r="E1341" s="49" t="s">
        <v>5</v>
      </c>
    </row>
    <row r="1342" spans="1:5" ht="33.75" customHeight="1" thickBot="1">
      <c r="A1342" s="7" t="s">
        <v>4441</v>
      </c>
      <c r="B1342" s="8" t="s">
        <v>4442</v>
      </c>
      <c r="C1342" s="8" t="s">
        <v>3</v>
      </c>
      <c r="D1342" s="9" t="s">
        <v>4443</v>
      </c>
      <c r="E1342" s="49" t="s">
        <v>5</v>
      </c>
    </row>
    <row r="1343" spans="1:5" ht="33.75" customHeight="1" thickBot="1">
      <c r="A1343" s="7" t="s">
        <v>4444</v>
      </c>
      <c r="B1343" s="8" t="s">
        <v>4445</v>
      </c>
      <c r="C1343" s="8" t="s">
        <v>3</v>
      </c>
      <c r="D1343" s="9" t="s">
        <v>4446</v>
      </c>
      <c r="E1343" s="49" t="s">
        <v>5</v>
      </c>
    </row>
    <row r="1344" spans="1:5" ht="25.5" customHeight="1" thickBot="1">
      <c r="A1344" s="7" t="s">
        <v>4447</v>
      </c>
      <c r="B1344" s="8" t="s">
        <v>4448</v>
      </c>
      <c r="C1344" s="8" t="s">
        <v>2810</v>
      </c>
      <c r="D1344" s="9" t="s">
        <v>4449</v>
      </c>
      <c r="E1344" s="49" t="s">
        <v>5</v>
      </c>
    </row>
    <row r="1345" spans="1:5" ht="38.25" customHeight="1" thickBot="1">
      <c r="A1345" s="7" t="s">
        <v>4450</v>
      </c>
      <c r="B1345" s="8" t="s">
        <v>4451</v>
      </c>
      <c r="C1345" s="8" t="s">
        <v>281</v>
      </c>
      <c r="D1345" s="9" t="s">
        <v>4452</v>
      </c>
      <c r="E1345" s="49" t="s">
        <v>4453</v>
      </c>
    </row>
    <row r="1346" spans="1:5" ht="17.25" customHeight="1" thickBot="1">
      <c r="A1346" s="7" t="s">
        <v>4454</v>
      </c>
      <c r="B1346" s="8" t="s">
        <v>4455</v>
      </c>
      <c r="C1346" s="8" t="s">
        <v>3</v>
      </c>
      <c r="D1346" s="9" t="s">
        <v>4456</v>
      </c>
      <c r="E1346" s="49" t="s">
        <v>5</v>
      </c>
    </row>
    <row r="1347" spans="1:5" ht="33.75" customHeight="1" thickBot="1">
      <c r="A1347" s="7" t="s">
        <v>4457</v>
      </c>
      <c r="B1347" s="8" t="s">
        <v>4458</v>
      </c>
      <c r="C1347" s="8" t="s">
        <v>3</v>
      </c>
      <c r="D1347" s="9" t="s">
        <v>4459</v>
      </c>
      <c r="E1347" s="49" t="s">
        <v>4460</v>
      </c>
    </row>
    <row r="1348" spans="1:5" ht="17.25" customHeight="1" thickBot="1">
      <c r="A1348" s="7" t="s">
        <v>4461</v>
      </c>
      <c r="B1348" s="8" t="s">
        <v>4462</v>
      </c>
      <c r="C1348" s="8" t="s">
        <v>3</v>
      </c>
      <c r="D1348" s="9" t="s">
        <v>4463</v>
      </c>
      <c r="E1348" s="49" t="s">
        <v>5</v>
      </c>
    </row>
    <row r="1349" spans="1:5" ht="33.75" customHeight="1" thickBot="1">
      <c r="A1349" s="7" t="s">
        <v>4464</v>
      </c>
      <c r="B1349" s="8" t="s">
        <v>4465</v>
      </c>
      <c r="C1349" s="8" t="s">
        <v>3</v>
      </c>
      <c r="D1349" s="9" t="s">
        <v>4466</v>
      </c>
      <c r="E1349" s="49" t="s">
        <v>4467</v>
      </c>
    </row>
    <row r="1350" spans="1:5" ht="25.5" customHeight="1" thickBot="1">
      <c r="A1350" s="7" t="s">
        <v>4468</v>
      </c>
      <c r="B1350" s="8" t="s">
        <v>4469</v>
      </c>
      <c r="C1350" s="8" t="s">
        <v>91</v>
      </c>
      <c r="D1350" s="9" t="s">
        <v>4470</v>
      </c>
      <c r="E1350" s="49" t="s">
        <v>5</v>
      </c>
    </row>
    <row r="1351" spans="1:5" ht="33.75" customHeight="1" thickBot="1">
      <c r="A1351" s="7" t="s">
        <v>4471</v>
      </c>
      <c r="B1351" s="8" t="s">
        <v>4472</v>
      </c>
      <c r="C1351" s="8" t="s">
        <v>3</v>
      </c>
      <c r="D1351" s="9" t="s">
        <v>4473</v>
      </c>
      <c r="E1351" s="49" t="s">
        <v>4474</v>
      </c>
    </row>
    <row r="1352" spans="1:5" ht="17.25" customHeight="1" thickBot="1">
      <c r="A1352" s="7" t="s">
        <v>4475</v>
      </c>
      <c r="B1352" s="8" t="s">
        <v>4476</v>
      </c>
      <c r="C1352" s="8" t="s">
        <v>3</v>
      </c>
      <c r="D1352" s="9" t="s">
        <v>4477</v>
      </c>
      <c r="E1352" s="49" t="s">
        <v>5</v>
      </c>
    </row>
    <row r="1353" spans="1:5" ht="17.25" customHeight="1" thickBot="1">
      <c r="A1353" s="7" t="s">
        <v>4478</v>
      </c>
      <c r="B1353" s="8" t="s">
        <v>4479</v>
      </c>
      <c r="C1353" s="8" t="s">
        <v>3</v>
      </c>
      <c r="D1353" s="9" t="s">
        <v>4480</v>
      </c>
      <c r="E1353" s="49" t="s">
        <v>5</v>
      </c>
    </row>
    <row r="1354" spans="1:5" ht="17.25" customHeight="1" thickBot="1">
      <c r="A1354" s="7" t="s">
        <v>4481</v>
      </c>
      <c r="B1354" s="8" t="s">
        <v>4482</v>
      </c>
      <c r="C1354" s="8" t="s">
        <v>3</v>
      </c>
      <c r="D1354" s="9" t="s">
        <v>4483</v>
      </c>
      <c r="E1354" s="49" t="s">
        <v>5</v>
      </c>
    </row>
    <row r="1355" spans="1:5" ht="33.75" customHeight="1" thickBot="1">
      <c r="A1355" s="7" t="s">
        <v>4484</v>
      </c>
      <c r="B1355" s="8" t="s">
        <v>4485</v>
      </c>
      <c r="C1355" s="8" t="s">
        <v>3</v>
      </c>
      <c r="D1355" s="9" t="s">
        <v>4486</v>
      </c>
      <c r="E1355" s="49" t="s">
        <v>5</v>
      </c>
    </row>
    <row r="1356" spans="1:5" ht="33.75" customHeight="1" thickBot="1">
      <c r="A1356" s="7" t="s">
        <v>4487</v>
      </c>
      <c r="B1356" s="8" t="s">
        <v>4488</v>
      </c>
      <c r="C1356" s="8" t="s">
        <v>3</v>
      </c>
      <c r="D1356" s="9" t="s">
        <v>4489</v>
      </c>
      <c r="E1356" s="49" t="s">
        <v>5</v>
      </c>
    </row>
    <row r="1357" spans="1:5" ht="17.25" customHeight="1" thickBot="1">
      <c r="A1357" s="7" t="s">
        <v>4490</v>
      </c>
      <c r="B1357" s="8" t="s">
        <v>4491</v>
      </c>
      <c r="C1357" s="8" t="s">
        <v>3</v>
      </c>
      <c r="D1357" s="9" t="s">
        <v>4492</v>
      </c>
      <c r="E1357" s="49" t="s">
        <v>4493</v>
      </c>
    </row>
    <row r="1358" spans="1:5" ht="26.25" customHeight="1" thickBot="1">
      <c r="A1358" s="7" t="s">
        <v>4494</v>
      </c>
      <c r="B1358" s="8" t="s">
        <v>4495</v>
      </c>
      <c r="C1358" s="8" t="s">
        <v>544</v>
      </c>
      <c r="D1358" s="9" t="s">
        <v>4496</v>
      </c>
      <c r="E1358" s="49" t="s">
        <v>4497</v>
      </c>
    </row>
    <row r="1359" spans="1:5" ht="17.25" customHeight="1" thickBot="1">
      <c r="A1359" s="7" t="s">
        <v>4498</v>
      </c>
      <c r="B1359" s="8" t="s">
        <v>4499</v>
      </c>
      <c r="C1359" s="8" t="s">
        <v>3</v>
      </c>
      <c r="D1359" s="9" t="s">
        <v>4500</v>
      </c>
      <c r="E1359" s="49" t="s">
        <v>5</v>
      </c>
    </row>
    <row r="1360" spans="1:5" ht="17.25" customHeight="1" thickBot="1">
      <c r="A1360" s="7" t="s">
        <v>4501</v>
      </c>
      <c r="B1360" s="8" t="s">
        <v>4502</v>
      </c>
      <c r="C1360" s="8" t="s">
        <v>3</v>
      </c>
      <c r="D1360" s="9" t="s">
        <v>4503</v>
      </c>
      <c r="E1360" s="49" t="s">
        <v>4504</v>
      </c>
    </row>
    <row r="1361" spans="1:5" ht="33.75" customHeight="1" thickBot="1">
      <c r="A1361" s="7" t="s">
        <v>4505</v>
      </c>
      <c r="B1361" s="8" t="s">
        <v>4506</v>
      </c>
      <c r="C1361" s="8" t="s">
        <v>3</v>
      </c>
      <c r="D1361" s="9" t="s">
        <v>4507</v>
      </c>
      <c r="E1361" s="49" t="s">
        <v>4508</v>
      </c>
    </row>
    <row r="1362" spans="1:5" ht="26.25" customHeight="1" thickBot="1">
      <c r="A1362" s="7" t="s">
        <v>4509</v>
      </c>
      <c r="B1362" s="8" t="s">
        <v>4510</v>
      </c>
      <c r="C1362" s="8" t="s">
        <v>4511</v>
      </c>
      <c r="D1362" s="9" t="s">
        <v>4512</v>
      </c>
      <c r="E1362" s="49" t="s">
        <v>4513</v>
      </c>
    </row>
    <row r="1363" spans="1:5" ht="33.75" customHeight="1" thickBot="1">
      <c r="A1363" s="7" t="s">
        <v>4514</v>
      </c>
      <c r="B1363" s="8" t="s">
        <v>4515</v>
      </c>
      <c r="C1363" s="8" t="s">
        <v>3</v>
      </c>
      <c r="D1363" s="9" t="s">
        <v>4516</v>
      </c>
      <c r="E1363" s="49" t="s">
        <v>5</v>
      </c>
    </row>
    <row r="1364" spans="1:5" ht="33.75" customHeight="1" thickBot="1">
      <c r="A1364" s="7" t="s">
        <v>4517</v>
      </c>
      <c r="B1364" s="8" t="s">
        <v>4518</v>
      </c>
      <c r="C1364" s="8" t="s">
        <v>91</v>
      </c>
      <c r="D1364" s="9" t="s">
        <v>4519</v>
      </c>
      <c r="E1364" s="49" t="s">
        <v>5</v>
      </c>
    </row>
    <row r="1365" spans="1:5" ht="33.75" customHeight="1" thickBot="1">
      <c r="A1365" s="7" t="s">
        <v>4520</v>
      </c>
      <c r="B1365" s="8" t="s">
        <v>4521</v>
      </c>
      <c r="C1365" s="8" t="s">
        <v>3</v>
      </c>
      <c r="D1365" s="9" t="s">
        <v>4522</v>
      </c>
      <c r="E1365" s="49" t="s">
        <v>4523</v>
      </c>
    </row>
    <row r="1366" spans="1:5" ht="38.25" customHeight="1" thickBot="1">
      <c r="A1366" s="7" t="s">
        <v>4524</v>
      </c>
      <c r="B1366" s="8" t="s">
        <v>4525</v>
      </c>
      <c r="C1366" s="8" t="s">
        <v>2985</v>
      </c>
      <c r="D1366" s="9" t="s">
        <v>4526</v>
      </c>
      <c r="E1366" s="49" t="s">
        <v>5</v>
      </c>
    </row>
    <row r="1367" spans="1:5" ht="17.25" customHeight="1" thickBot="1">
      <c r="A1367" s="7" t="s">
        <v>4527</v>
      </c>
      <c r="B1367" s="8" t="s">
        <v>4528</v>
      </c>
      <c r="C1367" s="8" t="s">
        <v>3</v>
      </c>
      <c r="D1367" s="9" t="s">
        <v>4529</v>
      </c>
      <c r="E1367" s="49" t="s">
        <v>5</v>
      </c>
    </row>
    <row r="1368" spans="1:5" ht="33.75" customHeight="1" thickBot="1">
      <c r="A1368" s="7" t="s">
        <v>4530</v>
      </c>
      <c r="B1368" s="8" t="s">
        <v>4531</v>
      </c>
      <c r="C1368" s="8" t="s">
        <v>91</v>
      </c>
      <c r="D1368" s="9" t="s">
        <v>4532</v>
      </c>
      <c r="E1368" s="49" t="s">
        <v>5</v>
      </c>
    </row>
    <row r="1369" spans="1:5" ht="17.25" customHeight="1" thickBot="1">
      <c r="A1369" s="7" t="s">
        <v>4533</v>
      </c>
      <c r="B1369" s="8" t="s">
        <v>4534</v>
      </c>
      <c r="C1369" s="8" t="s">
        <v>3</v>
      </c>
      <c r="D1369" s="9" t="s">
        <v>4535</v>
      </c>
      <c r="E1369" s="49" t="s">
        <v>5</v>
      </c>
    </row>
    <row r="1370" spans="1:5" ht="17.25" customHeight="1" thickBot="1">
      <c r="A1370" s="7" t="s">
        <v>4536</v>
      </c>
      <c r="B1370" s="8" t="s">
        <v>4537</v>
      </c>
      <c r="C1370" s="8" t="s">
        <v>3</v>
      </c>
      <c r="D1370" s="9" t="s">
        <v>4538</v>
      </c>
      <c r="E1370" s="49" t="s">
        <v>5</v>
      </c>
    </row>
    <row r="1371" spans="1:5" ht="33.75" customHeight="1" thickBot="1">
      <c r="A1371" s="7" t="s">
        <v>4539</v>
      </c>
      <c r="B1371" s="8" t="s">
        <v>4540</v>
      </c>
      <c r="C1371" s="8" t="s">
        <v>3</v>
      </c>
      <c r="D1371" s="9" t="s">
        <v>4541</v>
      </c>
      <c r="E1371" s="49" t="s">
        <v>5</v>
      </c>
    </row>
    <row r="1372" spans="1:5" ht="33.75" customHeight="1" thickBot="1">
      <c r="A1372" s="7" t="s">
        <v>4542</v>
      </c>
      <c r="B1372" s="8" t="s">
        <v>4543</v>
      </c>
      <c r="C1372" s="8" t="s">
        <v>3</v>
      </c>
      <c r="D1372" s="9" t="s">
        <v>4544</v>
      </c>
      <c r="E1372" s="49" t="s">
        <v>4545</v>
      </c>
    </row>
    <row r="1373" spans="1:5" ht="33.75" customHeight="1" thickBot="1">
      <c r="A1373" s="7" t="s">
        <v>4546</v>
      </c>
      <c r="B1373" s="8" t="s">
        <v>4547</v>
      </c>
      <c r="C1373" s="8" t="s">
        <v>3</v>
      </c>
      <c r="D1373" s="9" t="s">
        <v>4548</v>
      </c>
      <c r="E1373" s="49" t="s">
        <v>5</v>
      </c>
    </row>
    <row r="1374" spans="1:5" ht="17.25" customHeight="1" thickBot="1">
      <c r="A1374" s="7" t="s">
        <v>4549</v>
      </c>
      <c r="B1374" s="8" t="s">
        <v>4550</v>
      </c>
      <c r="C1374" s="8" t="s">
        <v>3</v>
      </c>
      <c r="D1374" s="9" t="s">
        <v>4551</v>
      </c>
      <c r="E1374" s="49" t="s">
        <v>5</v>
      </c>
    </row>
    <row r="1375" spans="1:5" ht="33.75" customHeight="1" thickBot="1">
      <c r="A1375" s="7" t="s">
        <v>4552</v>
      </c>
      <c r="B1375" s="8" t="s">
        <v>4553</v>
      </c>
      <c r="C1375" s="8" t="s">
        <v>3</v>
      </c>
      <c r="D1375" s="9" t="s">
        <v>4554</v>
      </c>
      <c r="E1375" s="49" t="s">
        <v>5</v>
      </c>
    </row>
    <row r="1376" spans="1:5" ht="33.75" customHeight="1" thickBot="1">
      <c r="A1376" s="7" t="s">
        <v>4555</v>
      </c>
      <c r="B1376" s="8" t="s">
        <v>4556</v>
      </c>
      <c r="C1376" s="8" t="s">
        <v>3</v>
      </c>
      <c r="D1376" s="9" t="s">
        <v>4557</v>
      </c>
      <c r="E1376" s="49" t="s">
        <v>5</v>
      </c>
    </row>
    <row r="1377" spans="1:5" ht="33.75" customHeight="1" thickBot="1">
      <c r="A1377" s="7" t="s">
        <v>4558</v>
      </c>
      <c r="B1377" s="8" t="s">
        <v>4559</v>
      </c>
      <c r="C1377" s="8" t="s">
        <v>91</v>
      </c>
      <c r="D1377" s="9" t="s">
        <v>4560</v>
      </c>
      <c r="E1377" s="49" t="s">
        <v>4561</v>
      </c>
    </row>
    <row r="1378" spans="1:5" ht="33.75" customHeight="1" thickBot="1">
      <c r="A1378" s="7" t="s">
        <v>4562</v>
      </c>
      <c r="B1378" s="8" t="s">
        <v>414</v>
      </c>
      <c r="C1378" s="8" t="s">
        <v>3</v>
      </c>
      <c r="D1378" s="9" t="s">
        <v>4563</v>
      </c>
      <c r="E1378" s="49" t="s">
        <v>4564</v>
      </c>
    </row>
    <row r="1379" spans="1:5" ht="33.75" customHeight="1" thickBot="1">
      <c r="A1379" s="7" t="s">
        <v>4565</v>
      </c>
      <c r="B1379" s="8" t="s">
        <v>4566</v>
      </c>
      <c r="C1379" s="8" t="s">
        <v>3</v>
      </c>
      <c r="D1379" s="9" t="s">
        <v>4567</v>
      </c>
      <c r="E1379" s="49" t="s">
        <v>5</v>
      </c>
    </row>
    <row r="1380" spans="1:5" ht="33.75" customHeight="1" thickBot="1">
      <c r="A1380" s="7" t="s">
        <v>4568</v>
      </c>
      <c r="B1380" s="8" t="s">
        <v>4569</v>
      </c>
      <c r="C1380" s="8" t="s">
        <v>3</v>
      </c>
      <c r="D1380" s="9" t="s">
        <v>4570</v>
      </c>
      <c r="E1380" s="49" t="s">
        <v>5</v>
      </c>
    </row>
    <row r="1381" spans="1:5" ht="33.75" customHeight="1" thickBot="1">
      <c r="A1381" s="7" t="s">
        <v>4571</v>
      </c>
      <c r="B1381" s="8" t="s">
        <v>4572</v>
      </c>
      <c r="C1381" s="8" t="s">
        <v>3</v>
      </c>
      <c r="D1381" s="9" t="s">
        <v>4573</v>
      </c>
      <c r="E1381" s="49" t="s">
        <v>4574</v>
      </c>
    </row>
    <row r="1382" spans="1:5" ht="33.75" customHeight="1" thickBot="1">
      <c r="A1382" s="7" t="s">
        <v>4575</v>
      </c>
      <c r="B1382" s="8" t="s">
        <v>4576</v>
      </c>
      <c r="C1382" s="8" t="s">
        <v>91</v>
      </c>
      <c r="D1382" s="9" t="s">
        <v>4577</v>
      </c>
      <c r="E1382" s="49" t="s">
        <v>4578</v>
      </c>
    </row>
    <row r="1383" spans="1:5" ht="33.75" customHeight="1" thickBot="1">
      <c r="A1383" s="7" t="s">
        <v>4579</v>
      </c>
      <c r="B1383" s="8" t="s">
        <v>4580</v>
      </c>
      <c r="C1383" s="8" t="s">
        <v>3</v>
      </c>
      <c r="D1383" s="9" t="s">
        <v>4581</v>
      </c>
      <c r="E1383" s="49" t="s">
        <v>5</v>
      </c>
    </row>
    <row r="1384" spans="1:5" ht="38.25" customHeight="1" thickBot="1">
      <c r="A1384" s="7" t="s">
        <v>4582</v>
      </c>
      <c r="B1384" s="8" t="s">
        <v>4583</v>
      </c>
      <c r="C1384" s="8" t="s">
        <v>2985</v>
      </c>
      <c r="D1384" s="9" t="s">
        <v>4584</v>
      </c>
      <c r="E1384" s="49" t="s">
        <v>4585</v>
      </c>
    </row>
    <row r="1385" spans="1:5" ht="17.25" customHeight="1" thickBot="1">
      <c r="A1385" s="7" t="s">
        <v>4586</v>
      </c>
      <c r="B1385" s="8" t="s">
        <v>4587</v>
      </c>
      <c r="C1385" s="8" t="s">
        <v>3</v>
      </c>
      <c r="D1385" s="9" t="s">
        <v>4588</v>
      </c>
      <c r="E1385" s="49" t="s">
        <v>4589</v>
      </c>
    </row>
    <row r="1386" spans="1:5" ht="33.75" customHeight="1" thickBot="1">
      <c r="A1386" s="7" t="s">
        <v>4590</v>
      </c>
      <c r="B1386" s="8" t="s">
        <v>4591</v>
      </c>
      <c r="C1386" s="8" t="s">
        <v>3</v>
      </c>
      <c r="D1386" s="9" t="s">
        <v>4592</v>
      </c>
      <c r="E1386" s="49" t="s">
        <v>5</v>
      </c>
    </row>
    <row r="1387" spans="1:5" ht="38.25" customHeight="1" thickBot="1">
      <c r="A1387" s="7" t="s">
        <v>4593</v>
      </c>
      <c r="B1387" s="8" t="s">
        <v>4594</v>
      </c>
      <c r="C1387" s="8" t="s">
        <v>667</v>
      </c>
      <c r="D1387" s="9" t="s">
        <v>4595</v>
      </c>
      <c r="E1387" s="49" t="s">
        <v>5</v>
      </c>
    </row>
    <row r="1388" spans="1:5" ht="33.75" customHeight="1" thickBot="1">
      <c r="A1388" s="7" t="s">
        <v>4596</v>
      </c>
      <c r="B1388" s="8" t="s">
        <v>4597</v>
      </c>
      <c r="C1388" s="8" t="s">
        <v>3</v>
      </c>
      <c r="D1388" s="9" t="s">
        <v>4598</v>
      </c>
      <c r="E1388" s="49" t="s">
        <v>4599</v>
      </c>
    </row>
    <row r="1389" spans="1:5" ht="33.75" customHeight="1" thickBot="1">
      <c r="A1389" s="7" t="s">
        <v>4600</v>
      </c>
      <c r="B1389" s="8" t="s">
        <v>4601</v>
      </c>
      <c r="C1389" s="8" t="s">
        <v>3</v>
      </c>
      <c r="D1389" s="9" t="s">
        <v>4602</v>
      </c>
      <c r="E1389" s="49" t="s">
        <v>5</v>
      </c>
    </row>
    <row r="1390" spans="1:5" ht="17.25" customHeight="1" thickBot="1">
      <c r="A1390" s="7" t="s">
        <v>4603</v>
      </c>
      <c r="B1390" s="8" t="s">
        <v>4604</v>
      </c>
      <c r="C1390" s="8" t="s">
        <v>3</v>
      </c>
      <c r="D1390" s="9" t="s">
        <v>4605</v>
      </c>
      <c r="E1390" s="49" t="s">
        <v>5</v>
      </c>
    </row>
    <row r="1391" spans="1:5" ht="17.25" customHeight="1" thickBot="1">
      <c r="A1391" s="7" t="s">
        <v>4606</v>
      </c>
      <c r="B1391" s="8" t="s">
        <v>4607</v>
      </c>
      <c r="C1391" s="8" t="s">
        <v>3</v>
      </c>
      <c r="D1391" s="9" t="s">
        <v>4608</v>
      </c>
      <c r="E1391" s="49" t="s">
        <v>5</v>
      </c>
    </row>
    <row r="1392" spans="1:5" ht="33.75" customHeight="1" thickBot="1">
      <c r="A1392" s="7" t="s">
        <v>4609</v>
      </c>
      <c r="B1392" s="8" t="s">
        <v>4610</v>
      </c>
      <c r="C1392" s="8" t="s">
        <v>121</v>
      </c>
      <c r="D1392" s="9" t="s">
        <v>4611</v>
      </c>
      <c r="E1392" s="49" t="s">
        <v>5</v>
      </c>
    </row>
    <row r="1393" spans="1:5" ht="38.25" customHeight="1" thickBot="1">
      <c r="A1393" s="7" t="s">
        <v>4612</v>
      </c>
      <c r="B1393" s="8" t="s">
        <v>4613</v>
      </c>
      <c r="C1393" s="8" t="s">
        <v>3</v>
      </c>
      <c r="D1393" s="9" t="s">
        <v>4614</v>
      </c>
      <c r="E1393" s="49" t="s">
        <v>4615</v>
      </c>
    </row>
    <row r="1394" spans="1:5" ht="33.75" customHeight="1" thickBot="1">
      <c r="A1394" s="7" t="s">
        <v>4616</v>
      </c>
      <c r="B1394" s="8" t="s">
        <v>4617</v>
      </c>
      <c r="C1394" s="8" t="s">
        <v>3</v>
      </c>
      <c r="D1394" s="9" t="s">
        <v>4618</v>
      </c>
      <c r="E1394" s="49" t="s">
        <v>5</v>
      </c>
    </row>
    <row r="1395" spans="1:5" ht="33.75" customHeight="1" thickBot="1">
      <c r="A1395" s="7" t="s">
        <v>4619</v>
      </c>
      <c r="B1395" s="8" t="s">
        <v>4620</v>
      </c>
      <c r="C1395" s="8" t="s">
        <v>3</v>
      </c>
      <c r="D1395" s="9" t="s">
        <v>4621</v>
      </c>
      <c r="E1395" s="49" t="s">
        <v>5</v>
      </c>
    </row>
    <row r="1396" spans="1:5" ht="33.75" customHeight="1" thickBot="1">
      <c r="A1396" s="7" t="s">
        <v>4622</v>
      </c>
      <c r="B1396" s="8" t="s">
        <v>4623</v>
      </c>
      <c r="C1396" s="8" t="s">
        <v>91</v>
      </c>
      <c r="D1396" s="9" t="s">
        <v>4624</v>
      </c>
      <c r="E1396" s="49" t="s">
        <v>4625</v>
      </c>
    </row>
    <row r="1397" spans="1:5" ht="17.25" customHeight="1" thickBot="1">
      <c r="A1397" s="7" t="s">
        <v>4626</v>
      </c>
      <c r="B1397" s="8" t="s">
        <v>4627</v>
      </c>
      <c r="C1397" s="8" t="s">
        <v>3</v>
      </c>
      <c r="D1397" s="9" t="s">
        <v>4628</v>
      </c>
      <c r="E1397" s="49" t="s">
        <v>4629</v>
      </c>
    </row>
    <row r="1398" spans="1:5" ht="33.75" customHeight="1" thickBot="1">
      <c r="A1398" s="7" t="s">
        <v>4630</v>
      </c>
      <c r="B1398" s="8" t="s">
        <v>4631</v>
      </c>
      <c r="C1398" s="8" t="s">
        <v>3</v>
      </c>
      <c r="D1398" s="9" t="s">
        <v>4632</v>
      </c>
      <c r="E1398" s="49" t="s">
        <v>5</v>
      </c>
    </row>
    <row r="1399" spans="1:5" ht="17.25" customHeight="1" thickBot="1">
      <c r="A1399" s="7" t="s">
        <v>4633</v>
      </c>
      <c r="B1399" s="8" t="s">
        <v>4634</v>
      </c>
      <c r="C1399" s="8" t="s">
        <v>3</v>
      </c>
      <c r="D1399" s="9" t="s">
        <v>4635</v>
      </c>
      <c r="E1399" s="49" t="s">
        <v>4636</v>
      </c>
    </row>
    <row r="1400" spans="1:5" ht="33.75" customHeight="1" thickBot="1">
      <c r="A1400" s="7" t="s">
        <v>4637</v>
      </c>
      <c r="B1400" s="8" t="s">
        <v>4638</v>
      </c>
      <c r="C1400" s="8" t="s">
        <v>3</v>
      </c>
      <c r="D1400" s="9" t="s">
        <v>4639</v>
      </c>
      <c r="E1400" s="49" t="s">
        <v>5</v>
      </c>
    </row>
    <row r="1401" spans="1:5" ht="17.25" customHeight="1" thickBot="1">
      <c r="A1401" s="7" t="s">
        <v>4640</v>
      </c>
      <c r="B1401" s="8" t="s">
        <v>2654</v>
      </c>
      <c r="C1401" s="8" t="s">
        <v>3</v>
      </c>
      <c r="D1401" s="9" t="s">
        <v>4641</v>
      </c>
      <c r="E1401" s="49" t="s">
        <v>5</v>
      </c>
    </row>
    <row r="1402" spans="1:5" ht="25.5" customHeight="1" thickBot="1">
      <c r="A1402" s="7" t="s">
        <v>4642</v>
      </c>
      <c r="B1402" s="8" t="s">
        <v>4643</v>
      </c>
      <c r="C1402" s="8" t="s">
        <v>165</v>
      </c>
      <c r="D1402" s="9" t="s">
        <v>4644</v>
      </c>
      <c r="E1402" s="49" t="s">
        <v>5</v>
      </c>
    </row>
    <row r="1403" spans="1:5" ht="33.75" customHeight="1" thickBot="1">
      <c r="A1403" s="7" t="s">
        <v>4645</v>
      </c>
      <c r="B1403" s="8" t="s">
        <v>4646</v>
      </c>
      <c r="C1403" s="8" t="s">
        <v>3</v>
      </c>
      <c r="D1403" s="9" t="s">
        <v>4647</v>
      </c>
      <c r="E1403" s="49" t="s">
        <v>4648</v>
      </c>
    </row>
    <row r="1404" spans="1:5" ht="33.75" customHeight="1" thickBot="1">
      <c r="A1404" s="7" t="s">
        <v>4649</v>
      </c>
      <c r="B1404" s="8" t="s">
        <v>4650</v>
      </c>
      <c r="C1404" s="8" t="s">
        <v>544</v>
      </c>
      <c r="D1404" s="9" t="s">
        <v>4651</v>
      </c>
      <c r="E1404" s="49" t="s">
        <v>5</v>
      </c>
    </row>
    <row r="1405" spans="1:5" ht="33.75" customHeight="1" thickBot="1">
      <c r="A1405" s="7" t="s">
        <v>4652</v>
      </c>
      <c r="B1405" s="8" t="s">
        <v>4653</v>
      </c>
      <c r="C1405" s="8" t="s">
        <v>3</v>
      </c>
      <c r="D1405" s="9" t="s">
        <v>4654</v>
      </c>
      <c r="E1405" s="49" t="s">
        <v>5</v>
      </c>
    </row>
    <row r="1406" spans="1:5" ht="33.75" customHeight="1" thickBot="1">
      <c r="A1406" s="7" t="s">
        <v>4655</v>
      </c>
      <c r="B1406" s="8" t="s">
        <v>3236</v>
      </c>
      <c r="C1406" s="8" t="s">
        <v>3</v>
      </c>
      <c r="D1406" s="9" t="s">
        <v>4656</v>
      </c>
      <c r="E1406" s="49" t="s">
        <v>4657</v>
      </c>
    </row>
    <row r="1407" spans="1:5" ht="25.5" customHeight="1" thickBot="1">
      <c r="A1407" s="7" t="s">
        <v>4658</v>
      </c>
      <c r="B1407" s="8" t="s">
        <v>4659</v>
      </c>
      <c r="C1407" s="8" t="s">
        <v>3</v>
      </c>
      <c r="D1407" s="9" t="s">
        <v>4660</v>
      </c>
      <c r="E1407" s="49" t="s">
        <v>5</v>
      </c>
    </row>
    <row r="1408" spans="1:5" ht="38.25" customHeight="1" thickBot="1">
      <c r="A1408" s="7" t="s">
        <v>4661</v>
      </c>
      <c r="B1408" s="8" t="s">
        <v>4662</v>
      </c>
      <c r="C1408" s="8" t="s">
        <v>1134</v>
      </c>
      <c r="D1408" s="9" t="s">
        <v>4663</v>
      </c>
      <c r="E1408" s="49" t="s">
        <v>5</v>
      </c>
    </row>
    <row r="1409" spans="1:5" ht="17.25" customHeight="1" thickBot="1">
      <c r="A1409" s="7" t="s">
        <v>4664</v>
      </c>
      <c r="B1409" s="8" t="s">
        <v>4665</v>
      </c>
      <c r="C1409" s="8" t="s">
        <v>3</v>
      </c>
      <c r="D1409" s="9" t="s">
        <v>4666</v>
      </c>
      <c r="E1409" s="49" t="s">
        <v>4667</v>
      </c>
    </row>
    <row r="1410" spans="1:5" ht="33.75" customHeight="1" thickBot="1">
      <c r="A1410" s="7" t="s">
        <v>4668</v>
      </c>
      <c r="B1410" s="8" t="s">
        <v>4669</v>
      </c>
      <c r="C1410" s="8" t="s">
        <v>3</v>
      </c>
      <c r="D1410" s="9" t="s">
        <v>4670</v>
      </c>
      <c r="E1410" s="49" t="s">
        <v>5</v>
      </c>
    </row>
    <row r="1411" spans="1:5" ht="33.75" customHeight="1" thickBot="1">
      <c r="A1411" s="7" t="s">
        <v>4671</v>
      </c>
      <c r="B1411" s="8" t="s">
        <v>4672</v>
      </c>
      <c r="C1411" s="8" t="s">
        <v>3</v>
      </c>
      <c r="D1411" s="9" t="s">
        <v>4673</v>
      </c>
      <c r="E1411" s="49" t="s">
        <v>4674</v>
      </c>
    </row>
    <row r="1412" spans="1:5" ht="33.75" customHeight="1" thickBot="1">
      <c r="A1412" s="7" t="s">
        <v>4675</v>
      </c>
      <c r="B1412" s="8" t="s">
        <v>4676</v>
      </c>
      <c r="C1412" s="8" t="s">
        <v>3</v>
      </c>
      <c r="D1412" s="9" t="s">
        <v>4677</v>
      </c>
      <c r="E1412" s="49" t="s">
        <v>5</v>
      </c>
    </row>
    <row r="1413" spans="1:5" ht="50.25" customHeight="1" thickBot="1">
      <c r="A1413" s="7" t="s">
        <v>4678</v>
      </c>
      <c r="B1413" s="8" t="s">
        <v>4679</v>
      </c>
      <c r="C1413" s="8" t="s">
        <v>1134</v>
      </c>
      <c r="D1413" s="9" t="s">
        <v>4680</v>
      </c>
      <c r="E1413" s="49" t="s">
        <v>5</v>
      </c>
    </row>
    <row r="1414" spans="1:5" ht="33.75" customHeight="1" thickBot="1">
      <c r="A1414" s="7" t="s">
        <v>4681</v>
      </c>
      <c r="B1414" s="8" t="s">
        <v>4682</v>
      </c>
      <c r="C1414" s="8" t="s">
        <v>3</v>
      </c>
      <c r="D1414" s="9" t="s">
        <v>4683</v>
      </c>
      <c r="E1414" s="49" t="s">
        <v>4684</v>
      </c>
    </row>
    <row r="1415" spans="1:5" ht="50.25" customHeight="1" thickBot="1">
      <c r="A1415" s="7" t="s">
        <v>4685</v>
      </c>
      <c r="B1415" s="8" t="s">
        <v>3390</v>
      </c>
      <c r="C1415" s="8" t="s">
        <v>3</v>
      </c>
      <c r="D1415" s="9" t="s">
        <v>4686</v>
      </c>
      <c r="E1415" s="49" t="s">
        <v>4687</v>
      </c>
    </row>
    <row r="1416" spans="1:5" ht="33.75" customHeight="1" thickBot="1">
      <c r="A1416" s="7" t="s">
        <v>4688</v>
      </c>
      <c r="B1416" s="8" t="s">
        <v>4689</v>
      </c>
      <c r="C1416" s="8" t="s">
        <v>3</v>
      </c>
      <c r="D1416" s="9" t="s">
        <v>4690</v>
      </c>
      <c r="E1416" s="49" t="s">
        <v>5</v>
      </c>
    </row>
    <row r="1417" spans="1:5" ht="33.75" customHeight="1" thickBot="1">
      <c r="A1417" s="7" t="s">
        <v>4691</v>
      </c>
      <c r="B1417" s="8" t="s">
        <v>4692</v>
      </c>
      <c r="C1417" s="8" t="s">
        <v>3</v>
      </c>
      <c r="D1417" s="9" t="s">
        <v>4693</v>
      </c>
      <c r="E1417" s="49" t="s">
        <v>5</v>
      </c>
    </row>
    <row r="1418" spans="1:5" ht="33.75" customHeight="1" thickBot="1">
      <c r="A1418" s="7" t="s">
        <v>4694</v>
      </c>
      <c r="B1418" s="8" t="s">
        <v>4695</v>
      </c>
      <c r="C1418" s="8" t="s">
        <v>3</v>
      </c>
      <c r="D1418" s="9" t="s">
        <v>4696</v>
      </c>
      <c r="E1418" s="49" t="s">
        <v>5</v>
      </c>
    </row>
    <row r="1419" spans="1:5" ht="33.75" customHeight="1" thickBot="1">
      <c r="A1419" s="7" t="s">
        <v>4697</v>
      </c>
      <c r="B1419" s="8" t="s">
        <v>4698</v>
      </c>
      <c r="C1419" s="8" t="s">
        <v>91</v>
      </c>
      <c r="D1419" s="9" t="s">
        <v>4699</v>
      </c>
      <c r="E1419" s="49" t="s">
        <v>5</v>
      </c>
    </row>
    <row r="1420" spans="1:5" ht="33.75" customHeight="1" thickBot="1">
      <c r="A1420" s="7" t="s">
        <v>4700</v>
      </c>
      <c r="B1420" s="8" t="s">
        <v>4701</v>
      </c>
      <c r="C1420" s="8" t="s">
        <v>3</v>
      </c>
      <c r="D1420" s="9" t="s">
        <v>4702</v>
      </c>
      <c r="E1420" s="49" t="s">
        <v>4703</v>
      </c>
    </row>
    <row r="1421" spans="1:5" ht="17.25" customHeight="1" thickBot="1">
      <c r="A1421" s="7" t="s">
        <v>4704</v>
      </c>
      <c r="B1421" s="8" t="s">
        <v>4705</v>
      </c>
      <c r="C1421" s="8" t="s">
        <v>3</v>
      </c>
      <c r="D1421" s="9" t="s">
        <v>4706</v>
      </c>
      <c r="E1421" s="49" t="s">
        <v>5</v>
      </c>
    </row>
    <row r="1422" spans="1:5" ht="33.75" customHeight="1" thickBot="1">
      <c r="A1422" s="7" t="s">
        <v>4707</v>
      </c>
      <c r="B1422" s="8" t="s">
        <v>2177</v>
      </c>
      <c r="C1422" s="8" t="s">
        <v>3</v>
      </c>
      <c r="D1422" s="9" t="s">
        <v>4708</v>
      </c>
      <c r="E1422" s="49" t="s">
        <v>5</v>
      </c>
    </row>
    <row r="1423" spans="1:5" ht="33.75" customHeight="1" thickBot="1">
      <c r="A1423" s="7" t="s">
        <v>4709</v>
      </c>
      <c r="B1423" s="8" t="s">
        <v>4710</v>
      </c>
      <c r="C1423" s="8" t="s">
        <v>3</v>
      </c>
      <c r="D1423" s="9" t="s">
        <v>4477</v>
      </c>
      <c r="E1423" s="49" t="s">
        <v>4711</v>
      </c>
    </row>
    <row r="1424" spans="1:5" ht="33.75" customHeight="1" thickBot="1">
      <c r="A1424" s="7" t="s">
        <v>4712</v>
      </c>
      <c r="B1424" s="8" t="s">
        <v>4713</v>
      </c>
      <c r="C1424" s="8" t="s">
        <v>3</v>
      </c>
      <c r="D1424" s="9" t="s">
        <v>4714</v>
      </c>
      <c r="E1424" s="49" t="s">
        <v>4715</v>
      </c>
    </row>
    <row r="1425" spans="1:5" ht="33.75" customHeight="1" thickBot="1">
      <c r="A1425" s="7" t="s">
        <v>4716</v>
      </c>
      <c r="B1425" s="8" t="s">
        <v>4717</v>
      </c>
      <c r="C1425" s="8" t="s">
        <v>3</v>
      </c>
      <c r="D1425" s="9" t="s">
        <v>4718</v>
      </c>
      <c r="E1425" s="49" t="s">
        <v>5</v>
      </c>
    </row>
    <row r="1426" spans="1:5" ht="33.75" customHeight="1" thickBot="1">
      <c r="A1426" s="7" t="s">
        <v>4719</v>
      </c>
      <c r="B1426" s="8" t="s">
        <v>4720</v>
      </c>
      <c r="C1426" s="8" t="s">
        <v>3</v>
      </c>
      <c r="D1426" s="9" t="s">
        <v>4721</v>
      </c>
      <c r="E1426" s="49" t="s">
        <v>5</v>
      </c>
    </row>
    <row r="1427" spans="1:5" ht="77.25" customHeight="1" thickBot="1">
      <c r="A1427" s="7" t="s">
        <v>4722</v>
      </c>
      <c r="B1427" s="8" t="s">
        <v>4723</v>
      </c>
      <c r="C1427" s="8" t="s">
        <v>4724</v>
      </c>
      <c r="D1427" s="9" t="s">
        <v>4725</v>
      </c>
      <c r="E1427" s="49" t="s">
        <v>5</v>
      </c>
    </row>
    <row r="1428" spans="1:5" ht="33.75" customHeight="1" thickBot="1">
      <c r="A1428" s="7" t="s">
        <v>4726</v>
      </c>
      <c r="B1428" s="8" t="s">
        <v>4727</v>
      </c>
      <c r="C1428" s="8" t="s">
        <v>91</v>
      </c>
      <c r="D1428" s="9" t="s">
        <v>4728</v>
      </c>
      <c r="E1428" s="49" t="s">
        <v>4729</v>
      </c>
    </row>
    <row r="1429" spans="1:5" ht="33.75" customHeight="1" thickBot="1">
      <c r="A1429" s="7" t="s">
        <v>4730</v>
      </c>
      <c r="B1429" s="8" t="s">
        <v>4731</v>
      </c>
      <c r="C1429" s="8" t="s">
        <v>3</v>
      </c>
      <c r="D1429" s="9" t="s">
        <v>4732</v>
      </c>
      <c r="E1429" s="49" t="s">
        <v>4733</v>
      </c>
    </row>
    <row r="1430" spans="1:5" ht="33.75" customHeight="1" thickBot="1">
      <c r="A1430" s="7" t="s">
        <v>4734</v>
      </c>
      <c r="B1430" s="8" t="s">
        <v>4735</v>
      </c>
      <c r="C1430" s="8" t="s">
        <v>3</v>
      </c>
      <c r="D1430" s="9" t="s">
        <v>4736</v>
      </c>
      <c r="E1430" s="49" t="s">
        <v>4737</v>
      </c>
    </row>
    <row r="1431" spans="1:5" ht="33.75" customHeight="1" thickBot="1">
      <c r="A1431" s="7" t="s">
        <v>4738</v>
      </c>
      <c r="B1431" s="8" t="s">
        <v>4739</v>
      </c>
      <c r="C1431" s="8" t="s">
        <v>3</v>
      </c>
      <c r="D1431" s="9" t="s">
        <v>4740</v>
      </c>
      <c r="E1431" s="49" t="s">
        <v>4741</v>
      </c>
    </row>
    <row r="1432" spans="1:5" ht="33.75" customHeight="1" thickBot="1">
      <c r="A1432" s="7" t="s">
        <v>4742</v>
      </c>
      <c r="B1432" s="8" t="s">
        <v>1157</v>
      </c>
      <c r="C1432" s="8" t="s">
        <v>3</v>
      </c>
      <c r="D1432" s="9" t="s">
        <v>4743</v>
      </c>
      <c r="E1432" s="49" t="s">
        <v>4744</v>
      </c>
    </row>
    <row r="1433" spans="1:5" ht="25.5" customHeight="1" thickBot="1">
      <c r="A1433" s="7" t="s">
        <v>4745</v>
      </c>
      <c r="B1433" s="8" t="s">
        <v>4746</v>
      </c>
      <c r="C1433" s="8" t="s">
        <v>3</v>
      </c>
      <c r="D1433" s="9" t="s">
        <v>4747</v>
      </c>
      <c r="E1433" s="49" t="s">
        <v>5</v>
      </c>
    </row>
    <row r="1434" spans="1:5" ht="33.75" customHeight="1" thickBot="1">
      <c r="A1434" s="7" t="s">
        <v>4748</v>
      </c>
      <c r="B1434" s="8" t="s">
        <v>4749</v>
      </c>
      <c r="C1434" s="8" t="s">
        <v>3</v>
      </c>
      <c r="D1434" s="9" t="s">
        <v>4750</v>
      </c>
      <c r="E1434" s="49" t="s">
        <v>5</v>
      </c>
    </row>
    <row r="1435" spans="1:5" ht="33.75" customHeight="1" thickBot="1">
      <c r="A1435" s="7" t="s">
        <v>4751</v>
      </c>
      <c r="B1435" s="8" t="s">
        <v>4752</v>
      </c>
      <c r="C1435" s="8" t="s">
        <v>3</v>
      </c>
      <c r="D1435" s="9" t="s">
        <v>4753</v>
      </c>
      <c r="E1435" s="49" t="s">
        <v>5</v>
      </c>
    </row>
    <row r="1436" spans="1:5" ht="33.75" customHeight="1" thickBot="1">
      <c r="A1436" s="7" t="s">
        <v>4754</v>
      </c>
      <c r="B1436" s="8" t="s">
        <v>4755</v>
      </c>
      <c r="C1436" s="8" t="s">
        <v>3</v>
      </c>
      <c r="D1436" s="9" t="s">
        <v>4756</v>
      </c>
      <c r="E1436" s="49" t="s">
        <v>5</v>
      </c>
    </row>
    <row r="1437" spans="1:5" ht="33.75" customHeight="1" thickBot="1">
      <c r="A1437" s="7" t="s">
        <v>4757</v>
      </c>
      <c r="B1437" s="8" t="s">
        <v>4758</v>
      </c>
      <c r="C1437" s="8" t="s">
        <v>3</v>
      </c>
      <c r="D1437" s="9" t="s">
        <v>4759</v>
      </c>
      <c r="E1437" s="49" t="s">
        <v>4760</v>
      </c>
    </row>
    <row r="1438" spans="1:5" ht="50.25" customHeight="1" thickBot="1">
      <c r="A1438" s="7" t="s">
        <v>4761</v>
      </c>
      <c r="B1438" s="8" t="s">
        <v>4762</v>
      </c>
      <c r="C1438" s="8" t="s">
        <v>4763</v>
      </c>
      <c r="D1438" s="9" t="s">
        <v>4764</v>
      </c>
      <c r="E1438" s="49" t="s">
        <v>5</v>
      </c>
    </row>
    <row r="1439" spans="1:5" ht="17.25" customHeight="1" thickBot="1">
      <c r="A1439" s="7" t="s">
        <v>4765</v>
      </c>
      <c r="B1439" s="8" t="s">
        <v>4766</v>
      </c>
      <c r="C1439" s="8" t="s">
        <v>3</v>
      </c>
      <c r="D1439" s="9" t="s">
        <v>4767</v>
      </c>
      <c r="E1439" s="49" t="s">
        <v>5</v>
      </c>
    </row>
    <row r="1440" spans="1:5" ht="17.25" customHeight="1" thickBot="1">
      <c r="A1440" s="7" t="s">
        <v>4768</v>
      </c>
      <c r="B1440" s="8" t="s">
        <v>4769</v>
      </c>
      <c r="C1440" s="8" t="s">
        <v>3</v>
      </c>
      <c r="D1440" s="9" t="s">
        <v>4770</v>
      </c>
      <c r="E1440" s="49" t="s">
        <v>5</v>
      </c>
    </row>
    <row r="1441" spans="1:5" ht="33.75" customHeight="1" thickBot="1">
      <c r="A1441" s="7" t="s">
        <v>4771</v>
      </c>
      <c r="B1441" s="8" t="s">
        <v>4772</v>
      </c>
      <c r="C1441" s="8" t="s">
        <v>3</v>
      </c>
      <c r="D1441" s="9" t="s">
        <v>4773</v>
      </c>
      <c r="E1441" s="49" t="s">
        <v>5</v>
      </c>
    </row>
    <row r="1442" spans="1:5" ht="17.25" customHeight="1" thickBot="1">
      <c r="A1442" s="7" t="s">
        <v>4774</v>
      </c>
      <c r="B1442" s="8" t="s">
        <v>4775</v>
      </c>
      <c r="C1442" s="8" t="s">
        <v>3</v>
      </c>
      <c r="D1442" s="9" t="s">
        <v>4776</v>
      </c>
      <c r="E1442" s="49" t="s">
        <v>5</v>
      </c>
    </row>
    <row r="1443" spans="1:5" ht="33.75" customHeight="1" thickBot="1">
      <c r="A1443" s="7" t="s">
        <v>4777</v>
      </c>
      <c r="B1443" s="8" t="s">
        <v>1533</v>
      </c>
      <c r="C1443" s="8" t="s">
        <v>3</v>
      </c>
      <c r="D1443" s="9" t="s">
        <v>4778</v>
      </c>
      <c r="E1443" s="49" t="s">
        <v>5</v>
      </c>
    </row>
    <row r="1444" spans="1:5" ht="33.75" customHeight="1" thickBot="1">
      <c r="A1444" s="7" t="s">
        <v>4779</v>
      </c>
      <c r="B1444" s="8" t="s">
        <v>4780</v>
      </c>
      <c r="C1444" s="8" t="s">
        <v>3</v>
      </c>
      <c r="D1444" s="9" t="s">
        <v>4781</v>
      </c>
      <c r="E1444" s="49" t="s">
        <v>5</v>
      </c>
    </row>
    <row r="1445" spans="1:5" ht="38.25" customHeight="1" thickBot="1">
      <c r="A1445" s="7" t="s">
        <v>4782</v>
      </c>
      <c r="B1445" s="8" t="s">
        <v>4783</v>
      </c>
      <c r="C1445" s="8" t="s">
        <v>1134</v>
      </c>
      <c r="D1445" s="9" t="s">
        <v>4784</v>
      </c>
      <c r="E1445" s="49" t="s">
        <v>4785</v>
      </c>
    </row>
    <row r="1446" spans="1:5" ht="50.25" customHeight="1" thickBot="1">
      <c r="A1446" s="7" t="s">
        <v>4786</v>
      </c>
      <c r="B1446" s="8" t="s">
        <v>4787</v>
      </c>
      <c r="C1446" s="8" t="s">
        <v>3</v>
      </c>
      <c r="D1446" s="9" t="s">
        <v>4788</v>
      </c>
      <c r="E1446" s="49" t="s">
        <v>5</v>
      </c>
    </row>
    <row r="1447" spans="1:5" ht="33.75" customHeight="1" thickBot="1">
      <c r="A1447" s="7" t="s">
        <v>4789</v>
      </c>
      <c r="B1447" s="8" t="s">
        <v>4790</v>
      </c>
      <c r="C1447" s="8" t="s">
        <v>3</v>
      </c>
      <c r="D1447" s="9" t="s">
        <v>4791</v>
      </c>
      <c r="E1447" s="49" t="s">
        <v>4792</v>
      </c>
    </row>
    <row r="1448" spans="1:5" ht="33.75" customHeight="1" thickBot="1">
      <c r="A1448" s="7" t="s">
        <v>4793</v>
      </c>
      <c r="B1448" s="8" t="s">
        <v>4794</v>
      </c>
      <c r="C1448" s="8" t="s">
        <v>3</v>
      </c>
      <c r="D1448" s="9" t="s">
        <v>4795</v>
      </c>
      <c r="E1448" s="49" t="s">
        <v>5</v>
      </c>
    </row>
    <row r="1449" spans="1:5" ht="33.75" customHeight="1" thickBot="1">
      <c r="A1449" s="7" t="s">
        <v>4796</v>
      </c>
      <c r="B1449" s="8" t="s">
        <v>4797</v>
      </c>
      <c r="C1449" s="8" t="s">
        <v>3</v>
      </c>
      <c r="D1449" s="9" t="s">
        <v>4798</v>
      </c>
      <c r="E1449" s="49" t="s">
        <v>5</v>
      </c>
    </row>
    <row r="1450" spans="1:5" ht="33.75" customHeight="1" thickBot="1">
      <c r="A1450" s="7" t="s">
        <v>4799</v>
      </c>
      <c r="B1450" s="8" t="s">
        <v>4800</v>
      </c>
      <c r="C1450" s="8" t="s">
        <v>3</v>
      </c>
      <c r="D1450" s="9" t="s">
        <v>4801</v>
      </c>
      <c r="E1450" s="49" t="s">
        <v>5</v>
      </c>
    </row>
    <row r="1451" spans="1:5" ht="17.25" customHeight="1" thickBot="1">
      <c r="A1451" s="7" t="s">
        <v>4802</v>
      </c>
      <c r="B1451" s="8" t="s">
        <v>4803</v>
      </c>
      <c r="C1451" s="8" t="s">
        <v>3</v>
      </c>
      <c r="D1451" s="9" t="s">
        <v>4804</v>
      </c>
      <c r="E1451" s="49" t="s">
        <v>5</v>
      </c>
    </row>
    <row r="1452" spans="1:5" ht="33.75" customHeight="1" thickBot="1">
      <c r="A1452" s="7" t="s">
        <v>4805</v>
      </c>
      <c r="B1452" s="8" t="s">
        <v>4806</v>
      </c>
      <c r="C1452" s="8" t="s">
        <v>3</v>
      </c>
      <c r="D1452" s="9" t="s">
        <v>4807</v>
      </c>
      <c r="E1452" s="49" t="s">
        <v>5</v>
      </c>
    </row>
    <row r="1453" spans="1:5" ht="33.75" customHeight="1" thickBot="1">
      <c r="A1453" s="7" t="s">
        <v>4808</v>
      </c>
      <c r="B1453" s="8" t="s">
        <v>4809</v>
      </c>
      <c r="C1453" s="8" t="s">
        <v>3</v>
      </c>
      <c r="D1453" s="9" t="s">
        <v>4810</v>
      </c>
      <c r="E1453" s="49" t="s">
        <v>5</v>
      </c>
    </row>
    <row r="1454" spans="1:5" ht="33.75" customHeight="1" thickBot="1">
      <c r="A1454" s="7" t="s">
        <v>4811</v>
      </c>
      <c r="B1454" s="8" t="s">
        <v>4812</v>
      </c>
      <c r="C1454" s="8" t="s">
        <v>3</v>
      </c>
      <c r="D1454" s="9" t="s">
        <v>4813</v>
      </c>
      <c r="E1454" s="49" t="s">
        <v>4814</v>
      </c>
    </row>
    <row r="1455" spans="1:5" ht="33.75" customHeight="1" thickBot="1">
      <c r="A1455" s="7" t="s">
        <v>4815</v>
      </c>
      <c r="B1455" s="8" t="s">
        <v>4816</v>
      </c>
      <c r="C1455" s="8" t="s">
        <v>3</v>
      </c>
      <c r="D1455" s="9" t="s">
        <v>4817</v>
      </c>
      <c r="E1455" s="49" t="s">
        <v>5</v>
      </c>
    </row>
    <row r="1456" spans="1:5" ht="25.5" customHeight="1" thickBot="1">
      <c r="A1456" s="7" t="s">
        <v>4818</v>
      </c>
      <c r="B1456" s="8" t="s">
        <v>4819</v>
      </c>
      <c r="C1456" s="8" t="s">
        <v>91</v>
      </c>
      <c r="D1456" s="9" t="s">
        <v>4820</v>
      </c>
      <c r="E1456" s="49" t="s">
        <v>5</v>
      </c>
    </row>
    <row r="1457" spans="1:5" ht="33.75" customHeight="1" thickBot="1">
      <c r="A1457" s="7" t="s">
        <v>4821</v>
      </c>
      <c r="B1457" s="8" t="s">
        <v>4822</v>
      </c>
      <c r="C1457" s="8" t="s">
        <v>3</v>
      </c>
      <c r="D1457" s="9" t="s">
        <v>4823</v>
      </c>
      <c r="E1457" s="49" t="s">
        <v>4824</v>
      </c>
    </row>
    <row r="1458" spans="1:5" ht="33.75" customHeight="1" thickBot="1">
      <c r="A1458" s="7" t="s">
        <v>4825</v>
      </c>
      <c r="B1458" s="8" t="s">
        <v>4826</v>
      </c>
      <c r="C1458" s="8" t="s">
        <v>3</v>
      </c>
      <c r="D1458" s="9" t="s">
        <v>4827</v>
      </c>
      <c r="E1458" s="49" t="s">
        <v>4828</v>
      </c>
    </row>
    <row r="1459" spans="1:5" ht="50.25" customHeight="1" thickBot="1">
      <c r="A1459" s="7" t="s">
        <v>4829</v>
      </c>
      <c r="B1459" s="8" t="s">
        <v>4224</v>
      </c>
      <c r="C1459" s="8" t="s">
        <v>3</v>
      </c>
      <c r="D1459" s="9" t="s">
        <v>4830</v>
      </c>
      <c r="E1459" s="49" t="s">
        <v>4831</v>
      </c>
    </row>
    <row r="1460" spans="1:5" ht="33.75" customHeight="1" thickBot="1">
      <c r="A1460" s="7" t="s">
        <v>4832</v>
      </c>
      <c r="B1460" s="8" t="s">
        <v>4833</v>
      </c>
      <c r="C1460" s="8" t="s">
        <v>3</v>
      </c>
      <c r="D1460" s="9" t="s">
        <v>4834</v>
      </c>
      <c r="E1460" s="49" t="s">
        <v>5</v>
      </c>
    </row>
    <row r="1461" spans="1:5" ht="25.5" customHeight="1" thickBot="1">
      <c r="A1461" s="7" t="s">
        <v>4835</v>
      </c>
      <c r="B1461" s="8" t="s">
        <v>4836</v>
      </c>
      <c r="C1461" s="8" t="s">
        <v>121</v>
      </c>
      <c r="D1461" s="9" t="s">
        <v>4837</v>
      </c>
      <c r="E1461" s="49" t="s">
        <v>5</v>
      </c>
    </row>
    <row r="1462" spans="1:5" ht="25.5" customHeight="1" thickBot="1">
      <c r="A1462" s="7" t="s">
        <v>4838</v>
      </c>
      <c r="B1462" s="8" t="s">
        <v>4839</v>
      </c>
      <c r="C1462" s="8" t="s">
        <v>3</v>
      </c>
      <c r="D1462" s="9" t="s">
        <v>4840</v>
      </c>
      <c r="E1462" s="49" t="s">
        <v>5</v>
      </c>
    </row>
    <row r="1463" spans="1:5" ht="33.75" customHeight="1" thickBot="1">
      <c r="A1463" s="7" t="s">
        <v>4841</v>
      </c>
      <c r="B1463" s="8" t="s">
        <v>4842</v>
      </c>
      <c r="C1463" s="8" t="s">
        <v>3</v>
      </c>
      <c r="D1463" s="9" t="s">
        <v>4843</v>
      </c>
      <c r="E1463" s="49" t="s">
        <v>5</v>
      </c>
    </row>
    <row r="1464" spans="1:5" ht="17.25" customHeight="1" thickBot="1">
      <c r="A1464" s="7" t="s">
        <v>4844</v>
      </c>
      <c r="B1464" s="8" t="s">
        <v>4845</v>
      </c>
      <c r="C1464" s="8" t="s">
        <v>3</v>
      </c>
      <c r="D1464" s="9" t="s">
        <v>4846</v>
      </c>
      <c r="E1464" s="49" t="s">
        <v>5</v>
      </c>
    </row>
    <row r="1465" spans="1:5" ht="38.25" customHeight="1" thickBot="1">
      <c r="A1465" s="7" t="s">
        <v>4847</v>
      </c>
      <c r="B1465" s="8" t="s">
        <v>4848</v>
      </c>
      <c r="C1465" s="8" t="s">
        <v>2855</v>
      </c>
      <c r="D1465" s="9" t="s">
        <v>4849</v>
      </c>
      <c r="E1465" s="49" t="s">
        <v>4850</v>
      </c>
    </row>
    <row r="1466" spans="1:5" ht="33.75" customHeight="1" thickBot="1">
      <c r="A1466" s="7" t="s">
        <v>4851</v>
      </c>
      <c r="B1466" s="8" t="s">
        <v>4852</v>
      </c>
      <c r="C1466" s="8" t="s">
        <v>3</v>
      </c>
      <c r="D1466" s="9" t="s">
        <v>4853</v>
      </c>
      <c r="E1466" s="49" t="s">
        <v>5</v>
      </c>
    </row>
    <row r="1467" spans="1:5" ht="33.75" customHeight="1" thickBot="1">
      <c r="A1467" s="7" t="s">
        <v>4854</v>
      </c>
      <c r="B1467" s="8" t="s">
        <v>4855</v>
      </c>
      <c r="C1467" s="8" t="s">
        <v>3</v>
      </c>
      <c r="D1467" s="9" t="s">
        <v>4856</v>
      </c>
      <c r="E1467" s="49" t="s">
        <v>4857</v>
      </c>
    </row>
    <row r="1468" spans="1:5" ht="17.25" customHeight="1" thickBot="1">
      <c r="A1468" s="7" t="s">
        <v>4858</v>
      </c>
      <c r="B1468" s="8" t="s">
        <v>4859</v>
      </c>
      <c r="C1468" s="8" t="s">
        <v>3</v>
      </c>
      <c r="D1468" s="9" t="s">
        <v>4860</v>
      </c>
      <c r="E1468" s="49" t="s">
        <v>5</v>
      </c>
    </row>
    <row r="1469" spans="1:5" ht="25.5" customHeight="1" thickBot="1">
      <c r="A1469" s="7" t="s">
        <v>4861</v>
      </c>
      <c r="B1469" s="8" t="s">
        <v>4862</v>
      </c>
      <c r="C1469" s="8" t="s">
        <v>91</v>
      </c>
      <c r="D1469" s="9" t="s">
        <v>4863</v>
      </c>
      <c r="E1469" s="49" t="s">
        <v>4864</v>
      </c>
    </row>
    <row r="1470" spans="1:5" ht="33.75" customHeight="1" thickBot="1">
      <c r="A1470" s="7" t="s">
        <v>4865</v>
      </c>
      <c r="B1470" s="8" t="s">
        <v>4866</v>
      </c>
      <c r="C1470" s="8" t="s">
        <v>121</v>
      </c>
      <c r="D1470" s="9" t="s">
        <v>4867</v>
      </c>
      <c r="E1470" s="49" t="s">
        <v>5</v>
      </c>
    </row>
    <row r="1471" spans="1:5" ht="25.5" customHeight="1" thickBot="1">
      <c r="A1471" s="7" t="s">
        <v>4868</v>
      </c>
      <c r="B1471" s="8" t="s">
        <v>4869</v>
      </c>
      <c r="C1471" s="8" t="s">
        <v>121</v>
      </c>
      <c r="D1471" s="9" t="s">
        <v>4870</v>
      </c>
      <c r="E1471" s="49" t="s">
        <v>5</v>
      </c>
    </row>
    <row r="1472" spans="1:5" ht="17.25" customHeight="1" thickBot="1">
      <c r="A1472" s="7" t="s">
        <v>4871</v>
      </c>
      <c r="B1472" s="8" t="s">
        <v>4872</v>
      </c>
      <c r="C1472" s="8" t="s">
        <v>3</v>
      </c>
      <c r="D1472" s="9" t="s">
        <v>4873</v>
      </c>
      <c r="E1472" s="49" t="s">
        <v>4874</v>
      </c>
    </row>
    <row r="1473" spans="1:5" ht="33.75" customHeight="1" thickBot="1">
      <c r="A1473" s="7" t="s">
        <v>4875</v>
      </c>
      <c r="B1473" s="8" t="s">
        <v>4876</v>
      </c>
      <c r="C1473" s="8" t="s">
        <v>121</v>
      </c>
      <c r="D1473" s="9" t="s">
        <v>4877</v>
      </c>
      <c r="E1473" s="49" t="s">
        <v>4878</v>
      </c>
    </row>
    <row r="1474" spans="1:5" ht="33.75" customHeight="1" thickBot="1">
      <c r="A1474" s="7" t="s">
        <v>4879</v>
      </c>
      <c r="B1474" s="8" t="s">
        <v>734</v>
      </c>
      <c r="C1474" s="8" t="s">
        <v>3</v>
      </c>
      <c r="D1474" s="9" t="s">
        <v>4880</v>
      </c>
      <c r="E1474" s="49" t="s">
        <v>5</v>
      </c>
    </row>
    <row r="1475" spans="1:5" ht="33.75" customHeight="1" thickBot="1">
      <c r="A1475" s="7" t="s">
        <v>4881</v>
      </c>
      <c r="B1475" s="8" t="s">
        <v>4882</v>
      </c>
      <c r="C1475" s="8" t="s">
        <v>3</v>
      </c>
      <c r="D1475" s="9" t="s">
        <v>4883</v>
      </c>
      <c r="E1475" s="49" t="s">
        <v>4884</v>
      </c>
    </row>
    <row r="1476" spans="1:5" ht="33.75" customHeight="1" thickBot="1">
      <c r="A1476" s="7" t="s">
        <v>4885</v>
      </c>
      <c r="B1476" s="8" t="s">
        <v>4886</v>
      </c>
      <c r="C1476" s="8" t="s">
        <v>3</v>
      </c>
      <c r="D1476" s="9" t="s">
        <v>4887</v>
      </c>
      <c r="E1476" s="49" t="s">
        <v>4888</v>
      </c>
    </row>
    <row r="1477" spans="1:5" ht="33.75" customHeight="1" thickBot="1">
      <c r="A1477" s="7" t="s">
        <v>4889</v>
      </c>
      <c r="B1477" s="8" t="s">
        <v>4890</v>
      </c>
      <c r="C1477" s="8" t="s">
        <v>3</v>
      </c>
      <c r="D1477" s="9" t="s">
        <v>4891</v>
      </c>
      <c r="E1477" s="49" t="s">
        <v>5</v>
      </c>
    </row>
    <row r="1478" spans="1:5" ht="33.75" customHeight="1" thickBot="1">
      <c r="A1478" s="7" t="s">
        <v>4892</v>
      </c>
      <c r="B1478" s="8" t="s">
        <v>4893</v>
      </c>
      <c r="C1478" s="8" t="s">
        <v>3</v>
      </c>
      <c r="D1478" s="9" t="s">
        <v>4894</v>
      </c>
      <c r="E1478" s="49" t="s">
        <v>5</v>
      </c>
    </row>
    <row r="1479" spans="1:5" ht="33.75" customHeight="1" thickBot="1">
      <c r="A1479" s="7" t="s">
        <v>4895</v>
      </c>
      <c r="B1479" s="8" t="s">
        <v>4896</v>
      </c>
      <c r="C1479" s="8" t="s">
        <v>3</v>
      </c>
      <c r="D1479" s="9" t="s">
        <v>4897</v>
      </c>
      <c r="E1479" s="49" t="s">
        <v>5</v>
      </c>
    </row>
    <row r="1480" spans="1:5" ht="33.75" customHeight="1" thickBot="1">
      <c r="A1480" s="7" t="s">
        <v>4898</v>
      </c>
      <c r="B1480" s="8" t="s">
        <v>4899</v>
      </c>
      <c r="C1480" s="8" t="s">
        <v>3</v>
      </c>
      <c r="D1480" s="9" t="s">
        <v>4900</v>
      </c>
      <c r="E1480" s="49" t="s">
        <v>4901</v>
      </c>
    </row>
    <row r="1481" spans="1:5" ht="51" customHeight="1" thickBot="1">
      <c r="A1481" s="7" t="s">
        <v>4902</v>
      </c>
      <c r="B1481" s="8" t="s">
        <v>4903</v>
      </c>
      <c r="C1481" s="8" t="s">
        <v>4904</v>
      </c>
      <c r="D1481" s="9" t="s">
        <v>4905</v>
      </c>
      <c r="E1481" s="49" t="s">
        <v>5</v>
      </c>
    </row>
    <row r="1482" spans="1:5" ht="33.75" customHeight="1" thickBot="1">
      <c r="A1482" s="7" t="s">
        <v>4906</v>
      </c>
      <c r="B1482" s="8" t="s">
        <v>4907</v>
      </c>
      <c r="C1482" s="8" t="s">
        <v>3</v>
      </c>
      <c r="D1482" s="9" t="s">
        <v>4908</v>
      </c>
      <c r="E1482" s="49" t="s">
        <v>4909</v>
      </c>
    </row>
    <row r="1483" spans="1:5" ht="33.75" customHeight="1" thickBot="1">
      <c r="A1483" s="7" t="s">
        <v>4910</v>
      </c>
      <c r="B1483" s="8" t="s">
        <v>4911</v>
      </c>
      <c r="C1483" s="8" t="s">
        <v>3</v>
      </c>
      <c r="D1483" s="9" t="s">
        <v>4912</v>
      </c>
      <c r="E1483" s="49" t="s">
        <v>4913</v>
      </c>
    </row>
    <row r="1484" spans="1:5" ht="38.25" customHeight="1" thickBot="1">
      <c r="A1484" s="7" t="s">
        <v>4914</v>
      </c>
      <c r="B1484" s="8" t="s">
        <v>4915</v>
      </c>
      <c r="C1484" s="8" t="s">
        <v>1134</v>
      </c>
      <c r="D1484" s="9" t="s">
        <v>4916</v>
      </c>
      <c r="E1484" s="49" t="s">
        <v>5</v>
      </c>
    </row>
    <row r="1485" spans="1:5" ht="33.75" customHeight="1" thickBot="1">
      <c r="A1485" s="7" t="s">
        <v>4917</v>
      </c>
      <c r="B1485" s="8" t="s">
        <v>4918</v>
      </c>
      <c r="C1485" s="8" t="s">
        <v>3</v>
      </c>
      <c r="D1485" s="9" t="s">
        <v>4919</v>
      </c>
      <c r="E1485" s="49" t="s">
        <v>5</v>
      </c>
    </row>
    <row r="1486" spans="1:5" ht="33.75" customHeight="1" thickBot="1">
      <c r="A1486" s="7" t="s">
        <v>4920</v>
      </c>
      <c r="B1486" s="8" t="s">
        <v>4921</v>
      </c>
      <c r="C1486" s="8" t="s">
        <v>3</v>
      </c>
      <c r="D1486" s="9" t="s">
        <v>4922</v>
      </c>
      <c r="E1486" s="49" t="s">
        <v>5</v>
      </c>
    </row>
    <row r="1487" spans="1:5" ht="33.75" customHeight="1" thickBot="1">
      <c r="A1487" s="7" t="s">
        <v>4923</v>
      </c>
      <c r="B1487" s="8" t="s">
        <v>3942</v>
      </c>
      <c r="C1487" s="8" t="s">
        <v>3</v>
      </c>
      <c r="D1487" s="9" t="s">
        <v>4924</v>
      </c>
      <c r="E1487" s="49" t="s">
        <v>5</v>
      </c>
    </row>
    <row r="1488" spans="1:5" ht="33.75" customHeight="1" thickBot="1">
      <c r="A1488" s="7" t="s">
        <v>4925</v>
      </c>
      <c r="B1488" s="8" t="s">
        <v>4926</v>
      </c>
      <c r="C1488" s="8" t="s">
        <v>3</v>
      </c>
      <c r="D1488" s="9" t="s">
        <v>4927</v>
      </c>
      <c r="E1488" s="49" t="s">
        <v>4928</v>
      </c>
    </row>
    <row r="1489" spans="1:5" ht="33.75" customHeight="1" thickBot="1">
      <c r="A1489" s="7" t="s">
        <v>4929</v>
      </c>
      <c r="B1489" s="8" t="s">
        <v>3836</v>
      </c>
      <c r="C1489" s="8" t="s">
        <v>3</v>
      </c>
      <c r="D1489" s="9" t="s">
        <v>4930</v>
      </c>
      <c r="E1489" s="49" t="s">
        <v>4931</v>
      </c>
    </row>
    <row r="1490" spans="1:5" ht="33.75" customHeight="1" thickBot="1">
      <c r="A1490" s="7" t="s">
        <v>4932</v>
      </c>
      <c r="B1490" s="8" t="s">
        <v>4933</v>
      </c>
      <c r="C1490" s="8" t="s">
        <v>3</v>
      </c>
      <c r="D1490" s="9" t="s">
        <v>4934</v>
      </c>
      <c r="E1490" s="49" t="s">
        <v>4935</v>
      </c>
    </row>
    <row r="1491" spans="1:5" ht="33.75" customHeight="1" thickBot="1">
      <c r="A1491" s="7" t="s">
        <v>4936</v>
      </c>
      <c r="B1491" s="8" t="s">
        <v>4937</v>
      </c>
      <c r="C1491" s="8" t="s">
        <v>3</v>
      </c>
      <c r="D1491" s="9" t="s">
        <v>4938</v>
      </c>
      <c r="E1491" s="49" t="s">
        <v>4939</v>
      </c>
    </row>
    <row r="1492" spans="1:5" ht="33.75" customHeight="1" thickBot="1">
      <c r="A1492" s="7" t="s">
        <v>4940</v>
      </c>
      <c r="B1492" s="8" t="s">
        <v>4941</v>
      </c>
      <c r="C1492" s="8" t="s">
        <v>3</v>
      </c>
      <c r="D1492" s="9" t="s">
        <v>4942</v>
      </c>
      <c r="E1492" s="49" t="s">
        <v>4943</v>
      </c>
    </row>
    <row r="1493" spans="1:5" ht="33.75" customHeight="1" thickBot="1">
      <c r="A1493" s="7" t="s">
        <v>4944</v>
      </c>
      <c r="B1493" s="8" t="s">
        <v>4945</v>
      </c>
      <c r="C1493" s="8" t="s">
        <v>3</v>
      </c>
      <c r="D1493" s="9" t="s">
        <v>4946</v>
      </c>
      <c r="E1493" s="49" t="s">
        <v>4947</v>
      </c>
    </row>
    <row r="1494" spans="1:5" ht="33.75" customHeight="1" thickBot="1">
      <c r="A1494" s="7" t="s">
        <v>4948</v>
      </c>
      <c r="B1494" s="8" t="s">
        <v>4949</v>
      </c>
      <c r="C1494" s="8" t="s">
        <v>3</v>
      </c>
      <c r="D1494" s="9" t="s">
        <v>4950</v>
      </c>
      <c r="E1494" s="49" t="s">
        <v>4951</v>
      </c>
    </row>
    <row r="1495" spans="1:5" ht="33.75" customHeight="1" thickBot="1">
      <c r="A1495" s="7" t="s">
        <v>4952</v>
      </c>
      <c r="B1495" s="8" t="s">
        <v>4953</v>
      </c>
      <c r="C1495" s="8" t="s">
        <v>3</v>
      </c>
      <c r="D1495" s="9" t="s">
        <v>4954</v>
      </c>
      <c r="E1495" s="49" t="s">
        <v>5</v>
      </c>
    </row>
    <row r="1496" spans="1:5" ht="33.75" customHeight="1" thickBot="1">
      <c r="A1496" s="7" t="s">
        <v>4955</v>
      </c>
      <c r="B1496" s="8" t="s">
        <v>4956</v>
      </c>
      <c r="C1496" s="8" t="s">
        <v>3</v>
      </c>
      <c r="D1496" s="9" t="s">
        <v>4957</v>
      </c>
      <c r="E1496" s="49" t="s">
        <v>4958</v>
      </c>
    </row>
    <row r="1497" spans="1:5" ht="33.75" customHeight="1" thickBot="1">
      <c r="A1497" s="7" t="s">
        <v>4959</v>
      </c>
      <c r="B1497" s="8" t="s">
        <v>4960</v>
      </c>
      <c r="C1497" s="8" t="s">
        <v>3</v>
      </c>
      <c r="D1497" s="9" t="s">
        <v>4961</v>
      </c>
      <c r="E1497" s="49" t="s">
        <v>4962</v>
      </c>
    </row>
    <row r="1498" spans="1:5" ht="39" customHeight="1" thickBot="1">
      <c r="A1498" s="7" t="s">
        <v>4963</v>
      </c>
      <c r="B1498" s="8" t="s">
        <v>4964</v>
      </c>
      <c r="C1498" s="8" t="s">
        <v>2364</v>
      </c>
      <c r="D1498" s="9" t="s">
        <v>4965</v>
      </c>
      <c r="E1498" s="49" t="s">
        <v>5</v>
      </c>
    </row>
    <row r="1499" spans="1:5" ht="33.75" customHeight="1" thickBot="1">
      <c r="A1499" s="7" t="s">
        <v>4966</v>
      </c>
      <c r="B1499" s="8" t="s">
        <v>4967</v>
      </c>
      <c r="C1499" s="8" t="s">
        <v>3</v>
      </c>
      <c r="D1499" s="9" t="s">
        <v>4968</v>
      </c>
      <c r="E1499" s="49" t="s">
        <v>5</v>
      </c>
    </row>
    <row r="1500" spans="1:5" ht="38.25" customHeight="1" thickBot="1">
      <c r="A1500" s="7" t="s">
        <v>4969</v>
      </c>
      <c r="B1500" s="8" t="s">
        <v>4970</v>
      </c>
      <c r="C1500" s="8" t="s">
        <v>281</v>
      </c>
      <c r="D1500" s="9" t="s">
        <v>4971</v>
      </c>
      <c r="E1500" s="49" t="s">
        <v>4972</v>
      </c>
    </row>
    <row r="1501" spans="1:5" ht="33.75" customHeight="1" thickBot="1">
      <c r="A1501" s="7" t="s">
        <v>4973</v>
      </c>
      <c r="B1501" s="8" t="s">
        <v>4974</v>
      </c>
      <c r="C1501" s="8" t="s">
        <v>3</v>
      </c>
      <c r="D1501" s="9" t="s">
        <v>4975</v>
      </c>
      <c r="E1501" s="49" t="s">
        <v>4976</v>
      </c>
    </row>
    <row r="1502" spans="1:5" ht="33.75" customHeight="1" thickBot="1">
      <c r="A1502" s="7" t="s">
        <v>4977</v>
      </c>
      <c r="B1502" s="8" t="s">
        <v>671</v>
      </c>
      <c r="C1502" s="8" t="s">
        <v>3</v>
      </c>
      <c r="D1502" s="9" t="s">
        <v>4978</v>
      </c>
      <c r="E1502" s="49" t="s">
        <v>4979</v>
      </c>
    </row>
    <row r="1503" spans="1:5" ht="17.25" customHeight="1" thickBot="1">
      <c r="A1503" s="7" t="s">
        <v>4980</v>
      </c>
      <c r="B1503" s="8" t="s">
        <v>4981</v>
      </c>
      <c r="C1503" s="8" t="s">
        <v>3</v>
      </c>
      <c r="D1503" s="9" t="s">
        <v>4982</v>
      </c>
      <c r="E1503" s="49" t="s">
        <v>4983</v>
      </c>
    </row>
    <row r="1504" spans="1:5" ht="33.75" customHeight="1" thickBot="1">
      <c r="A1504" s="7" t="s">
        <v>4984</v>
      </c>
      <c r="B1504" s="8" t="s">
        <v>4220</v>
      </c>
      <c r="C1504" s="8" t="s">
        <v>3</v>
      </c>
      <c r="D1504" s="9" t="s">
        <v>4985</v>
      </c>
      <c r="E1504" s="49" t="s">
        <v>5</v>
      </c>
    </row>
    <row r="1505" spans="1:5" ht="33.75" customHeight="1" thickBot="1">
      <c r="A1505" s="7" t="s">
        <v>4986</v>
      </c>
      <c r="B1505" s="8" t="s">
        <v>4987</v>
      </c>
      <c r="C1505" s="8" t="s">
        <v>3</v>
      </c>
      <c r="D1505" s="9" t="s">
        <v>4988</v>
      </c>
      <c r="E1505" s="49" t="s">
        <v>5</v>
      </c>
    </row>
    <row r="1506" spans="1:5" ht="33.75" customHeight="1" thickBot="1">
      <c r="A1506" s="7" t="s">
        <v>4989</v>
      </c>
      <c r="B1506" s="8" t="s">
        <v>4990</v>
      </c>
      <c r="C1506" s="8" t="s">
        <v>3</v>
      </c>
      <c r="D1506" s="9" t="s">
        <v>4991</v>
      </c>
      <c r="E1506" s="49" t="s">
        <v>5</v>
      </c>
    </row>
    <row r="1507" spans="1:5" ht="33.75" customHeight="1" thickBot="1">
      <c r="A1507" s="7" t="s">
        <v>4992</v>
      </c>
      <c r="B1507" s="8" t="s">
        <v>3240</v>
      </c>
      <c r="C1507" s="8" t="s">
        <v>3</v>
      </c>
      <c r="D1507" s="9" t="s">
        <v>4993</v>
      </c>
      <c r="E1507" s="49" t="s">
        <v>4994</v>
      </c>
    </row>
    <row r="1508" spans="1:5" ht="33.75" customHeight="1" thickBot="1">
      <c r="A1508" s="7" t="s">
        <v>4995</v>
      </c>
      <c r="B1508" s="8" t="s">
        <v>4996</v>
      </c>
      <c r="C1508" s="8" t="s">
        <v>3</v>
      </c>
      <c r="D1508" s="9" t="s">
        <v>4997</v>
      </c>
      <c r="E1508" s="49" t="s">
        <v>4998</v>
      </c>
    </row>
    <row r="1509" spans="1:5" ht="38.25" customHeight="1" thickBot="1">
      <c r="A1509" s="7" t="s">
        <v>4999</v>
      </c>
      <c r="B1509" s="8" t="s">
        <v>5000</v>
      </c>
      <c r="C1509" s="8" t="s">
        <v>2985</v>
      </c>
      <c r="D1509" s="9" t="s">
        <v>5001</v>
      </c>
      <c r="E1509" s="49" t="s">
        <v>5002</v>
      </c>
    </row>
    <row r="1510" spans="1:5" ht="33.75" customHeight="1" thickBot="1">
      <c r="A1510" s="7" t="s">
        <v>5003</v>
      </c>
      <c r="B1510" s="8" t="s">
        <v>5004</v>
      </c>
      <c r="C1510" s="8" t="s">
        <v>91</v>
      </c>
      <c r="D1510" s="9" t="s">
        <v>5005</v>
      </c>
      <c r="E1510" s="49" t="s">
        <v>5006</v>
      </c>
    </row>
    <row r="1511" spans="1:5" ht="33.75" customHeight="1" thickBot="1">
      <c r="A1511" s="7" t="s">
        <v>5007</v>
      </c>
      <c r="B1511" s="8" t="s">
        <v>5008</v>
      </c>
      <c r="C1511" s="8" t="s">
        <v>3</v>
      </c>
      <c r="D1511" s="9" t="s">
        <v>5009</v>
      </c>
      <c r="E1511" s="49" t="s">
        <v>5010</v>
      </c>
    </row>
    <row r="1512" spans="1:5" ht="33.75" customHeight="1" thickBot="1">
      <c r="A1512" s="7" t="s">
        <v>5011</v>
      </c>
      <c r="B1512" s="8" t="s">
        <v>5012</v>
      </c>
      <c r="C1512" s="8" t="s">
        <v>3</v>
      </c>
      <c r="D1512" s="9" t="s">
        <v>5013</v>
      </c>
      <c r="E1512" s="49" t="s">
        <v>5014</v>
      </c>
    </row>
    <row r="1513" spans="1:5" ht="33.75" customHeight="1" thickBot="1">
      <c r="A1513" s="7" t="s">
        <v>5015</v>
      </c>
      <c r="B1513" s="8" t="s">
        <v>5016</v>
      </c>
      <c r="C1513" s="8" t="s">
        <v>3</v>
      </c>
      <c r="D1513" s="9" t="s">
        <v>5017</v>
      </c>
      <c r="E1513" s="49" t="s">
        <v>5</v>
      </c>
    </row>
    <row r="1514" spans="1:5" ht="38.25" customHeight="1" thickBot="1">
      <c r="A1514" s="7" t="s">
        <v>5018</v>
      </c>
      <c r="B1514" s="8" t="s">
        <v>5019</v>
      </c>
      <c r="C1514" s="8" t="s">
        <v>1134</v>
      </c>
      <c r="D1514" s="9" t="s">
        <v>5020</v>
      </c>
      <c r="E1514" s="49" t="s">
        <v>5</v>
      </c>
    </row>
    <row r="1515" spans="1:5" ht="33.75" customHeight="1" thickBot="1">
      <c r="A1515" s="7" t="s">
        <v>5021</v>
      </c>
      <c r="B1515" s="8" t="s">
        <v>5022</v>
      </c>
      <c r="C1515" s="8" t="s">
        <v>3</v>
      </c>
      <c r="D1515" s="9" t="s">
        <v>5023</v>
      </c>
      <c r="E1515" s="49" t="s">
        <v>5024</v>
      </c>
    </row>
    <row r="1516" spans="1:5" ht="38.25" customHeight="1" thickBot="1">
      <c r="A1516" s="7" t="s">
        <v>5025</v>
      </c>
      <c r="B1516" s="8" t="s">
        <v>5026</v>
      </c>
      <c r="C1516" s="8" t="s">
        <v>265</v>
      </c>
      <c r="D1516" s="9" t="s">
        <v>5027</v>
      </c>
      <c r="E1516" s="49" t="s">
        <v>5</v>
      </c>
    </row>
    <row r="1517" spans="1:5" ht="33.75" customHeight="1" thickBot="1">
      <c r="A1517" s="7" t="s">
        <v>5028</v>
      </c>
      <c r="B1517" s="8" t="s">
        <v>5029</v>
      </c>
      <c r="C1517" s="8" t="s">
        <v>3</v>
      </c>
      <c r="D1517" s="9" t="s">
        <v>5030</v>
      </c>
      <c r="E1517" s="49" t="s">
        <v>5</v>
      </c>
    </row>
    <row r="1518" spans="1:5" ht="33.75" customHeight="1" thickBot="1">
      <c r="A1518" s="7" t="s">
        <v>5031</v>
      </c>
      <c r="B1518" s="8" t="s">
        <v>5032</v>
      </c>
      <c r="C1518" s="8" t="s">
        <v>3</v>
      </c>
      <c r="D1518" s="9" t="s">
        <v>5033</v>
      </c>
      <c r="E1518" s="49" t="s">
        <v>5</v>
      </c>
    </row>
    <row r="1519" spans="1:5" ht="38.25" customHeight="1" thickBot="1">
      <c r="A1519" s="7" t="s">
        <v>5034</v>
      </c>
      <c r="B1519" s="8" t="s">
        <v>5035</v>
      </c>
      <c r="C1519" s="8" t="s">
        <v>667</v>
      </c>
      <c r="D1519" s="9" t="s">
        <v>5036</v>
      </c>
      <c r="E1519" s="49" t="s">
        <v>5</v>
      </c>
    </row>
    <row r="1520" spans="1:5" ht="50.25" customHeight="1" thickBot="1">
      <c r="A1520" s="7" t="s">
        <v>5037</v>
      </c>
      <c r="B1520" s="8" t="s">
        <v>5038</v>
      </c>
      <c r="C1520" s="8" t="s">
        <v>3</v>
      </c>
      <c r="D1520" s="9" t="s">
        <v>5039</v>
      </c>
      <c r="E1520" s="49" t="s">
        <v>5</v>
      </c>
    </row>
    <row r="1521" spans="1:5" ht="33.75" customHeight="1" thickBot="1">
      <c r="A1521" s="7" t="s">
        <v>5040</v>
      </c>
      <c r="B1521" s="8" t="s">
        <v>5041</v>
      </c>
      <c r="C1521" s="8" t="s">
        <v>3</v>
      </c>
      <c r="D1521" s="9" t="s">
        <v>5042</v>
      </c>
      <c r="E1521" s="49" t="s">
        <v>5043</v>
      </c>
    </row>
    <row r="1522" spans="1:5" ht="33.75" customHeight="1" thickBot="1">
      <c r="A1522" s="7" t="s">
        <v>5044</v>
      </c>
      <c r="B1522" s="8" t="s">
        <v>5045</v>
      </c>
      <c r="C1522" s="8" t="s">
        <v>3</v>
      </c>
      <c r="D1522" s="9" t="s">
        <v>5046</v>
      </c>
      <c r="E1522" s="49" t="s">
        <v>5047</v>
      </c>
    </row>
    <row r="1523" spans="1:5" ht="33.75" customHeight="1" thickBot="1">
      <c r="A1523" s="7" t="s">
        <v>5048</v>
      </c>
      <c r="B1523" s="8" t="s">
        <v>5049</v>
      </c>
      <c r="C1523" s="8" t="s">
        <v>3</v>
      </c>
      <c r="D1523" s="9" t="s">
        <v>5050</v>
      </c>
      <c r="E1523" s="49" t="s">
        <v>5</v>
      </c>
    </row>
    <row r="1524" spans="1:5" ht="17.25" customHeight="1" thickBot="1">
      <c r="A1524" s="7" t="s">
        <v>5051</v>
      </c>
      <c r="B1524" s="8" t="s">
        <v>5052</v>
      </c>
      <c r="C1524" s="8" t="s">
        <v>3</v>
      </c>
      <c r="D1524" s="9" t="s">
        <v>5053</v>
      </c>
      <c r="E1524" s="49" t="s">
        <v>5054</v>
      </c>
    </row>
    <row r="1525" spans="1:5" ht="33.75" customHeight="1" thickBot="1">
      <c r="A1525" s="7" t="s">
        <v>5055</v>
      </c>
      <c r="B1525" s="8" t="s">
        <v>5056</v>
      </c>
      <c r="C1525" s="8" t="s">
        <v>3</v>
      </c>
      <c r="D1525" s="9" t="s">
        <v>5057</v>
      </c>
      <c r="E1525" s="49" t="s">
        <v>5</v>
      </c>
    </row>
    <row r="1526" spans="1:5" ht="33.75" customHeight="1" thickBot="1">
      <c r="A1526" s="7" t="s">
        <v>5058</v>
      </c>
      <c r="B1526" s="8" t="s">
        <v>5059</v>
      </c>
      <c r="C1526" s="8" t="s">
        <v>3</v>
      </c>
      <c r="D1526" s="9" t="s">
        <v>5060</v>
      </c>
      <c r="E1526" s="49" t="s">
        <v>5</v>
      </c>
    </row>
    <row r="1527" spans="1:5" ht="33.75" customHeight="1" thickBot="1">
      <c r="A1527" s="7" t="s">
        <v>5061</v>
      </c>
      <c r="B1527" s="8" t="s">
        <v>5062</v>
      </c>
      <c r="C1527" s="8" t="s">
        <v>3</v>
      </c>
      <c r="D1527" s="9" t="s">
        <v>5063</v>
      </c>
      <c r="E1527" s="49" t="s">
        <v>5064</v>
      </c>
    </row>
    <row r="1528" spans="1:5" ht="33.75" customHeight="1" thickBot="1">
      <c r="A1528" s="7" t="s">
        <v>5065</v>
      </c>
      <c r="B1528" s="8" t="s">
        <v>1960</v>
      </c>
      <c r="C1528" s="8" t="s">
        <v>3</v>
      </c>
      <c r="D1528" s="9" t="s">
        <v>5066</v>
      </c>
      <c r="E1528" s="49" t="s">
        <v>5067</v>
      </c>
    </row>
    <row r="1529" spans="1:5" ht="33.75" customHeight="1" thickBot="1">
      <c r="A1529" s="7" t="s">
        <v>5068</v>
      </c>
      <c r="B1529" s="8" t="s">
        <v>5069</v>
      </c>
      <c r="C1529" s="8" t="s">
        <v>3</v>
      </c>
      <c r="D1529" s="9" t="s">
        <v>5070</v>
      </c>
      <c r="E1529" s="49" t="s">
        <v>5071</v>
      </c>
    </row>
    <row r="1530" spans="1:5" ht="33.75" customHeight="1" thickBot="1">
      <c r="A1530" s="7" t="s">
        <v>5072</v>
      </c>
      <c r="B1530" s="8" t="s">
        <v>5073</v>
      </c>
      <c r="C1530" s="8" t="s">
        <v>3</v>
      </c>
      <c r="D1530" s="9" t="s">
        <v>5074</v>
      </c>
      <c r="E1530" s="49" t="s">
        <v>5075</v>
      </c>
    </row>
    <row r="1531" spans="1:5" ht="33.75" customHeight="1" thickBot="1">
      <c r="A1531" s="7" t="s">
        <v>5076</v>
      </c>
      <c r="B1531" s="8" t="s">
        <v>5077</v>
      </c>
      <c r="C1531" s="8" t="s">
        <v>3</v>
      </c>
      <c r="D1531" s="9" t="s">
        <v>5078</v>
      </c>
      <c r="E1531" s="49" t="s">
        <v>5079</v>
      </c>
    </row>
    <row r="1532" spans="1:5" ht="17.25" customHeight="1" thickBot="1">
      <c r="A1532" s="7" t="s">
        <v>5080</v>
      </c>
      <c r="B1532" s="8" t="s">
        <v>5081</v>
      </c>
      <c r="C1532" s="8" t="s">
        <v>3</v>
      </c>
      <c r="D1532" s="9" t="s">
        <v>5082</v>
      </c>
      <c r="E1532" s="49" t="s">
        <v>5083</v>
      </c>
    </row>
    <row r="1533" spans="1:5" ht="33.75" customHeight="1" thickBot="1">
      <c r="A1533" s="7" t="s">
        <v>5084</v>
      </c>
      <c r="B1533" s="8" t="s">
        <v>5085</v>
      </c>
      <c r="C1533" s="8" t="s">
        <v>3</v>
      </c>
      <c r="D1533" s="9" t="s">
        <v>5086</v>
      </c>
      <c r="E1533" s="49" t="s">
        <v>5087</v>
      </c>
    </row>
    <row r="1534" spans="1:5" ht="33.75" customHeight="1" thickBot="1">
      <c r="A1534" s="7" t="s">
        <v>5088</v>
      </c>
      <c r="B1534" s="8" t="s">
        <v>5089</v>
      </c>
      <c r="C1534" s="8" t="s">
        <v>3</v>
      </c>
      <c r="D1534" s="9" t="s">
        <v>5090</v>
      </c>
      <c r="E1534" s="49" t="s">
        <v>5</v>
      </c>
    </row>
    <row r="1535" spans="1:5" ht="33.75" customHeight="1" thickBot="1">
      <c r="A1535" s="7" t="s">
        <v>5091</v>
      </c>
      <c r="B1535" s="8" t="s">
        <v>5092</v>
      </c>
      <c r="C1535" s="8" t="s">
        <v>3</v>
      </c>
      <c r="D1535" s="9" t="s">
        <v>5093</v>
      </c>
      <c r="E1535" s="49" t="s">
        <v>5094</v>
      </c>
    </row>
    <row r="1536" spans="1:5" ht="33.75" customHeight="1" thickBot="1">
      <c r="A1536" s="7" t="s">
        <v>5095</v>
      </c>
      <c r="B1536" s="8" t="s">
        <v>5096</v>
      </c>
      <c r="C1536" s="8" t="s">
        <v>3</v>
      </c>
      <c r="D1536" s="9" t="s">
        <v>5097</v>
      </c>
      <c r="E1536" s="49" t="s">
        <v>5098</v>
      </c>
    </row>
    <row r="1537" spans="1:5" ht="33.75" customHeight="1" thickBot="1">
      <c r="A1537" s="7" t="s">
        <v>5099</v>
      </c>
      <c r="B1537" s="8" t="s">
        <v>5100</v>
      </c>
      <c r="C1537" s="8" t="s">
        <v>3</v>
      </c>
      <c r="D1537" s="9" t="s">
        <v>5101</v>
      </c>
      <c r="E1537" s="49" t="s">
        <v>5102</v>
      </c>
    </row>
    <row r="1538" spans="1:5" ht="33.75" customHeight="1" thickBot="1">
      <c r="A1538" s="7" t="s">
        <v>5103</v>
      </c>
      <c r="B1538" s="8" t="s">
        <v>5104</v>
      </c>
      <c r="C1538" s="8" t="s">
        <v>3</v>
      </c>
      <c r="D1538" s="9" t="s">
        <v>5105</v>
      </c>
      <c r="E1538" s="49" t="s">
        <v>5106</v>
      </c>
    </row>
    <row r="1539" spans="1:5" ht="33.75" customHeight="1" thickBot="1">
      <c r="A1539" s="7" t="s">
        <v>5107</v>
      </c>
      <c r="B1539" s="8" t="s">
        <v>5108</v>
      </c>
      <c r="C1539" s="8" t="s">
        <v>3</v>
      </c>
      <c r="D1539" s="9" t="s">
        <v>5109</v>
      </c>
      <c r="E1539" s="49" t="s">
        <v>5110</v>
      </c>
    </row>
    <row r="1540" spans="1:5" ht="33.75" customHeight="1" thickBot="1">
      <c r="A1540" s="7" t="s">
        <v>5111</v>
      </c>
      <c r="B1540" s="8" t="s">
        <v>471</v>
      </c>
      <c r="C1540" s="8" t="s">
        <v>3</v>
      </c>
      <c r="D1540" s="9" t="s">
        <v>5112</v>
      </c>
      <c r="E1540" s="49" t="s">
        <v>5</v>
      </c>
    </row>
    <row r="1541" spans="1:5" ht="33.75" customHeight="1" thickBot="1">
      <c r="A1541" s="7" t="s">
        <v>5113</v>
      </c>
      <c r="B1541" s="8" t="s">
        <v>3789</v>
      </c>
      <c r="C1541" s="8" t="s">
        <v>3</v>
      </c>
      <c r="D1541" s="9" t="s">
        <v>5114</v>
      </c>
      <c r="E1541" s="49" t="s">
        <v>5115</v>
      </c>
    </row>
    <row r="1542" spans="1:5" ht="33.75" customHeight="1" thickBot="1">
      <c r="A1542" s="7" t="s">
        <v>5116</v>
      </c>
      <c r="B1542" s="8" t="s">
        <v>3219</v>
      </c>
      <c r="C1542" s="8" t="s">
        <v>3</v>
      </c>
      <c r="D1542" s="9" t="s">
        <v>5117</v>
      </c>
      <c r="E1542" s="49" t="s">
        <v>5118</v>
      </c>
    </row>
    <row r="1543" spans="1:5" ht="33.75" customHeight="1" thickBot="1">
      <c r="A1543" s="7" t="s">
        <v>5119</v>
      </c>
      <c r="B1543" s="8" t="s">
        <v>5120</v>
      </c>
      <c r="C1543" s="8" t="s">
        <v>3</v>
      </c>
      <c r="D1543" s="9" t="s">
        <v>5121</v>
      </c>
      <c r="E1543" s="49" t="s">
        <v>5122</v>
      </c>
    </row>
    <row r="1544" spans="1:5" ht="33.75" customHeight="1" thickBot="1">
      <c r="A1544" s="7" t="s">
        <v>5123</v>
      </c>
      <c r="B1544" s="8" t="s">
        <v>5124</v>
      </c>
      <c r="C1544" s="8" t="s">
        <v>3</v>
      </c>
      <c r="D1544" s="9" t="s">
        <v>5125</v>
      </c>
      <c r="E1544" s="49" t="s">
        <v>5</v>
      </c>
    </row>
    <row r="1545" spans="1:5" ht="33.75" customHeight="1" thickBot="1">
      <c r="A1545" s="7" t="s">
        <v>5126</v>
      </c>
      <c r="B1545" s="8" t="s">
        <v>5127</v>
      </c>
      <c r="C1545" s="8" t="s">
        <v>3</v>
      </c>
      <c r="D1545" s="9" t="s">
        <v>5128</v>
      </c>
      <c r="E1545" s="49" t="s">
        <v>5129</v>
      </c>
    </row>
    <row r="1546" spans="1:5" ht="33.75" customHeight="1" thickBot="1">
      <c r="A1546" s="7" t="s">
        <v>5130</v>
      </c>
      <c r="B1546" s="8" t="s">
        <v>5131</v>
      </c>
      <c r="C1546" s="8" t="s">
        <v>3</v>
      </c>
      <c r="D1546" s="9" t="s">
        <v>5132</v>
      </c>
      <c r="E1546" s="49" t="s">
        <v>5</v>
      </c>
    </row>
    <row r="1547" spans="1:5" ht="33.75" customHeight="1" thickBot="1">
      <c r="A1547" s="7" t="s">
        <v>5133</v>
      </c>
      <c r="B1547" s="8" t="s">
        <v>5134</v>
      </c>
      <c r="C1547" s="8" t="s">
        <v>91</v>
      </c>
      <c r="D1547" s="9" t="s">
        <v>5135</v>
      </c>
      <c r="E1547" s="49" t="s">
        <v>5136</v>
      </c>
    </row>
    <row r="1548" spans="1:5" ht="33.75" customHeight="1" thickBot="1">
      <c r="A1548" s="7" t="s">
        <v>5137</v>
      </c>
      <c r="B1548" s="8" t="s">
        <v>5138</v>
      </c>
      <c r="C1548" s="8" t="s">
        <v>3</v>
      </c>
      <c r="D1548" s="9" t="s">
        <v>5139</v>
      </c>
      <c r="E1548" s="49" t="s">
        <v>5140</v>
      </c>
    </row>
    <row r="1549" spans="1:5" ht="33.75" customHeight="1" thickBot="1">
      <c r="A1549" s="7" t="s">
        <v>5141</v>
      </c>
      <c r="B1549" s="8" t="s">
        <v>5142</v>
      </c>
      <c r="C1549" s="8" t="s">
        <v>3</v>
      </c>
      <c r="D1549" s="9" t="s">
        <v>5143</v>
      </c>
      <c r="E1549" s="49" t="s">
        <v>5144</v>
      </c>
    </row>
    <row r="1550" spans="1:5" ht="38.25" customHeight="1" thickBot="1">
      <c r="A1550" s="7" t="s">
        <v>5145</v>
      </c>
      <c r="B1550" s="8" t="s">
        <v>5146</v>
      </c>
      <c r="C1550" s="8" t="s">
        <v>5147</v>
      </c>
      <c r="D1550" s="9" t="s">
        <v>5148</v>
      </c>
      <c r="E1550" s="49" t="s">
        <v>5149</v>
      </c>
    </row>
    <row r="1551" spans="1:5" ht="33.75" customHeight="1" thickBot="1">
      <c r="A1551" s="7" t="s">
        <v>5150</v>
      </c>
      <c r="B1551" s="8" t="s">
        <v>5151</v>
      </c>
      <c r="C1551" s="8" t="s">
        <v>5152</v>
      </c>
      <c r="D1551" s="9" t="s">
        <v>5153</v>
      </c>
      <c r="E1551" s="49" t="s">
        <v>5154</v>
      </c>
    </row>
    <row r="1552" spans="1:5" ht="33.75" customHeight="1" thickBot="1">
      <c r="A1552" s="7" t="s">
        <v>5155</v>
      </c>
      <c r="B1552" s="8" t="s">
        <v>5156</v>
      </c>
      <c r="C1552" s="8" t="s">
        <v>3</v>
      </c>
      <c r="D1552" s="9" t="s">
        <v>5157</v>
      </c>
      <c r="E1552" s="49" t="s">
        <v>5</v>
      </c>
    </row>
    <row r="1553" spans="1:5" ht="33.75" customHeight="1" thickBot="1">
      <c r="A1553" s="7" t="s">
        <v>5158</v>
      </c>
      <c r="B1553" s="8" t="s">
        <v>5159</v>
      </c>
      <c r="C1553" s="8" t="s">
        <v>5160</v>
      </c>
      <c r="D1553" s="9" t="s">
        <v>5161</v>
      </c>
      <c r="E1553" s="49" t="s">
        <v>5</v>
      </c>
    </row>
    <row r="1554" spans="1:5" ht="33.75" customHeight="1" thickBot="1">
      <c r="A1554" s="7" t="s">
        <v>5162</v>
      </c>
      <c r="B1554" s="8" t="s">
        <v>5163</v>
      </c>
      <c r="C1554" s="8" t="s">
        <v>3</v>
      </c>
      <c r="D1554" s="9" t="s">
        <v>5164</v>
      </c>
      <c r="E1554" s="49" t="s">
        <v>5165</v>
      </c>
    </row>
    <row r="1555" spans="1:5" ht="33.75" customHeight="1" thickBot="1">
      <c r="A1555" s="7" t="s">
        <v>5166</v>
      </c>
      <c r="B1555" s="8" t="s">
        <v>5167</v>
      </c>
      <c r="C1555" s="8" t="s">
        <v>3</v>
      </c>
      <c r="D1555" s="9" t="s">
        <v>5168</v>
      </c>
      <c r="E1555" s="49" t="s">
        <v>5169</v>
      </c>
    </row>
    <row r="1556" spans="1:5" ht="17.25" customHeight="1" thickBot="1">
      <c r="A1556" s="7" t="s">
        <v>5170</v>
      </c>
      <c r="B1556" s="8" t="s">
        <v>5171</v>
      </c>
      <c r="C1556" s="8" t="s">
        <v>3</v>
      </c>
      <c r="D1556" s="9" t="s">
        <v>5172</v>
      </c>
      <c r="E1556" s="49" t="s">
        <v>5</v>
      </c>
    </row>
    <row r="1557" spans="1:5" ht="17.25" customHeight="1" thickBot="1">
      <c r="A1557" s="7" t="s">
        <v>5173</v>
      </c>
      <c r="B1557" s="8" t="s">
        <v>5174</v>
      </c>
      <c r="C1557" s="8" t="s">
        <v>3</v>
      </c>
      <c r="D1557" s="9" t="s">
        <v>5175</v>
      </c>
      <c r="E1557" s="49" t="s">
        <v>5</v>
      </c>
    </row>
    <row r="1558" spans="1:5" ht="33.75" customHeight="1" thickBot="1">
      <c r="A1558" s="7" t="s">
        <v>5176</v>
      </c>
      <c r="B1558" s="8" t="s">
        <v>5177</v>
      </c>
      <c r="C1558" s="8" t="s">
        <v>3</v>
      </c>
      <c r="D1558" s="9" t="s">
        <v>5178</v>
      </c>
      <c r="E1558" s="49" t="s">
        <v>5179</v>
      </c>
    </row>
    <row r="1559" spans="1:5" ht="33.75" customHeight="1" thickBot="1">
      <c r="A1559" s="7" t="s">
        <v>5180</v>
      </c>
      <c r="B1559" s="8" t="s">
        <v>5181</v>
      </c>
      <c r="C1559" s="8" t="s">
        <v>3</v>
      </c>
      <c r="D1559" s="9" t="s">
        <v>5182</v>
      </c>
      <c r="E1559" s="49" t="s">
        <v>5</v>
      </c>
    </row>
    <row r="1560" spans="1:5" ht="33.75" customHeight="1" thickBot="1">
      <c r="A1560" s="7" t="s">
        <v>5183</v>
      </c>
      <c r="B1560" s="8" t="s">
        <v>5184</v>
      </c>
      <c r="C1560" s="8" t="s">
        <v>3</v>
      </c>
      <c r="D1560" s="9" t="s">
        <v>5185</v>
      </c>
      <c r="E1560" s="49" t="s">
        <v>5186</v>
      </c>
    </row>
    <row r="1561" spans="1:5" ht="33.75" customHeight="1" thickBot="1">
      <c r="A1561" s="7" t="s">
        <v>5187</v>
      </c>
      <c r="B1561" s="8" t="s">
        <v>5188</v>
      </c>
      <c r="C1561" s="8" t="s">
        <v>3</v>
      </c>
      <c r="D1561" s="9" t="s">
        <v>5189</v>
      </c>
      <c r="E1561" s="49" t="s">
        <v>5190</v>
      </c>
    </row>
    <row r="1562" spans="1:5" ht="33.75" customHeight="1" thickBot="1">
      <c r="A1562" s="7" t="s">
        <v>5191</v>
      </c>
      <c r="B1562" s="8" t="s">
        <v>5192</v>
      </c>
      <c r="C1562" s="8" t="s">
        <v>3</v>
      </c>
      <c r="D1562" s="9" t="s">
        <v>5193</v>
      </c>
      <c r="E1562" s="49" t="s">
        <v>5</v>
      </c>
    </row>
    <row r="1563" spans="1:5" ht="33.75" customHeight="1" thickBot="1">
      <c r="A1563" s="7" t="s">
        <v>5194</v>
      </c>
      <c r="B1563" s="8" t="s">
        <v>5195</v>
      </c>
      <c r="C1563" s="8" t="s">
        <v>3</v>
      </c>
      <c r="D1563" s="9" t="s">
        <v>5196</v>
      </c>
      <c r="E1563" s="49" t="s">
        <v>5</v>
      </c>
    </row>
    <row r="1564" spans="1:5" ht="38.25" customHeight="1" thickBot="1">
      <c r="A1564" s="7" t="s">
        <v>5197</v>
      </c>
      <c r="B1564" s="8" t="s">
        <v>5198</v>
      </c>
      <c r="C1564" s="8" t="s">
        <v>3</v>
      </c>
      <c r="D1564" s="9" t="s">
        <v>5199</v>
      </c>
      <c r="E1564" s="49" t="s">
        <v>5</v>
      </c>
    </row>
    <row r="1565" spans="1:5" ht="33.75" customHeight="1" thickBot="1">
      <c r="A1565" s="7" t="s">
        <v>5200</v>
      </c>
      <c r="B1565" s="8" t="s">
        <v>5201</v>
      </c>
      <c r="C1565" s="8" t="s">
        <v>3</v>
      </c>
      <c r="D1565" s="9" t="s">
        <v>5202</v>
      </c>
      <c r="E1565" s="49" t="s">
        <v>5203</v>
      </c>
    </row>
    <row r="1566" spans="1:5" ht="38.25" customHeight="1" thickBot="1">
      <c r="A1566" s="7" t="s">
        <v>5204</v>
      </c>
      <c r="B1566" s="8" t="s">
        <v>4559</v>
      </c>
      <c r="C1566" s="8" t="s">
        <v>5205</v>
      </c>
      <c r="D1566" s="9" t="s">
        <v>5206</v>
      </c>
      <c r="E1566" s="49" t="s">
        <v>5207</v>
      </c>
    </row>
    <row r="1567" spans="1:5" ht="33.75" customHeight="1" thickBot="1">
      <c r="A1567" s="7" t="s">
        <v>5208</v>
      </c>
      <c r="B1567" s="8" t="s">
        <v>5209</v>
      </c>
      <c r="C1567" s="8" t="s">
        <v>3</v>
      </c>
      <c r="D1567" s="9" t="s">
        <v>5210</v>
      </c>
      <c r="E1567" s="49" t="s">
        <v>5211</v>
      </c>
    </row>
    <row r="1568" spans="1:5" ht="33.75" customHeight="1" thickBot="1">
      <c r="A1568" s="7" t="s">
        <v>5212</v>
      </c>
      <c r="B1568" s="8" t="s">
        <v>5213</v>
      </c>
      <c r="C1568" s="8" t="s">
        <v>3</v>
      </c>
      <c r="D1568" s="9" t="s">
        <v>5214</v>
      </c>
      <c r="E1568" s="49" t="s">
        <v>5215</v>
      </c>
    </row>
    <row r="1569" spans="1:5" ht="33.75" customHeight="1" thickBot="1">
      <c r="A1569" s="7" t="s">
        <v>5216</v>
      </c>
      <c r="B1569" s="8" t="s">
        <v>5217</v>
      </c>
      <c r="C1569" s="8" t="s">
        <v>3</v>
      </c>
      <c r="D1569" s="9" t="s">
        <v>5218</v>
      </c>
      <c r="E1569" s="49" t="s">
        <v>5219</v>
      </c>
    </row>
    <row r="1570" spans="1:5" ht="33.75" customHeight="1" thickBot="1">
      <c r="A1570" s="7" t="s">
        <v>5220</v>
      </c>
      <c r="B1570" s="8" t="s">
        <v>5221</v>
      </c>
      <c r="C1570" s="8" t="s">
        <v>3</v>
      </c>
      <c r="D1570" s="9" t="s">
        <v>5222</v>
      </c>
      <c r="E1570" s="49" t="s">
        <v>5223</v>
      </c>
    </row>
    <row r="1571" spans="1:5" ht="33.75" customHeight="1" thickBot="1">
      <c r="A1571" s="7" t="s">
        <v>5224</v>
      </c>
      <c r="B1571" s="8" t="s">
        <v>5225</v>
      </c>
      <c r="C1571" s="8" t="s">
        <v>165</v>
      </c>
      <c r="D1571" s="9" t="s">
        <v>5226</v>
      </c>
      <c r="E1571" s="49" t="s">
        <v>5</v>
      </c>
    </row>
    <row r="1572" spans="1:5" ht="33.75" customHeight="1" thickBot="1">
      <c r="A1572" s="7" t="s">
        <v>5227</v>
      </c>
      <c r="B1572" s="8" t="s">
        <v>5228</v>
      </c>
      <c r="C1572" s="8" t="s">
        <v>3</v>
      </c>
      <c r="D1572" s="9" t="s">
        <v>5229</v>
      </c>
      <c r="E1572" s="49" t="s">
        <v>5</v>
      </c>
    </row>
    <row r="1573" spans="1:5" ht="33.75" customHeight="1" thickBot="1">
      <c r="A1573" s="7" t="s">
        <v>5230</v>
      </c>
      <c r="B1573" s="8" t="s">
        <v>822</v>
      </c>
      <c r="C1573" s="8" t="s">
        <v>3</v>
      </c>
      <c r="D1573" s="9" t="s">
        <v>5231</v>
      </c>
      <c r="E1573" s="49" t="s">
        <v>5</v>
      </c>
    </row>
    <row r="1574" spans="1:5" ht="33.75" customHeight="1" thickBot="1">
      <c r="A1574" s="7" t="s">
        <v>5232</v>
      </c>
      <c r="B1574" s="8" t="s">
        <v>5233</v>
      </c>
      <c r="C1574" s="8" t="s">
        <v>3</v>
      </c>
      <c r="D1574" s="9" t="s">
        <v>5234</v>
      </c>
      <c r="E1574" s="49" t="s">
        <v>5235</v>
      </c>
    </row>
    <row r="1575" spans="1:5" ht="33.75" customHeight="1" thickBot="1">
      <c r="A1575" s="7" t="s">
        <v>5236</v>
      </c>
      <c r="B1575" s="8" t="s">
        <v>5237</v>
      </c>
      <c r="C1575" s="8" t="s">
        <v>3</v>
      </c>
      <c r="D1575" s="9" t="s">
        <v>5238</v>
      </c>
      <c r="E1575" s="49" t="s">
        <v>5</v>
      </c>
    </row>
    <row r="1576" spans="1:5" ht="33.75" customHeight="1" thickBot="1">
      <c r="A1576" s="7" t="s">
        <v>5239</v>
      </c>
      <c r="B1576" s="8" t="s">
        <v>5240</v>
      </c>
      <c r="C1576" s="8" t="s">
        <v>3</v>
      </c>
      <c r="D1576" s="9" t="s">
        <v>5241</v>
      </c>
      <c r="E1576" s="49" t="s">
        <v>5242</v>
      </c>
    </row>
    <row r="1577" spans="1:5" ht="33.75" customHeight="1" thickBot="1">
      <c r="A1577" s="7" t="s">
        <v>5243</v>
      </c>
      <c r="B1577" s="8" t="s">
        <v>5244</v>
      </c>
      <c r="C1577" s="8" t="s">
        <v>3</v>
      </c>
      <c r="D1577" s="9" t="s">
        <v>5245</v>
      </c>
      <c r="E1577" s="49" t="s">
        <v>5</v>
      </c>
    </row>
    <row r="1578" spans="1:5" ht="33.75" customHeight="1" thickBot="1">
      <c r="A1578" s="7" t="s">
        <v>5246</v>
      </c>
      <c r="B1578" s="8" t="s">
        <v>5247</v>
      </c>
      <c r="C1578" s="8" t="s">
        <v>3</v>
      </c>
      <c r="D1578" s="9" t="s">
        <v>5248</v>
      </c>
      <c r="E1578" s="49" t="s">
        <v>5</v>
      </c>
    </row>
    <row r="1579" spans="1:5" ht="50.25" customHeight="1" thickBot="1">
      <c r="A1579" s="7" t="s">
        <v>5249</v>
      </c>
      <c r="B1579" s="8" t="s">
        <v>5250</v>
      </c>
      <c r="C1579" s="8" t="s">
        <v>3</v>
      </c>
      <c r="D1579" s="9" t="s">
        <v>5251</v>
      </c>
      <c r="E1579" s="49" t="s">
        <v>5</v>
      </c>
    </row>
    <row r="1580" spans="1:5" ht="33.75" customHeight="1" thickBot="1">
      <c r="A1580" s="7" t="s">
        <v>5252</v>
      </c>
      <c r="B1580" s="8" t="s">
        <v>1504</v>
      </c>
      <c r="C1580" s="8" t="s">
        <v>3</v>
      </c>
      <c r="D1580" s="9" t="s">
        <v>5253</v>
      </c>
      <c r="E1580" s="49" t="s">
        <v>5</v>
      </c>
    </row>
    <row r="1581" spans="1:5" ht="33.75" customHeight="1" thickBot="1">
      <c r="A1581" s="7" t="s">
        <v>5254</v>
      </c>
      <c r="B1581" s="8" t="s">
        <v>5255</v>
      </c>
      <c r="C1581" s="8" t="s">
        <v>3</v>
      </c>
      <c r="D1581" s="9" t="s">
        <v>5256</v>
      </c>
      <c r="E1581" s="49" t="s">
        <v>5257</v>
      </c>
    </row>
    <row r="1582" spans="1:5" ht="33.75" customHeight="1" thickBot="1">
      <c r="A1582" s="7" t="s">
        <v>5258</v>
      </c>
      <c r="B1582" s="8" t="s">
        <v>5259</v>
      </c>
      <c r="C1582" s="8" t="s">
        <v>3</v>
      </c>
      <c r="D1582" s="9" t="s">
        <v>5260</v>
      </c>
      <c r="E1582" s="49" t="s">
        <v>5261</v>
      </c>
    </row>
    <row r="1583" spans="1:5" ht="33.75" customHeight="1" thickBot="1">
      <c r="A1583" s="7" t="s">
        <v>5262</v>
      </c>
      <c r="B1583" s="8" t="s">
        <v>5263</v>
      </c>
      <c r="C1583" s="8" t="s">
        <v>3</v>
      </c>
      <c r="D1583" s="9" t="s">
        <v>5264</v>
      </c>
      <c r="E1583" s="49" t="s">
        <v>5265</v>
      </c>
    </row>
    <row r="1584" spans="1:5" ht="33.75" customHeight="1" thickBot="1">
      <c r="A1584" s="7" t="s">
        <v>5266</v>
      </c>
      <c r="B1584" s="8" t="s">
        <v>5267</v>
      </c>
      <c r="C1584" s="8" t="s">
        <v>3</v>
      </c>
      <c r="D1584" s="9" t="s">
        <v>5268</v>
      </c>
      <c r="E1584" s="49" t="s">
        <v>5269</v>
      </c>
    </row>
    <row r="1585" spans="1:5" ht="33.75" customHeight="1" thickBot="1">
      <c r="A1585" s="7" t="s">
        <v>5270</v>
      </c>
      <c r="B1585" s="8" t="s">
        <v>5271</v>
      </c>
      <c r="C1585" s="8" t="s">
        <v>3</v>
      </c>
      <c r="D1585" s="9" t="s">
        <v>5272</v>
      </c>
      <c r="E1585" s="49" t="s">
        <v>5</v>
      </c>
    </row>
    <row r="1586" spans="1:5" ht="17.25" customHeight="1" thickBot="1">
      <c r="A1586" s="7" t="s">
        <v>5273</v>
      </c>
      <c r="B1586" s="8" t="s">
        <v>5274</v>
      </c>
      <c r="C1586" s="8" t="s">
        <v>3</v>
      </c>
      <c r="D1586" s="9" t="s">
        <v>5275</v>
      </c>
      <c r="E1586" s="49" t="s">
        <v>5</v>
      </c>
    </row>
    <row r="1587" spans="1:5" ht="33.75" customHeight="1" thickBot="1">
      <c r="A1587" s="7" t="s">
        <v>5276</v>
      </c>
      <c r="B1587" s="8" t="s">
        <v>5277</v>
      </c>
      <c r="C1587" s="8" t="s">
        <v>3</v>
      </c>
      <c r="D1587" s="9" t="s">
        <v>5278</v>
      </c>
      <c r="E1587" s="49" t="s">
        <v>5</v>
      </c>
    </row>
    <row r="1588" spans="1:5" ht="39" customHeight="1" thickBot="1">
      <c r="A1588" s="7" t="s">
        <v>5279</v>
      </c>
      <c r="B1588" s="8" t="s">
        <v>5280</v>
      </c>
      <c r="C1588" s="8" t="s">
        <v>3981</v>
      </c>
      <c r="D1588" s="9" t="s">
        <v>5281</v>
      </c>
      <c r="E1588" s="49" t="s">
        <v>5282</v>
      </c>
    </row>
    <row r="1589" spans="1:5" ht="33.75" customHeight="1" thickBot="1">
      <c r="A1589" s="7" t="s">
        <v>5283</v>
      </c>
      <c r="B1589" s="8" t="s">
        <v>5284</v>
      </c>
      <c r="C1589" s="8" t="s">
        <v>3</v>
      </c>
      <c r="D1589" s="9" t="s">
        <v>5285</v>
      </c>
      <c r="E1589" s="49" t="s">
        <v>5</v>
      </c>
    </row>
    <row r="1590" spans="1:5" ht="33.75" customHeight="1" thickBot="1">
      <c r="A1590" s="7" t="s">
        <v>5286</v>
      </c>
      <c r="B1590" s="8" t="s">
        <v>5287</v>
      </c>
      <c r="C1590" s="8" t="s">
        <v>3</v>
      </c>
      <c r="D1590" s="9" t="s">
        <v>5288</v>
      </c>
      <c r="E1590" s="49" t="s">
        <v>5</v>
      </c>
    </row>
    <row r="1591" spans="1:5" ht="33.75" customHeight="1" thickBot="1">
      <c r="A1591" s="7" t="s">
        <v>5289</v>
      </c>
      <c r="B1591" s="8" t="s">
        <v>5290</v>
      </c>
      <c r="C1591" s="8" t="s">
        <v>3</v>
      </c>
      <c r="D1591" s="9" t="s">
        <v>5291</v>
      </c>
      <c r="E1591" s="49" t="s">
        <v>5292</v>
      </c>
    </row>
    <row r="1592" spans="1:5" ht="33.75" customHeight="1" thickBot="1">
      <c r="A1592" s="7" t="s">
        <v>5293</v>
      </c>
      <c r="B1592" s="8" t="s">
        <v>5294</v>
      </c>
      <c r="C1592" s="8" t="s">
        <v>3</v>
      </c>
      <c r="D1592" s="9" t="s">
        <v>5295</v>
      </c>
      <c r="E1592" s="49" t="s">
        <v>5296</v>
      </c>
    </row>
    <row r="1593" spans="1:5" ht="33.75" customHeight="1" thickBot="1">
      <c r="A1593" s="7" t="s">
        <v>5297</v>
      </c>
      <c r="B1593" s="8" t="s">
        <v>5298</v>
      </c>
      <c r="C1593" s="8" t="s">
        <v>3</v>
      </c>
      <c r="D1593" s="9" t="s">
        <v>5299</v>
      </c>
      <c r="E1593" s="49" t="s">
        <v>5300</v>
      </c>
    </row>
    <row r="1594" spans="1:5" ht="50.25" customHeight="1" thickBot="1">
      <c r="A1594" s="7" t="s">
        <v>5301</v>
      </c>
      <c r="B1594" s="8" t="s">
        <v>5302</v>
      </c>
      <c r="C1594" s="8" t="s">
        <v>3</v>
      </c>
      <c r="D1594" s="9" t="s">
        <v>5303</v>
      </c>
      <c r="E1594" s="49" t="s">
        <v>5</v>
      </c>
    </row>
    <row r="1595" spans="1:5" ht="33.75" customHeight="1" thickBot="1">
      <c r="A1595" s="7" t="s">
        <v>5304</v>
      </c>
      <c r="B1595" s="8" t="s">
        <v>5305</v>
      </c>
      <c r="C1595" s="8" t="s">
        <v>3</v>
      </c>
      <c r="D1595" s="9" t="s">
        <v>5306</v>
      </c>
      <c r="E1595" s="49" t="s">
        <v>5307</v>
      </c>
    </row>
    <row r="1596" spans="1:5" ht="33.75" customHeight="1" thickBot="1">
      <c r="A1596" s="7" t="s">
        <v>5308</v>
      </c>
      <c r="B1596" s="8" t="s">
        <v>5309</v>
      </c>
      <c r="C1596" s="8" t="s">
        <v>3</v>
      </c>
      <c r="D1596" s="9" t="s">
        <v>5310</v>
      </c>
      <c r="E1596" s="49" t="s">
        <v>5311</v>
      </c>
    </row>
    <row r="1597" spans="1:5" ht="33.75" customHeight="1" thickBot="1">
      <c r="A1597" s="7" t="s">
        <v>5312</v>
      </c>
      <c r="B1597" s="8" t="s">
        <v>5313</v>
      </c>
      <c r="C1597" s="8" t="s">
        <v>3</v>
      </c>
      <c r="D1597" s="9" t="s">
        <v>5314</v>
      </c>
      <c r="E1597" s="49" t="s">
        <v>5</v>
      </c>
    </row>
    <row r="1598" spans="1:5" ht="33.75" customHeight="1" thickBot="1">
      <c r="A1598" s="7" t="s">
        <v>5315</v>
      </c>
      <c r="B1598" s="8" t="s">
        <v>5316</v>
      </c>
      <c r="C1598" s="8" t="s">
        <v>3</v>
      </c>
      <c r="D1598" s="9" t="s">
        <v>5317</v>
      </c>
      <c r="E1598" s="49" t="s">
        <v>5318</v>
      </c>
    </row>
    <row r="1599" spans="1:5" ht="33.75" customHeight="1" thickBot="1">
      <c r="A1599" s="7" t="s">
        <v>5319</v>
      </c>
      <c r="B1599" s="8" t="s">
        <v>5320</v>
      </c>
      <c r="C1599" s="8" t="s">
        <v>3</v>
      </c>
      <c r="D1599" s="9" t="s">
        <v>5321</v>
      </c>
      <c r="E1599" s="49" t="s">
        <v>5</v>
      </c>
    </row>
    <row r="1600" spans="1:5" ht="33.75" customHeight="1" thickBot="1">
      <c r="A1600" s="7" t="s">
        <v>5322</v>
      </c>
      <c r="B1600" s="8" t="s">
        <v>5323</v>
      </c>
      <c r="C1600" s="8" t="s">
        <v>3</v>
      </c>
      <c r="D1600" s="9" t="s">
        <v>5324</v>
      </c>
      <c r="E1600" s="49" t="s">
        <v>5325</v>
      </c>
    </row>
    <row r="1601" spans="1:5" ht="33.75" customHeight="1" thickBot="1">
      <c r="A1601" s="7" t="s">
        <v>5326</v>
      </c>
      <c r="B1601" s="8" t="s">
        <v>5327</v>
      </c>
      <c r="C1601" s="8" t="s">
        <v>3</v>
      </c>
      <c r="D1601" s="9" t="s">
        <v>5328</v>
      </c>
      <c r="E1601" s="49" t="s">
        <v>5</v>
      </c>
    </row>
    <row r="1602" spans="1:5" ht="33.75" customHeight="1" thickBot="1">
      <c r="A1602" s="7" t="s">
        <v>5329</v>
      </c>
      <c r="B1602" s="8" t="s">
        <v>5330</v>
      </c>
      <c r="C1602" s="8" t="s">
        <v>3</v>
      </c>
      <c r="D1602" s="9" t="s">
        <v>5331</v>
      </c>
      <c r="E1602" s="49" t="s">
        <v>5</v>
      </c>
    </row>
    <row r="1603" spans="1:5" ht="50.25" customHeight="1" thickBot="1">
      <c r="A1603" s="7" t="s">
        <v>5332</v>
      </c>
      <c r="B1603" s="8" t="s">
        <v>5333</v>
      </c>
      <c r="C1603" s="8" t="s">
        <v>3</v>
      </c>
      <c r="D1603" s="9" t="s">
        <v>5334</v>
      </c>
      <c r="E1603" s="49" t="s">
        <v>5335</v>
      </c>
    </row>
    <row r="1604" spans="1:5" ht="17.25" customHeight="1" thickBot="1">
      <c r="A1604" s="7" t="s">
        <v>5336</v>
      </c>
      <c r="B1604" s="8" t="s">
        <v>5337</v>
      </c>
      <c r="C1604" s="8" t="s">
        <v>3</v>
      </c>
      <c r="D1604" s="9" t="s">
        <v>5338</v>
      </c>
      <c r="E1604" s="49" t="s">
        <v>5339</v>
      </c>
    </row>
    <row r="1605" spans="1:5" ht="33.75" customHeight="1" thickBot="1">
      <c r="A1605" s="7" t="s">
        <v>5340</v>
      </c>
      <c r="B1605" s="8" t="s">
        <v>5341</v>
      </c>
      <c r="C1605" s="8" t="s">
        <v>3</v>
      </c>
      <c r="D1605" s="9" t="s">
        <v>5342</v>
      </c>
      <c r="E1605" s="49" t="s">
        <v>5343</v>
      </c>
    </row>
    <row r="1606" spans="1:5" ht="50.25" customHeight="1" thickBot="1">
      <c r="A1606" s="7" t="s">
        <v>5344</v>
      </c>
      <c r="B1606" s="8" t="s">
        <v>5345</v>
      </c>
      <c r="C1606" s="8" t="s">
        <v>3</v>
      </c>
      <c r="D1606" s="9" t="s">
        <v>5346</v>
      </c>
      <c r="E1606" s="49" t="s">
        <v>5347</v>
      </c>
    </row>
    <row r="1607" spans="1:5" ht="33.75" customHeight="1" thickBot="1">
      <c r="A1607" s="7" t="s">
        <v>5348</v>
      </c>
      <c r="B1607" s="8" t="s">
        <v>5349</v>
      </c>
      <c r="C1607" s="8" t="s">
        <v>3</v>
      </c>
      <c r="D1607" s="9" t="s">
        <v>5350</v>
      </c>
      <c r="E1607" s="49" t="s">
        <v>5351</v>
      </c>
    </row>
    <row r="1608" spans="1:5" ht="33.75" customHeight="1" thickBot="1">
      <c r="A1608" s="7" t="s">
        <v>5352</v>
      </c>
      <c r="B1608" s="8" t="s">
        <v>5353</v>
      </c>
      <c r="C1608" s="8" t="s">
        <v>3</v>
      </c>
      <c r="D1608" s="9" t="s">
        <v>5354</v>
      </c>
      <c r="E1608" s="49" t="s">
        <v>5</v>
      </c>
    </row>
    <row r="1609" spans="1:5" ht="38.25" customHeight="1" thickBot="1">
      <c r="A1609" s="7" t="s">
        <v>5355</v>
      </c>
      <c r="B1609" s="8" t="s">
        <v>5356</v>
      </c>
      <c r="C1609" s="8" t="s">
        <v>3</v>
      </c>
      <c r="D1609" s="9" t="s">
        <v>5357</v>
      </c>
      <c r="E1609" s="49" t="s">
        <v>5358</v>
      </c>
    </row>
    <row r="1610" spans="1:5" ht="33.75" customHeight="1" thickBot="1">
      <c r="A1610" s="7" t="s">
        <v>5359</v>
      </c>
      <c r="B1610" s="8" t="s">
        <v>5360</v>
      </c>
      <c r="C1610" s="8" t="s">
        <v>3</v>
      </c>
      <c r="D1610" s="9" t="s">
        <v>5361</v>
      </c>
      <c r="E1610" s="49" t="s">
        <v>5</v>
      </c>
    </row>
    <row r="1611" spans="1:5" ht="17.25" customHeight="1" thickBot="1">
      <c r="A1611" s="7" t="s">
        <v>5362</v>
      </c>
      <c r="B1611" s="8" t="s">
        <v>5363</v>
      </c>
      <c r="C1611" s="8" t="s">
        <v>3</v>
      </c>
      <c r="D1611" s="9" t="s">
        <v>5364</v>
      </c>
      <c r="E1611" s="49" t="s">
        <v>5</v>
      </c>
    </row>
    <row r="1612" spans="1:5" ht="17.25" customHeight="1" thickBot="1">
      <c r="A1612" s="7" t="s">
        <v>5365</v>
      </c>
      <c r="B1612" s="8" t="s">
        <v>695</v>
      </c>
      <c r="C1612" s="8" t="s">
        <v>3</v>
      </c>
      <c r="D1612" s="9" t="s">
        <v>5366</v>
      </c>
      <c r="E1612" s="49" t="s">
        <v>5367</v>
      </c>
    </row>
    <row r="1613" spans="1:5" ht="33.75" customHeight="1" thickBot="1">
      <c r="A1613" s="7" t="s">
        <v>5368</v>
      </c>
      <c r="B1613" s="8" t="s">
        <v>5369</v>
      </c>
      <c r="C1613" s="8" t="s">
        <v>3</v>
      </c>
      <c r="D1613" s="9" t="s">
        <v>5370</v>
      </c>
      <c r="E1613" s="49" t="s">
        <v>5371</v>
      </c>
    </row>
    <row r="1614" spans="1:5" ht="33.75" customHeight="1" thickBot="1">
      <c r="A1614" s="7" t="s">
        <v>5372</v>
      </c>
      <c r="B1614" s="8" t="s">
        <v>5373</v>
      </c>
      <c r="C1614" s="8" t="s">
        <v>3</v>
      </c>
      <c r="D1614" s="9" t="s">
        <v>5374</v>
      </c>
      <c r="E1614" s="49" t="s">
        <v>5375</v>
      </c>
    </row>
    <row r="1615" spans="1:5" ht="33.75" customHeight="1" thickBot="1">
      <c r="A1615" s="7" t="s">
        <v>5376</v>
      </c>
      <c r="B1615" s="8" t="s">
        <v>3731</v>
      </c>
      <c r="C1615" s="8" t="s">
        <v>3</v>
      </c>
      <c r="D1615" s="9" t="s">
        <v>5377</v>
      </c>
      <c r="E1615" s="49" t="s">
        <v>5378</v>
      </c>
    </row>
    <row r="1616" spans="1:5" ht="33.75" customHeight="1" thickBot="1">
      <c r="A1616" s="7" t="s">
        <v>5379</v>
      </c>
      <c r="B1616" s="8" t="s">
        <v>5380</v>
      </c>
      <c r="C1616" s="8" t="s">
        <v>3</v>
      </c>
      <c r="D1616" s="9" t="s">
        <v>5381</v>
      </c>
      <c r="E1616" s="49" t="s">
        <v>5382</v>
      </c>
    </row>
    <row r="1617" spans="1:5" ht="33.75" customHeight="1" thickBot="1">
      <c r="A1617" s="7" t="s">
        <v>5383</v>
      </c>
      <c r="B1617" s="8" t="s">
        <v>5384</v>
      </c>
      <c r="C1617" s="8" t="s">
        <v>3</v>
      </c>
      <c r="D1617" s="9" t="s">
        <v>5385</v>
      </c>
      <c r="E1617" s="49" t="s">
        <v>5</v>
      </c>
    </row>
    <row r="1618" spans="1:5" ht="33.75" customHeight="1" thickBot="1">
      <c r="A1618" s="7" t="s">
        <v>5386</v>
      </c>
      <c r="B1618" s="8" t="s">
        <v>5387</v>
      </c>
      <c r="C1618" s="8" t="s">
        <v>3</v>
      </c>
      <c r="D1618" s="9" t="s">
        <v>5388</v>
      </c>
      <c r="E1618" s="49" t="s">
        <v>5389</v>
      </c>
    </row>
    <row r="1619" spans="1:5" ht="17.25" customHeight="1" thickBot="1">
      <c r="A1619" s="7" t="s">
        <v>5390</v>
      </c>
      <c r="B1619" s="8" t="s">
        <v>5391</v>
      </c>
      <c r="C1619" s="8" t="s">
        <v>3</v>
      </c>
      <c r="D1619" s="9" t="s">
        <v>5392</v>
      </c>
      <c r="E1619" s="49" t="s">
        <v>5393</v>
      </c>
    </row>
    <row r="1620" spans="1:5" ht="33.75" customHeight="1" thickBot="1">
      <c r="A1620" s="7" t="s">
        <v>5394</v>
      </c>
      <c r="B1620" s="8" t="s">
        <v>5395</v>
      </c>
      <c r="C1620" s="8" t="s">
        <v>3</v>
      </c>
      <c r="D1620" s="9" t="s">
        <v>5396</v>
      </c>
      <c r="E1620" s="49" t="s">
        <v>5</v>
      </c>
    </row>
    <row r="1621" spans="1:5" ht="33.75" customHeight="1" thickBot="1">
      <c r="A1621" s="7" t="s">
        <v>5397</v>
      </c>
      <c r="B1621" s="8" t="s">
        <v>5398</v>
      </c>
      <c r="C1621" s="8" t="s">
        <v>3</v>
      </c>
      <c r="D1621" s="9" t="s">
        <v>5399</v>
      </c>
      <c r="E1621" s="49" t="s">
        <v>5400</v>
      </c>
    </row>
    <row r="1622" spans="1:5" ht="33.75" customHeight="1" thickBot="1">
      <c r="A1622" s="7" t="s">
        <v>5401</v>
      </c>
      <c r="B1622" s="8" t="s">
        <v>5402</v>
      </c>
      <c r="C1622" s="8" t="s">
        <v>1525</v>
      </c>
      <c r="D1622" s="9" t="s">
        <v>5403</v>
      </c>
      <c r="E1622" s="49" t="s">
        <v>5404</v>
      </c>
    </row>
    <row r="1623" spans="1:5" ht="33.75" customHeight="1" thickBot="1">
      <c r="A1623" s="7" t="s">
        <v>5405</v>
      </c>
      <c r="B1623" s="8" t="s">
        <v>2066</v>
      </c>
      <c r="C1623" s="8" t="s">
        <v>3</v>
      </c>
      <c r="D1623" s="9" t="s">
        <v>5406</v>
      </c>
      <c r="E1623" s="49" t="s">
        <v>5</v>
      </c>
    </row>
    <row r="1624" spans="1:5" ht="33.75" customHeight="1" thickBot="1">
      <c r="A1624" s="7" t="s">
        <v>5407</v>
      </c>
      <c r="B1624" s="8" t="s">
        <v>5408</v>
      </c>
      <c r="C1624" s="8" t="s">
        <v>3</v>
      </c>
      <c r="D1624" s="9" t="s">
        <v>5409</v>
      </c>
      <c r="E1624" s="49" t="s">
        <v>5410</v>
      </c>
    </row>
    <row r="1625" spans="1:5" ht="33.75" customHeight="1" thickBot="1">
      <c r="A1625" s="7" t="s">
        <v>5411</v>
      </c>
      <c r="B1625" s="8" t="s">
        <v>5412</v>
      </c>
      <c r="C1625" s="8" t="s">
        <v>3</v>
      </c>
      <c r="D1625" s="9" t="s">
        <v>5413</v>
      </c>
      <c r="E1625" s="49" t="s">
        <v>5</v>
      </c>
    </row>
    <row r="1626" spans="1:5" ht="33.75" customHeight="1" thickBot="1">
      <c r="A1626" s="7" t="s">
        <v>5414</v>
      </c>
      <c r="B1626" s="8" t="s">
        <v>5415</v>
      </c>
      <c r="C1626" s="8" t="s">
        <v>3</v>
      </c>
      <c r="D1626" s="9" t="s">
        <v>5416</v>
      </c>
      <c r="E1626" s="49" t="s">
        <v>5417</v>
      </c>
    </row>
    <row r="1627" spans="1:5" ht="33.75" customHeight="1" thickBot="1">
      <c r="A1627" s="7" t="s">
        <v>5418</v>
      </c>
      <c r="B1627" s="8" t="s">
        <v>5419</v>
      </c>
      <c r="C1627" s="8" t="s">
        <v>3</v>
      </c>
      <c r="D1627" s="9" t="s">
        <v>5420</v>
      </c>
      <c r="E1627" s="49" t="s">
        <v>5421</v>
      </c>
    </row>
    <row r="1628" spans="1:5" ht="33.75" customHeight="1" thickBot="1">
      <c r="A1628" s="7" t="s">
        <v>5422</v>
      </c>
      <c r="B1628" s="8" t="s">
        <v>5423</v>
      </c>
      <c r="C1628" s="8" t="s">
        <v>3</v>
      </c>
      <c r="D1628" s="9" t="s">
        <v>5424</v>
      </c>
      <c r="E1628" s="49" t="s">
        <v>5</v>
      </c>
    </row>
    <row r="1629" spans="1:5" ht="33.75" customHeight="1" thickBot="1">
      <c r="A1629" s="7" t="s">
        <v>5425</v>
      </c>
      <c r="B1629" s="8" t="s">
        <v>5426</v>
      </c>
      <c r="C1629" s="8" t="s">
        <v>3</v>
      </c>
      <c r="D1629" s="9" t="s">
        <v>5427</v>
      </c>
      <c r="E1629" s="49" t="s">
        <v>5</v>
      </c>
    </row>
    <row r="1630" spans="1:5" ht="33.75" customHeight="1" thickBot="1">
      <c r="A1630" s="7" t="s">
        <v>5428</v>
      </c>
      <c r="B1630" s="8" t="s">
        <v>5429</v>
      </c>
      <c r="C1630" s="8" t="s">
        <v>3</v>
      </c>
      <c r="D1630" s="9" t="s">
        <v>5430</v>
      </c>
      <c r="E1630" s="49" t="s">
        <v>5431</v>
      </c>
    </row>
    <row r="1631" spans="1:5" ht="33.75" customHeight="1" thickBot="1">
      <c r="A1631" s="7" t="s">
        <v>5432</v>
      </c>
      <c r="B1631" s="8" t="s">
        <v>5433</v>
      </c>
      <c r="C1631" s="8" t="s">
        <v>3</v>
      </c>
      <c r="D1631" s="9" t="s">
        <v>5434</v>
      </c>
      <c r="E1631" s="49" t="s">
        <v>5</v>
      </c>
    </row>
    <row r="1632" spans="1:5" ht="33.75" customHeight="1" thickBot="1">
      <c r="A1632" s="7" t="s">
        <v>5435</v>
      </c>
      <c r="B1632" s="8" t="s">
        <v>5436</v>
      </c>
      <c r="C1632" s="8" t="s">
        <v>3</v>
      </c>
      <c r="D1632" s="9" t="s">
        <v>5437</v>
      </c>
      <c r="E1632" s="49" t="s">
        <v>5438</v>
      </c>
    </row>
    <row r="1633" spans="1:5" ht="33.75" customHeight="1" thickBot="1">
      <c r="A1633" s="7" t="s">
        <v>5439</v>
      </c>
      <c r="B1633" s="8" t="s">
        <v>5440</v>
      </c>
      <c r="C1633" s="8" t="s">
        <v>3</v>
      </c>
      <c r="D1633" s="9" t="s">
        <v>5441</v>
      </c>
      <c r="E1633" s="49" t="s">
        <v>5442</v>
      </c>
    </row>
    <row r="1634" spans="1:5" ht="33.75" customHeight="1" thickBot="1">
      <c r="A1634" s="7" t="s">
        <v>5443</v>
      </c>
      <c r="B1634" s="8" t="s">
        <v>4402</v>
      </c>
      <c r="C1634" s="8" t="s">
        <v>3</v>
      </c>
      <c r="D1634" s="9" t="s">
        <v>5444</v>
      </c>
      <c r="E1634" s="49" t="s">
        <v>5445</v>
      </c>
    </row>
    <row r="1635" spans="1:5" ht="38.25" customHeight="1" thickBot="1">
      <c r="A1635" s="7" t="s">
        <v>5446</v>
      </c>
      <c r="B1635" s="8" t="s">
        <v>5447</v>
      </c>
      <c r="C1635" s="8" t="s">
        <v>667</v>
      </c>
      <c r="D1635" s="9" t="s">
        <v>5448</v>
      </c>
      <c r="E1635" s="49" t="s">
        <v>5</v>
      </c>
    </row>
    <row r="1636" spans="1:5" ht="33.75" customHeight="1" thickBot="1">
      <c r="A1636" s="7" t="s">
        <v>5449</v>
      </c>
      <c r="B1636" s="8" t="s">
        <v>1774</v>
      </c>
      <c r="C1636" s="8" t="s">
        <v>3</v>
      </c>
      <c r="D1636" s="9" t="s">
        <v>5450</v>
      </c>
      <c r="E1636" s="49" t="s">
        <v>5451</v>
      </c>
    </row>
    <row r="1637" spans="1:5" ht="33.75" customHeight="1" thickBot="1">
      <c r="A1637" s="7" t="s">
        <v>5452</v>
      </c>
      <c r="B1637" s="8" t="s">
        <v>5453</v>
      </c>
      <c r="C1637" s="8" t="s">
        <v>3</v>
      </c>
      <c r="D1637" s="9" t="s">
        <v>5454</v>
      </c>
      <c r="E1637" s="49" t="s">
        <v>5455</v>
      </c>
    </row>
    <row r="1638" spans="1:5" ht="33.75" customHeight="1" thickBot="1">
      <c r="A1638" s="7" t="s">
        <v>5456</v>
      </c>
      <c r="B1638" s="8" t="s">
        <v>5457</v>
      </c>
      <c r="C1638" s="8" t="s">
        <v>3</v>
      </c>
      <c r="D1638" s="9" t="s">
        <v>5458</v>
      </c>
      <c r="E1638" s="49" t="s">
        <v>5</v>
      </c>
    </row>
    <row r="1639" spans="1:5" ht="33.75" customHeight="1" thickBot="1">
      <c r="A1639" s="7" t="s">
        <v>5459</v>
      </c>
      <c r="B1639" s="8" t="s">
        <v>5460</v>
      </c>
      <c r="C1639" s="8" t="s">
        <v>3</v>
      </c>
      <c r="D1639" s="9" t="s">
        <v>5461</v>
      </c>
      <c r="E1639" s="49" t="s">
        <v>5462</v>
      </c>
    </row>
    <row r="1640" spans="1:5" ht="33.75" customHeight="1" thickBot="1">
      <c r="A1640" s="7" t="s">
        <v>5463</v>
      </c>
      <c r="B1640" s="8" t="s">
        <v>5464</v>
      </c>
      <c r="C1640" s="8" t="s">
        <v>3</v>
      </c>
      <c r="D1640" s="9" t="s">
        <v>5465</v>
      </c>
      <c r="E1640" s="49" t="s">
        <v>5</v>
      </c>
    </row>
    <row r="1641" spans="1:5" ht="33.75" customHeight="1" thickBot="1">
      <c r="A1641" s="7" t="s">
        <v>5466</v>
      </c>
      <c r="B1641" s="8" t="s">
        <v>5467</v>
      </c>
      <c r="C1641" s="8" t="s">
        <v>3</v>
      </c>
      <c r="D1641" s="9" t="s">
        <v>5468</v>
      </c>
      <c r="E1641" s="49" t="s">
        <v>5469</v>
      </c>
    </row>
    <row r="1642" spans="1:5" ht="33.75" customHeight="1" thickBot="1">
      <c r="A1642" s="7" t="s">
        <v>5470</v>
      </c>
      <c r="B1642" s="8" t="s">
        <v>5471</v>
      </c>
      <c r="C1642" s="8" t="s">
        <v>1525</v>
      </c>
      <c r="D1642" s="9" t="s">
        <v>5472</v>
      </c>
      <c r="E1642" s="49" t="s">
        <v>5</v>
      </c>
    </row>
    <row r="1643" spans="1:5" ht="33.75" customHeight="1" thickBot="1">
      <c r="A1643" s="7" t="s">
        <v>5473</v>
      </c>
      <c r="B1643" s="8" t="s">
        <v>5474</v>
      </c>
      <c r="C1643" s="8" t="s">
        <v>3</v>
      </c>
      <c r="D1643" s="9" t="s">
        <v>5475</v>
      </c>
      <c r="E1643" s="49" t="s">
        <v>5</v>
      </c>
    </row>
    <row r="1644" spans="1:5" ht="33.75" customHeight="1" thickBot="1">
      <c r="A1644" s="7" t="s">
        <v>5476</v>
      </c>
      <c r="B1644" s="8" t="s">
        <v>5477</v>
      </c>
      <c r="C1644" s="8" t="s">
        <v>91</v>
      </c>
      <c r="D1644" s="9" t="s">
        <v>5478</v>
      </c>
      <c r="E1644" s="49" t="s">
        <v>5</v>
      </c>
    </row>
    <row r="1645" spans="1:5" ht="39" customHeight="1" thickBot="1">
      <c r="A1645" s="7" t="s">
        <v>5479</v>
      </c>
      <c r="B1645" s="8" t="s">
        <v>5480</v>
      </c>
      <c r="C1645" s="8" t="s">
        <v>5481</v>
      </c>
      <c r="D1645" s="9" t="s">
        <v>5482</v>
      </c>
      <c r="E1645" s="49" t="s">
        <v>5</v>
      </c>
    </row>
    <row r="1646" spans="1:5" ht="33.75" customHeight="1" thickBot="1">
      <c r="A1646" s="7" t="s">
        <v>5483</v>
      </c>
      <c r="B1646" s="8" t="s">
        <v>5484</v>
      </c>
      <c r="C1646" s="8" t="s">
        <v>5485</v>
      </c>
      <c r="D1646" s="9" t="s">
        <v>5486</v>
      </c>
      <c r="E1646" s="49" t="s">
        <v>5487</v>
      </c>
    </row>
    <row r="1647" spans="1:5" ht="17.25" customHeight="1" thickBot="1">
      <c r="A1647" s="7" t="s">
        <v>5488</v>
      </c>
      <c r="B1647" s="8" t="s">
        <v>5489</v>
      </c>
      <c r="C1647" s="8" t="s">
        <v>3</v>
      </c>
      <c r="D1647" s="9" t="s">
        <v>5490</v>
      </c>
      <c r="E1647" s="49" t="s">
        <v>5</v>
      </c>
    </row>
    <row r="1648" spans="1:5" ht="33.75" customHeight="1" thickBot="1">
      <c r="A1648" s="7" t="s">
        <v>5491</v>
      </c>
      <c r="B1648" s="8" t="s">
        <v>5492</v>
      </c>
      <c r="C1648" s="8" t="s">
        <v>3</v>
      </c>
      <c r="D1648" s="9" t="s">
        <v>5493</v>
      </c>
      <c r="E1648" s="33" t="s">
        <v>5494</v>
      </c>
    </row>
    <row r="1649" spans="1:5" ht="33.75" customHeight="1" thickBot="1">
      <c r="A1649" s="7" t="s">
        <v>5495</v>
      </c>
      <c r="B1649" s="8" t="s">
        <v>5496</v>
      </c>
      <c r="C1649" s="8" t="s">
        <v>3</v>
      </c>
      <c r="D1649" s="9" t="s">
        <v>5497</v>
      </c>
      <c r="E1649" s="49" t="s">
        <v>5498</v>
      </c>
    </row>
    <row r="1650" spans="1:5" ht="33.75" customHeight="1" thickBot="1">
      <c r="A1650" s="7" t="s">
        <v>5499</v>
      </c>
      <c r="B1650" s="8" t="s">
        <v>5500</v>
      </c>
      <c r="C1650" s="8" t="s">
        <v>165</v>
      </c>
      <c r="D1650" s="9" t="s">
        <v>5501</v>
      </c>
      <c r="E1650" s="49" t="s">
        <v>5502</v>
      </c>
    </row>
    <row r="1651" spans="1:5" ht="33.75" customHeight="1" thickBot="1">
      <c r="A1651" s="7" t="s">
        <v>5503</v>
      </c>
      <c r="B1651" s="8" t="s">
        <v>5504</v>
      </c>
      <c r="C1651" s="8" t="s">
        <v>3</v>
      </c>
      <c r="D1651" s="9" t="s">
        <v>5505</v>
      </c>
      <c r="E1651" s="49" t="s">
        <v>5506</v>
      </c>
    </row>
    <row r="1652" spans="1:5" ht="33.75" customHeight="1" thickBot="1">
      <c r="A1652" s="7" t="s">
        <v>5507</v>
      </c>
      <c r="B1652" s="8" t="s">
        <v>5508</v>
      </c>
      <c r="C1652" s="8" t="s">
        <v>3</v>
      </c>
      <c r="D1652" s="9" t="s">
        <v>5509</v>
      </c>
      <c r="E1652" s="49" t="s">
        <v>5</v>
      </c>
    </row>
    <row r="1653" spans="1:5" ht="33.75" customHeight="1" thickBot="1">
      <c r="A1653" s="7" t="s">
        <v>5510</v>
      </c>
      <c r="B1653" s="8" t="s">
        <v>5511</v>
      </c>
      <c r="C1653" s="8" t="s">
        <v>3</v>
      </c>
      <c r="D1653" s="9" t="s">
        <v>5512</v>
      </c>
      <c r="E1653" s="49" t="s">
        <v>5513</v>
      </c>
    </row>
    <row r="1654" spans="1:5" ht="33.75" customHeight="1" thickBot="1">
      <c r="A1654" s="7" t="s">
        <v>5514</v>
      </c>
      <c r="B1654" s="8" t="s">
        <v>5515</v>
      </c>
      <c r="C1654" s="8" t="s">
        <v>3</v>
      </c>
      <c r="D1654" s="9" t="s">
        <v>5516</v>
      </c>
      <c r="E1654" s="49" t="s">
        <v>5</v>
      </c>
    </row>
    <row r="1655" spans="1:5" ht="33.75" customHeight="1" thickBot="1">
      <c r="A1655" s="7" t="s">
        <v>5517</v>
      </c>
      <c r="B1655" s="8" t="s">
        <v>5518</v>
      </c>
      <c r="C1655" s="8" t="s">
        <v>544</v>
      </c>
      <c r="D1655" s="9" t="s">
        <v>5519</v>
      </c>
      <c r="E1655" s="49" t="s">
        <v>5520</v>
      </c>
    </row>
    <row r="1656" spans="1:5" ht="33.75" customHeight="1" thickBot="1">
      <c r="A1656" s="7" t="s">
        <v>5521</v>
      </c>
      <c r="B1656" s="8" t="s">
        <v>5522</v>
      </c>
      <c r="C1656" s="8" t="s">
        <v>3</v>
      </c>
      <c r="D1656" s="9" t="s">
        <v>5523</v>
      </c>
      <c r="E1656" s="49" t="s">
        <v>5</v>
      </c>
    </row>
    <row r="1657" spans="1:5" ht="33.75" customHeight="1" thickBot="1">
      <c r="A1657" s="7" t="s">
        <v>5524</v>
      </c>
      <c r="B1657" s="8" t="s">
        <v>5525</v>
      </c>
      <c r="C1657" s="8" t="s">
        <v>3</v>
      </c>
      <c r="D1657" s="9" t="s">
        <v>5526</v>
      </c>
      <c r="E1657" s="49" t="s">
        <v>5</v>
      </c>
    </row>
    <row r="1658" spans="1:5" ht="33.75" customHeight="1" thickBot="1">
      <c r="A1658" s="7" t="s">
        <v>5527</v>
      </c>
      <c r="B1658" s="8" t="s">
        <v>2738</v>
      </c>
      <c r="C1658" s="8" t="s">
        <v>3</v>
      </c>
      <c r="D1658" s="9" t="s">
        <v>5528</v>
      </c>
      <c r="E1658" s="49" t="s">
        <v>5529</v>
      </c>
    </row>
    <row r="1659" spans="1:5" ht="33.75" customHeight="1" thickBot="1">
      <c r="A1659" s="7" t="s">
        <v>5530</v>
      </c>
      <c r="B1659" s="8" t="s">
        <v>5531</v>
      </c>
      <c r="C1659" s="8" t="s">
        <v>3</v>
      </c>
      <c r="D1659" s="9" t="s">
        <v>5532</v>
      </c>
      <c r="E1659" s="49" t="s">
        <v>5533</v>
      </c>
    </row>
    <row r="1660" spans="1:5" ht="33.75" customHeight="1" thickBot="1">
      <c r="A1660" s="7" t="s">
        <v>5534</v>
      </c>
      <c r="B1660" s="8" t="s">
        <v>5535</v>
      </c>
      <c r="C1660" s="8" t="s">
        <v>3</v>
      </c>
      <c r="D1660" s="9" t="s">
        <v>5536</v>
      </c>
      <c r="E1660" s="49" t="s">
        <v>5</v>
      </c>
    </row>
    <row r="1661" spans="1:5" ht="38.25" customHeight="1" thickBot="1">
      <c r="A1661" s="7" t="s">
        <v>5537</v>
      </c>
      <c r="B1661" s="8" t="s">
        <v>5538</v>
      </c>
      <c r="C1661" s="8" t="s">
        <v>3</v>
      </c>
      <c r="D1661" s="9" t="s">
        <v>5539</v>
      </c>
      <c r="E1661" s="49" t="s">
        <v>5</v>
      </c>
    </row>
    <row r="1662" spans="1:5" ht="17.25" customHeight="1" thickBot="1">
      <c r="A1662" s="7" t="s">
        <v>5540</v>
      </c>
      <c r="B1662" s="8" t="s">
        <v>5541</v>
      </c>
      <c r="C1662" s="8" t="s">
        <v>3</v>
      </c>
      <c r="D1662" s="9" t="s">
        <v>5542</v>
      </c>
      <c r="E1662" s="49" t="s">
        <v>5543</v>
      </c>
    </row>
    <row r="1663" spans="1:5" ht="33.75" customHeight="1" thickBot="1">
      <c r="A1663" s="7" t="s">
        <v>5544</v>
      </c>
      <c r="B1663" s="8" t="s">
        <v>5545</v>
      </c>
      <c r="C1663" s="8" t="s">
        <v>121</v>
      </c>
      <c r="D1663" s="9" t="s">
        <v>5546</v>
      </c>
      <c r="E1663" s="49" t="s">
        <v>5547</v>
      </c>
    </row>
    <row r="1664" spans="1:5" ht="33.75" customHeight="1" thickBot="1">
      <c r="A1664" s="7" t="s">
        <v>5548</v>
      </c>
      <c r="B1664" s="8" t="s">
        <v>5549</v>
      </c>
      <c r="C1664" s="8" t="s">
        <v>2278</v>
      </c>
      <c r="D1664" s="9" t="s">
        <v>5550</v>
      </c>
      <c r="E1664" s="49" t="s">
        <v>5</v>
      </c>
    </row>
    <row r="1665" spans="1:5" ht="33.75" customHeight="1" thickBot="1">
      <c r="A1665" s="7" t="s">
        <v>5551</v>
      </c>
      <c r="B1665" s="8" t="s">
        <v>1571</v>
      </c>
      <c r="C1665" s="8" t="s">
        <v>3</v>
      </c>
      <c r="D1665" s="9" t="s">
        <v>5552</v>
      </c>
      <c r="E1665" s="49" t="s">
        <v>5553</v>
      </c>
    </row>
    <row r="1666" spans="1:5" ht="33.75" customHeight="1" thickBot="1">
      <c r="A1666" s="7" t="s">
        <v>5554</v>
      </c>
      <c r="B1666" s="8" t="s">
        <v>5555</v>
      </c>
      <c r="C1666" s="8" t="s">
        <v>3</v>
      </c>
      <c r="D1666" s="9" t="s">
        <v>5556</v>
      </c>
      <c r="E1666" s="49" t="s">
        <v>5557</v>
      </c>
    </row>
    <row r="1667" spans="1:5" ht="33.75" customHeight="1" thickBot="1">
      <c r="A1667" s="7" t="s">
        <v>5558</v>
      </c>
      <c r="B1667" s="8" t="s">
        <v>5559</v>
      </c>
      <c r="C1667" s="8" t="s">
        <v>3</v>
      </c>
      <c r="D1667" s="9" t="s">
        <v>5560</v>
      </c>
      <c r="E1667" s="49" t="s">
        <v>5</v>
      </c>
    </row>
    <row r="1668" spans="1:5" ht="17.25" customHeight="1" thickBot="1">
      <c r="A1668" s="7" t="s">
        <v>5561</v>
      </c>
      <c r="B1668" s="8" t="s">
        <v>5562</v>
      </c>
      <c r="C1668" s="8" t="s">
        <v>3</v>
      </c>
      <c r="D1668" s="9" t="s">
        <v>5563</v>
      </c>
      <c r="E1668" s="49" t="s">
        <v>5564</v>
      </c>
    </row>
    <row r="1669" spans="1:5" ht="39" customHeight="1" thickBot="1">
      <c r="A1669" s="7" t="s">
        <v>5565</v>
      </c>
      <c r="B1669" s="8" t="s">
        <v>5566</v>
      </c>
      <c r="C1669" s="8" t="s">
        <v>3981</v>
      </c>
      <c r="D1669" s="9" t="s">
        <v>5567</v>
      </c>
      <c r="E1669" s="49" t="s">
        <v>5568</v>
      </c>
    </row>
    <row r="1670" spans="1:5" ht="17.25" customHeight="1" thickBot="1">
      <c r="A1670" s="7" t="s">
        <v>5569</v>
      </c>
      <c r="B1670" s="8" t="s">
        <v>5570</v>
      </c>
      <c r="C1670" s="8" t="s">
        <v>3</v>
      </c>
      <c r="D1670" s="9" t="s">
        <v>5571</v>
      </c>
      <c r="E1670" s="49" t="s">
        <v>5572</v>
      </c>
    </row>
    <row r="1671" spans="1:5" ht="33.75" customHeight="1" thickBot="1">
      <c r="A1671" s="7" t="s">
        <v>5573</v>
      </c>
      <c r="B1671" s="8" t="s">
        <v>5574</v>
      </c>
      <c r="C1671" s="8" t="s">
        <v>3</v>
      </c>
      <c r="D1671" s="9" t="s">
        <v>5575</v>
      </c>
      <c r="E1671" s="49" t="s">
        <v>5576</v>
      </c>
    </row>
    <row r="1672" spans="1:5" ht="33.75" customHeight="1" thickBot="1">
      <c r="A1672" s="7" t="s">
        <v>5577</v>
      </c>
      <c r="B1672" s="8" t="s">
        <v>5578</v>
      </c>
      <c r="C1672" s="8" t="s">
        <v>2887</v>
      </c>
      <c r="D1672" s="9" t="s">
        <v>5579</v>
      </c>
      <c r="E1672" s="49" t="s">
        <v>5</v>
      </c>
    </row>
    <row r="1673" spans="1:5" ht="33.75" customHeight="1" thickBot="1">
      <c r="A1673" s="7" t="s">
        <v>5580</v>
      </c>
      <c r="B1673" s="8" t="s">
        <v>5581</v>
      </c>
      <c r="C1673" s="8" t="s">
        <v>3</v>
      </c>
      <c r="D1673" s="9" t="s">
        <v>5582</v>
      </c>
      <c r="E1673" s="49" t="s">
        <v>5</v>
      </c>
    </row>
    <row r="1674" spans="1:5" ht="63.75" customHeight="1" thickBot="1">
      <c r="A1674" s="7" t="s">
        <v>5583</v>
      </c>
      <c r="B1674" s="8" t="s">
        <v>5584</v>
      </c>
      <c r="C1674" s="8" t="s">
        <v>5585</v>
      </c>
      <c r="D1674" s="9" t="s">
        <v>5586</v>
      </c>
      <c r="E1674" s="49" t="s">
        <v>5</v>
      </c>
    </row>
    <row r="1675" spans="1:5" ht="33.75" customHeight="1" thickBot="1">
      <c r="A1675" s="7" t="s">
        <v>5587</v>
      </c>
      <c r="B1675" s="8" t="s">
        <v>5588</v>
      </c>
      <c r="C1675" s="8" t="s">
        <v>3</v>
      </c>
      <c r="D1675" s="9" t="s">
        <v>5589</v>
      </c>
      <c r="E1675" s="49" t="s">
        <v>5</v>
      </c>
    </row>
    <row r="1676" spans="1:5" ht="33.75" customHeight="1" thickBot="1">
      <c r="A1676" s="7" t="s">
        <v>5590</v>
      </c>
      <c r="B1676" s="8" t="s">
        <v>5591</v>
      </c>
      <c r="C1676" s="8" t="s">
        <v>3</v>
      </c>
      <c r="D1676" s="9" t="s">
        <v>5592</v>
      </c>
      <c r="E1676" s="49" t="s">
        <v>5593</v>
      </c>
    </row>
    <row r="1677" spans="1:5" ht="33.75" customHeight="1" thickBot="1">
      <c r="A1677" s="7" t="s">
        <v>5594</v>
      </c>
      <c r="B1677" s="8" t="s">
        <v>5595</v>
      </c>
      <c r="C1677" s="8" t="s">
        <v>3</v>
      </c>
      <c r="D1677" s="9" t="s">
        <v>5596</v>
      </c>
      <c r="E1677" s="49" t="s">
        <v>5</v>
      </c>
    </row>
    <row r="1678" spans="1:5" ht="33.75" customHeight="1" thickBot="1">
      <c r="A1678" s="7" t="s">
        <v>5597</v>
      </c>
      <c r="B1678" s="8" t="s">
        <v>5598</v>
      </c>
      <c r="C1678" s="8" t="s">
        <v>3</v>
      </c>
      <c r="D1678" s="9" t="s">
        <v>5599</v>
      </c>
      <c r="E1678" s="49" t="s">
        <v>5</v>
      </c>
    </row>
    <row r="1679" spans="1:5" ht="33.75" customHeight="1" thickBot="1">
      <c r="A1679" s="7" t="s">
        <v>5600</v>
      </c>
      <c r="B1679" s="8" t="s">
        <v>5601</v>
      </c>
      <c r="C1679" s="8" t="s">
        <v>3</v>
      </c>
      <c r="D1679" s="9" t="s">
        <v>5602</v>
      </c>
      <c r="E1679" s="49" t="s">
        <v>5</v>
      </c>
    </row>
    <row r="1680" spans="1:5" ht="33.75" customHeight="1" thickBot="1">
      <c r="A1680" s="7" t="s">
        <v>5603</v>
      </c>
      <c r="B1680" s="8" t="s">
        <v>5604</v>
      </c>
      <c r="C1680" s="8" t="s">
        <v>3</v>
      </c>
      <c r="D1680" s="9" t="s">
        <v>5605</v>
      </c>
      <c r="E1680" s="49" t="s">
        <v>5606</v>
      </c>
    </row>
    <row r="1681" spans="1:5" ht="33.75" customHeight="1" thickBot="1">
      <c r="A1681" s="7" t="s">
        <v>5607</v>
      </c>
      <c r="B1681" s="8" t="s">
        <v>5608</v>
      </c>
      <c r="C1681" s="8" t="s">
        <v>3</v>
      </c>
      <c r="D1681" s="9" t="s">
        <v>5609</v>
      </c>
      <c r="E1681" s="49" t="s">
        <v>5610</v>
      </c>
    </row>
    <row r="1682" spans="1:5" ht="33.75" customHeight="1" thickBot="1">
      <c r="A1682" s="7" t="s">
        <v>5611</v>
      </c>
      <c r="B1682" s="8" t="s">
        <v>5612</v>
      </c>
      <c r="C1682" s="8" t="s">
        <v>3</v>
      </c>
      <c r="D1682" s="9" t="s">
        <v>5613</v>
      </c>
      <c r="E1682" s="49" t="s">
        <v>5614</v>
      </c>
    </row>
    <row r="1683" spans="1:5" ht="33.75" customHeight="1" thickBot="1">
      <c r="A1683" s="7" t="s">
        <v>5615</v>
      </c>
      <c r="B1683" s="8" t="s">
        <v>5616</v>
      </c>
      <c r="C1683" s="8" t="s">
        <v>3</v>
      </c>
      <c r="D1683" s="9" t="s">
        <v>5617</v>
      </c>
      <c r="E1683" s="49" t="s">
        <v>5</v>
      </c>
    </row>
    <row r="1684" spans="1:5" ht="33.75" customHeight="1" thickBot="1">
      <c r="A1684" s="7" t="s">
        <v>5618</v>
      </c>
      <c r="B1684" s="8" t="s">
        <v>5619</v>
      </c>
      <c r="C1684" s="8" t="s">
        <v>3</v>
      </c>
      <c r="D1684" s="9" t="s">
        <v>5620</v>
      </c>
      <c r="E1684" s="49" t="s">
        <v>5621</v>
      </c>
    </row>
    <row r="1685" spans="1:5" ht="33.75" customHeight="1" thickBot="1">
      <c r="A1685" s="7" t="s">
        <v>5622</v>
      </c>
      <c r="B1685" s="8" t="s">
        <v>5623</v>
      </c>
      <c r="C1685" s="8" t="s">
        <v>3</v>
      </c>
      <c r="D1685" s="9" t="s">
        <v>5624</v>
      </c>
      <c r="E1685" s="49" t="s">
        <v>5625</v>
      </c>
    </row>
    <row r="1686" spans="1:5" ht="33.75" customHeight="1" thickBot="1">
      <c r="A1686" s="7" t="s">
        <v>5626</v>
      </c>
      <c r="B1686" s="8" t="s">
        <v>5627</v>
      </c>
      <c r="C1686" s="8" t="s">
        <v>121</v>
      </c>
      <c r="D1686" s="9" t="s">
        <v>5628</v>
      </c>
      <c r="E1686" s="49" t="s">
        <v>5</v>
      </c>
    </row>
    <row r="1687" spans="1:5" ht="33.75" customHeight="1" thickBot="1">
      <c r="A1687" s="7" t="s">
        <v>5629</v>
      </c>
      <c r="B1687" s="8" t="s">
        <v>5630</v>
      </c>
      <c r="C1687" s="8" t="s">
        <v>3</v>
      </c>
      <c r="D1687" s="9" t="s">
        <v>5631</v>
      </c>
      <c r="E1687" s="49" t="s">
        <v>5632</v>
      </c>
    </row>
    <row r="1688" spans="1:5" ht="33.75" customHeight="1" thickBot="1">
      <c r="A1688" s="7" t="s">
        <v>5633</v>
      </c>
      <c r="B1688" s="8" t="s">
        <v>2122</v>
      </c>
      <c r="C1688" s="8" t="s">
        <v>3</v>
      </c>
      <c r="D1688" s="9" t="s">
        <v>5634</v>
      </c>
      <c r="E1688" s="49" t="s">
        <v>5</v>
      </c>
    </row>
    <row r="1689" spans="1:5" ht="33.75" customHeight="1" thickBot="1">
      <c r="A1689" s="7" t="s">
        <v>5635</v>
      </c>
      <c r="B1689" s="8" t="s">
        <v>5636</v>
      </c>
      <c r="C1689" s="8" t="s">
        <v>3</v>
      </c>
      <c r="D1689" s="9" t="s">
        <v>5637</v>
      </c>
      <c r="E1689" s="49" t="s">
        <v>5</v>
      </c>
    </row>
    <row r="1690" spans="1:5" ht="33.75" customHeight="1" thickBot="1">
      <c r="A1690" s="7" t="s">
        <v>5638</v>
      </c>
      <c r="B1690" s="8" t="s">
        <v>5639</v>
      </c>
      <c r="C1690" s="8" t="s">
        <v>3</v>
      </c>
      <c r="D1690" s="9" t="s">
        <v>5640</v>
      </c>
      <c r="E1690" s="49" t="s">
        <v>5641</v>
      </c>
    </row>
    <row r="1691" spans="1:5" ht="33.75" customHeight="1" thickBot="1">
      <c r="A1691" s="7" t="s">
        <v>5642</v>
      </c>
      <c r="B1691" s="8" t="s">
        <v>5643</v>
      </c>
      <c r="C1691" s="8" t="s">
        <v>3</v>
      </c>
      <c r="D1691" s="9" t="s">
        <v>5644</v>
      </c>
      <c r="E1691" s="49" t="s">
        <v>5</v>
      </c>
    </row>
    <row r="1692" spans="1:5" ht="33.75" customHeight="1" thickBot="1">
      <c r="A1692" s="7" t="s">
        <v>5645</v>
      </c>
      <c r="B1692" s="8" t="s">
        <v>5646</v>
      </c>
      <c r="C1692" s="8" t="s">
        <v>3</v>
      </c>
      <c r="D1692" s="9" t="s">
        <v>5647</v>
      </c>
      <c r="E1692" s="49" t="s">
        <v>5648</v>
      </c>
    </row>
    <row r="1693" spans="1:5" ht="33.75" customHeight="1" thickBot="1">
      <c r="A1693" s="7" t="s">
        <v>5649</v>
      </c>
      <c r="B1693" s="8" t="s">
        <v>5650</v>
      </c>
      <c r="C1693" s="8" t="s">
        <v>3</v>
      </c>
      <c r="D1693" s="9" t="s">
        <v>5651</v>
      </c>
      <c r="E1693" s="49" t="s">
        <v>5652</v>
      </c>
    </row>
    <row r="1694" spans="1:5" ht="33.75" customHeight="1" thickBot="1">
      <c r="A1694" s="7" t="s">
        <v>5653</v>
      </c>
      <c r="B1694" s="8" t="s">
        <v>5654</v>
      </c>
      <c r="C1694" s="8" t="s">
        <v>3</v>
      </c>
      <c r="D1694" s="9" t="s">
        <v>5655</v>
      </c>
      <c r="E1694" s="49" t="s">
        <v>5656</v>
      </c>
    </row>
    <row r="1695" spans="1:5" ht="33.75" customHeight="1" thickBot="1">
      <c r="A1695" s="7" t="s">
        <v>5657</v>
      </c>
      <c r="B1695" s="8" t="s">
        <v>5658</v>
      </c>
      <c r="C1695" s="8" t="s">
        <v>3</v>
      </c>
      <c r="D1695" s="9" t="s">
        <v>5659</v>
      </c>
      <c r="E1695" s="49" t="s">
        <v>5</v>
      </c>
    </row>
    <row r="1696" spans="1:5" ht="33.75" customHeight="1" thickBot="1">
      <c r="A1696" s="7" t="s">
        <v>5660</v>
      </c>
      <c r="B1696" s="8" t="s">
        <v>5661</v>
      </c>
      <c r="C1696" s="8" t="s">
        <v>3</v>
      </c>
      <c r="D1696" s="9" t="s">
        <v>5662</v>
      </c>
      <c r="E1696" s="49" t="s">
        <v>5663</v>
      </c>
    </row>
    <row r="1697" spans="1:5" ht="33.75" customHeight="1" thickBot="1">
      <c r="A1697" s="7" t="s">
        <v>5664</v>
      </c>
      <c r="B1697" s="8" t="s">
        <v>5665</v>
      </c>
      <c r="C1697" s="8" t="s">
        <v>3</v>
      </c>
      <c r="D1697" s="9" t="s">
        <v>5666</v>
      </c>
      <c r="E1697" s="49" t="s">
        <v>5667</v>
      </c>
    </row>
    <row r="1698" spans="1:5" ht="33.75" customHeight="1" thickBot="1">
      <c r="A1698" s="7" t="s">
        <v>5668</v>
      </c>
      <c r="B1698" s="8" t="s">
        <v>5669</v>
      </c>
      <c r="C1698" s="8" t="s">
        <v>3</v>
      </c>
      <c r="D1698" s="9" t="s">
        <v>5670</v>
      </c>
      <c r="E1698" s="49" t="s">
        <v>5671</v>
      </c>
    </row>
    <row r="1699" spans="1:5" ht="17.25" customHeight="1" thickBot="1">
      <c r="A1699" s="7" t="s">
        <v>5672</v>
      </c>
      <c r="B1699" s="8" t="s">
        <v>5673</v>
      </c>
      <c r="C1699" s="8" t="s">
        <v>3</v>
      </c>
      <c r="D1699" s="9" t="s">
        <v>5674</v>
      </c>
      <c r="E1699" s="49" t="s">
        <v>5</v>
      </c>
    </row>
    <row r="1700" spans="1:5" ht="33.75" customHeight="1" thickBot="1">
      <c r="A1700" s="7" t="s">
        <v>5675</v>
      </c>
      <c r="B1700" s="8" t="s">
        <v>5676</v>
      </c>
      <c r="C1700" s="8" t="s">
        <v>3</v>
      </c>
      <c r="D1700" s="9" t="s">
        <v>5677</v>
      </c>
      <c r="E1700" s="49" t="s">
        <v>5678</v>
      </c>
    </row>
    <row r="1701" spans="1:5" ht="33.75" customHeight="1" thickBot="1">
      <c r="A1701" s="7" t="s">
        <v>5679</v>
      </c>
      <c r="B1701" s="8" t="s">
        <v>5680</v>
      </c>
      <c r="C1701" s="8" t="s">
        <v>3</v>
      </c>
      <c r="D1701" s="9" t="s">
        <v>5681</v>
      </c>
      <c r="E1701" s="49" t="s">
        <v>5</v>
      </c>
    </row>
    <row r="1702" spans="1:5" ht="17.25" customHeight="1" thickBot="1">
      <c r="A1702" s="7" t="s">
        <v>5682</v>
      </c>
      <c r="B1702" s="8" t="s">
        <v>5683</v>
      </c>
      <c r="C1702" s="8" t="s">
        <v>3</v>
      </c>
      <c r="D1702" s="9" t="s">
        <v>5684</v>
      </c>
      <c r="E1702" s="49" t="s">
        <v>5</v>
      </c>
    </row>
    <row r="1703" spans="1:5" ht="33.75" customHeight="1" thickBot="1">
      <c r="A1703" s="7" t="s">
        <v>5685</v>
      </c>
      <c r="B1703" s="8" t="s">
        <v>5686</v>
      </c>
      <c r="C1703" s="8" t="s">
        <v>3</v>
      </c>
      <c r="D1703" s="9" t="s">
        <v>5687</v>
      </c>
      <c r="E1703" s="49" t="s">
        <v>5688</v>
      </c>
    </row>
    <row r="1704" spans="1:5" ht="33.75" customHeight="1" thickBot="1">
      <c r="A1704" s="7" t="s">
        <v>5689</v>
      </c>
      <c r="B1704" s="8" t="s">
        <v>5690</v>
      </c>
      <c r="C1704" s="8" t="s">
        <v>3</v>
      </c>
      <c r="D1704" s="9" t="s">
        <v>5691</v>
      </c>
      <c r="E1704" s="49" t="s">
        <v>5692</v>
      </c>
    </row>
    <row r="1705" spans="1:5" ht="33.75" customHeight="1" thickBot="1">
      <c r="A1705" s="7" t="s">
        <v>5693</v>
      </c>
      <c r="B1705" s="8" t="s">
        <v>5694</v>
      </c>
      <c r="C1705" s="8" t="s">
        <v>3</v>
      </c>
      <c r="D1705" s="9" t="s">
        <v>5695</v>
      </c>
      <c r="E1705" s="49" t="s">
        <v>5696</v>
      </c>
    </row>
    <row r="1706" spans="1:5" ht="33.75" customHeight="1" thickBot="1">
      <c r="A1706" s="7" t="s">
        <v>5697</v>
      </c>
      <c r="B1706" s="8" t="s">
        <v>5698</v>
      </c>
      <c r="C1706" s="8" t="s">
        <v>3</v>
      </c>
      <c r="D1706" s="9" t="s">
        <v>5699</v>
      </c>
      <c r="E1706" s="49" t="s">
        <v>5700</v>
      </c>
    </row>
    <row r="1707" spans="1:5" ht="38.25" customHeight="1" thickBot="1">
      <c r="A1707" s="7" t="s">
        <v>5701</v>
      </c>
      <c r="B1707" s="8" t="s">
        <v>5702</v>
      </c>
      <c r="C1707" s="8" t="s">
        <v>281</v>
      </c>
      <c r="D1707" s="9" t="s">
        <v>5703</v>
      </c>
      <c r="E1707" s="49" t="s">
        <v>5704</v>
      </c>
    </row>
    <row r="1708" spans="1:5" ht="33.75" customHeight="1" thickBot="1">
      <c r="A1708" s="7" t="s">
        <v>5705</v>
      </c>
      <c r="B1708" s="8" t="s">
        <v>2729</v>
      </c>
      <c r="C1708" s="8" t="s">
        <v>3</v>
      </c>
      <c r="D1708" s="9" t="s">
        <v>5706</v>
      </c>
      <c r="E1708" s="49" t="s">
        <v>5707</v>
      </c>
    </row>
    <row r="1709" spans="1:5" ht="33.75" customHeight="1" thickBot="1">
      <c r="A1709" s="7" t="s">
        <v>5708</v>
      </c>
      <c r="B1709" s="8" t="s">
        <v>5709</v>
      </c>
      <c r="C1709" s="8" t="s">
        <v>3</v>
      </c>
      <c r="D1709" s="9" t="s">
        <v>5710</v>
      </c>
      <c r="E1709" s="49" t="s">
        <v>5</v>
      </c>
    </row>
    <row r="1710" spans="1:5" ht="33.75" customHeight="1" thickBot="1">
      <c r="A1710" s="7" t="s">
        <v>5711</v>
      </c>
      <c r="B1710" s="8" t="s">
        <v>5712</v>
      </c>
      <c r="C1710" s="8" t="s">
        <v>3</v>
      </c>
      <c r="D1710" s="9" t="s">
        <v>5713</v>
      </c>
      <c r="E1710" s="49" t="s">
        <v>5</v>
      </c>
    </row>
    <row r="1711" spans="1:5" ht="33.75" customHeight="1" thickBot="1">
      <c r="A1711" s="7" t="s">
        <v>5714</v>
      </c>
      <c r="B1711" s="8" t="s">
        <v>5715</v>
      </c>
      <c r="C1711" s="8" t="s">
        <v>3</v>
      </c>
      <c r="D1711" s="9" t="s">
        <v>5716</v>
      </c>
      <c r="E1711" s="49" t="s">
        <v>5</v>
      </c>
    </row>
    <row r="1712" spans="1:5" ht="33.75" customHeight="1" thickBot="1">
      <c r="A1712" s="7" t="s">
        <v>5717</v>
      </c>
      <c r="B1712" s="8" t="s">
        <v>5718</v>
      </c>
      <c r="C1712" s="8" t="s">
        <v>3</v>
      </c>
      <c r="D1712" s="9" t="s">
        <v>5719</v>
      </c>
      <c r="E1712" s="49" t="s">
        <v>5</v>
      </c>
    </row>
    <row r="1713" spans="1:5" ht="33.75" customHeight="1" thickBot="1">
      <c r="A1713" s="7" t="s">
        <v>5720</v>
      </c>
      <c r="B1713" s="8" t="s">
        <v>5721</v>
      </c>
      <c r="C1713" s="8" t="s">
        <v>5722</v>
      </c>
      <c r="D1713" s="9" t="s">
        <v>5723</v>
      </c>
      <c r="E1713" s="49" t="s">
        <v>5</v>
      </c>
    </row>
    <row r="1714" spans="1:5" ht="33.75" customHeight="1" thickBot="1">
      <c r="A1714" s="7" t="s">
        <v>5724</v>
      </c>
      <c r="B1714" s="8" t="s">
        <v>5725</v>
      </c>
      <c r="C1714" s="8" t="s">
        <v>3</v>
      </c>
      <c r="D1714" s="9" t="s">
        <v>5726</v>
      </c>
      <c r="E1714" s="49" t="s">
        <v>5727</v>
      </c>
    </row>
    <row r="1715" spans="1:5" ht="33.75" customHeight="1" thickBot="1">
      <c r="A1715" s="7" t="s">
        <v>5728</v>
      </c>
      <c r="B1715" s="8" t="s">
        <v>5729</v>
      </c>
      <c r="C1715" s="8" t="s">
        <v>5730</v>
      </c>
      <c r="D1715" s="9" t="s">
        <v>5731</v>
      </c>
      <c r="E1715" s="49" t="s">
        <v>5</v>
      </c>
    </row>
    <row r="1716" spans="1:5" ht="33.75" customHeight="1" thickBot="1">
      <c r="A1716" s="7" t="s">
        <v>5732</v>
      </c>
      <c r="B1716" s="8" t="s">
        <v>5733</v>
      </c>
      <c r="C1716" s="8" t="s">
        <v>3</v>
      </c>
      <c r="D1716" s="9" t="s">
        <v>5734</v>
      </c>
      <c r="E1716" s="49" t="s">
        <v>5735</v>
      </c>
    </row>
    <row r="1717" spans="1:5" ht="17.25" customHeight="1" thickBot="1">
      <c r="A1717" s="7" t="s">
        <v>5736</v>
      </c>
      <c r="B1717" s="8" t="s">
        <v>5737</v>
      </c>
      <c r="C1717" s="8" t="s">
        <v>3</v>
      </c>
      <c r="D1717" s="9" t="s">
        <v>5738</v>
      </c>
      <c r="E1717" s="49" t="s">
        <v>5739</v>
      </c>
    </row>
    <row r="1718" spans="1:5" ht="33.75" customHeight="1" thickBot="1">
      <c r="A1718" s="7" t="s">
        <v>5740</v>
      </c>
      <c r="B1718" s="8" t="s">
        <v>5741</v>
      </c>
      <c r="C1718" s="8" t="s">
        <v>3</v>
      </c>
      <c r="D1718" s="9" t="s">
        <v>5742</v>
      </c>
      <c r="E1718" s="49" t="s">
        <v>5743</v>
      </c>
    </row>
    <row r="1719" spans="1:5" ht="33.75" customHeight="1" thickBot="1">
      <c r="A1719" s="7" t="s">
        <v>5744</v>
      </c>
      <c r="B1719" s="8" t="s">
        <v>3130</v>
      </c>
      <c r="C1719" s="8" t="s">
        <v>3</v>
      </c>
      <c r="D1719" s="9" t="s">
        <v>5745</v>
      </c>
      <c r="E1719" s="49" t="s">
        <v>5</v>
      </c>
    </row>
    <row r="1720" spans="1:5" ht="33.75" customHeight="1" thickBot="1">
      <c r="A1720" s="7" t="s">
        <v>5746</v>
      </c>
      <c r="B1720" s="8" t="s">
        <v>5747</v>
      </c>
      <c r="C1720" s="8" t="s">
        <v>3</v>
      </c>
      <c r="D1720" s="9" t="s">
        <v>5748</v>
      </c>
      <c r="E1720" s="49" t="s">
        <v>5</v>
      </c>
    </row>
    <row r="1721" spans="1:5" ht="33.75" customHeight="1" thickBot="1">
      <c r="A1721" s="7" t="s">
        <v>5749</v>
      </c>
      <c r="B1721" s="8" t="s">
        <v>5750</v>
      </c>
      <c r="C1721" s="8" t="s">
        <v>121</v>
      </c>
      <c r="D1721" s="9" t="s">
        <v>5751</v>
      </c>
      <c r="E1721" s="49" t="s">
        <v>5</v>
      </c>
    </row>
    <row r="1722" spans="1:5" ht="33.75" customHeight="1" thickBot="1">
      <c r="A1722" s="7" t="s">
        <v>5752</v>
      </c>
      <c r="B1722" s="8" t="s">
        <v>5753</v>
      </c>
      <c r="C1722" s="8" t="s">
        <v>3</v>
      </c>
      <c r="D1722" s="9" t="s">
        <v>5754</v>
      </c>
      <c r="E1722" s="49" t="s">
        <v>5755</v>
      </c>
    </row>
    <row r="1723" spans="1:5" ht="51" customHeight="1" thickBot="1">
      <c r="A1723" s="7" t="s">
        <v>5756</v>
      </c>
      <c r="B1723" s="8" t="s">
        <v>5757</v>
      </c>
      <c r="C1723" s="8" t="s">
        <v>5758</v>
      </c>
      <c r="D1723" s="9" t="s">
        <v>5759</v>
      </c>
      <c r="E1723" s="49" t="s">
        <v>5760</v>
      </c>
    </row>
    <row r="1724" spans="1:5" ht="33.75" customHeight="1" thickBot="1">
      <c r="A1724" s="7" t="s">
        <v>5761</v>
      </c>
      <c r="B1724" s="8" t="s">
        <v>5762</v>
      </c>
      <c r="C1724" s="8" t="s">
        <v>3</v>
      </c>
      <c r="D1724" s="9" t="s">
        <v>5763</v>
      </c>
      <c r="E1724" s="49" t="s">
        <v>5764</v>
      </c>
    </row>
    <row r="1725" spans="1:5" ht="33.75" customHeight="1" thickBot="1">
      <c r="A1725" s="7" t="s">
        <v>5765</v>
      </c>
      <c r="B1725" s="8" t="s">
        <v>5766</v>
      </c>
      <c r="C1725" s="8" t="s">
        <v>3</v>
      </c>
      <c r="D1725" s="9" t="s">
        <v>5767</v>
      </c>
      <c r="E1725" s="49" t="s">
        <v>5</v>
      </c>
    </row>
    <row r="1726" spans="1:5" ht="33.75" customHeight="1" thickBot="1">
      <c r="A1726" s="7" t="s">
        <v>5768</v>
      </c>
      <c r="B1726" s="8" t="s">
        <v>5769</v>
      </c>
      <c r="C1726" s="8" t="s">
        <v>3</v>
      </c>
      <c r="D1726" s="9" t="s">
        <v>5770</v>
      </c>
      <c r="E1726" s="49" t="s">
        <v>5771</v>
      </c>
    </row>
    <row r="1727" spans="1:5" ht="33.75" customHeight="1" thickBot="1">
      <c r="A1727" s="7" t="s">
        <v>5772</v>
      </c>
      <c r="B1727" s="8" t="s">
        <v>5773</v>
      </c>
      <c r="C1727" s="8" t="s">
        <v>3</v>
      </c>
      <c r="D1727" s="9" t="s">
        <v>5774</v>
      </c>
      <c r="E1727" s="49" t="s">
        <v>5775</v>
      </c>
    </row>
    <row r="1728" spans="1:5" ht="33.75" customHeight="1" thickBot="1">
      <c r="A1728" s="7" t="s">
        <v>5776</v>
      </c>
      <c r="B1728" s="8" t="s">
        <v>5777</v>
      </c>
      <c r="C1728" s="8" t="s">
        <v>3</v>
      </c>
      <c r="D1728" s="9" t="s">
        <v>5778</v>
      </c>
      <c r="E1728" s="49" t="s">
        <v>5</v>
      </c>
    </row>
    <row r="1729" spans="1:5" ht="33.75" customHeight="1" thickBot="1">
      <c r="A1729" s="7" t="s">
        <v>5779</v>
      </c>
      <c r="B1729" s="8" t="s">
        <v>5780</v>
      </c>
      <c r="C1729" s="8" t="s">
        <v>77</v>
      </c>
      <c r="D1729" s="9" t="s">
        <v>5781</v>
      </c>
      <c r="E1729" s="49" t="s">
        <v>5782</v>
      </c>
    </row>
    <row r="1730" spans="1:5" ht="33.75" customHeight="1" thickBot="1">
      <c r="A1730" s="7" t="s">
        <v>5783</v>
      </c>
      <c r="B1730" s="8" t="s">
        <v>5784</v>
      </c>
      <c r="C1730" s="8" t="s">
        <v>77</v>
      </c>
      <c r="D1730" s="9" t="s">
        <v>5785</v>
      </c>
      <c r="E1730" s="49" t="s">
        <v>5</v>
      </c>
    </row>
    <row r="1731" spans="1:5" ht="33.75" customHeight="1" thickBot="1">
      <c r="A1731" s="7" t="s">
        <v>5786</v>
      </c>
      <c r="B1731" s="8" t="s">
        <v>5787</v>
      </c>
      <c r="C1731" s="8" t="s">
        <v>3</v>
      </c>
      <c r="D1731" s="9" t="s">
        <v>5788</v>
      </c>
      <c r="E1731" s="49" t="s">
        <v>5789</v>
      </c>
    </row>
    <row r="1732" spans="1:5" ht="33.75" customHeight="1" thickBot="1">
      <c r="A1732" s="7" t="s">
        <v>5790</v>
      </c>
      <c r="B1732" s="8" t="s">
        <v>5791</v>
      </c>
      <c r="C1732" s="8" t="s">
        <v>3</v>
      </c>
      <c r="D1732" s="9" t="s">
        <v>5792</v>
      </c>
      <c r="E1732" s="49" t="s">
        <v>5793</v>
      </c>
    </row>
    <row r="1733" spans="1:5" ht="33.75" customHeight="1" thickBot="1">
      <c r="A1733" s="7" t="s">
        <v>5794</v>
      </c>
      <c r="B1733" s="8" t="s">
        <v>5795</v>
      </c>
      <c r="C1733" s="8" t="s">
        <v>3</v>
      </c>
      <c r="D1733" s="9" t="s">
        <v>5796</v>
      </c>
      <c r="E1733" s="49" t="s">
        <v>5797</v>
      </c>
    </row>
    <row r="1734" spans="1:5" ht="33.75" customHeight="1" thickBot="1">
      <c r="A1734" s="7" t="s">
        <v>5798</v>
      </c>
      <c r="B1734" s="8" t="s">
        <v>5799</v>
      </c>
      <c r="C1734" s="8" t="s">
        <v>3</v>
      </c>
      <c r="D1734" s="9" t="s">
        <v>5800</v>
      </c>
      <c r="E1734" s="49" t="s">
        <v>5801</v>
      </c>
    </row>
    <row r="1735" spans="1:5" ht="33.75" customHeight="1" thickBot="1">
      <c r="A1735" s="7" t="s">
        <v>5802</v>
      </c>
      <c r="B1735" s="8" t="s">
        <v>5803</v>
      </c>
      <c r="C1735" s="8" t="s">
        <v>91</v>
      </c>
      <c r="D1735" s="9" t="s">
        <v>5804</v>
      </c>
      <c r="E1735" s="49" t="s">
        <v>5805</v>
      </c>
    </row>
    <row r="1736" spans="1:5" ht="17.25" customHeight="1" thickBot="1">
      <c r="A1736" s="7" t="s">
        <v>5806</v>
      </c>
      <c r="B1736" s="8" t="s">
        <v>5460</v>
      </c>
      <c r="C1736" s="8" t="s">
        <v>3</v>
      </c>
      <c r="D1736" s="9" t="s">
        <v>5807</v>
      </c>
      <c r="E1736" s="49" t="s">
        <v>5</v>
      </c>
    </row>
    <row r="1737" spans="1:5" ht="33.75" customHeight="1" thickBot="1">
      <c r="A1737" s="7" t="s">
        <v>5808</v>
      </c>
      <c r="B1737" s="8" t="s">
        <v>5809</v>
      </c>
      <c r="C1737" s="8" t="s">
        <v>544</v>
      </c>
      <c r="D1737" s="9" t="s">
        <v>5810</v>
      </c>
      <c r="E1737" s="49" t="s">
        <v>5</v>
      </c>
    </row>
    <row r="1738" spans="1:5" ht="33.75" customHeight="1" thickBot="1">
      <c r="A1738" s="7" t="s">
        <v>5811</v>
      </c>
      <c r="B1738" s="8" t="s">
        <v>5812</v>
      </c>
      <c r="C1738" s="8" t="s">
        <v>3</v>
      </c>
      <c r="D1738" s="9" t="s">
        <v>5813</v>
      </c>
      <c r="E1738" s="49" t="s">
        <v>5</v>
      </c>
    </row>
    <row r="1739" spans="1:5" ht="33.75" customHeight="1" thickBot="1">
      <c r="A1739" s="7" t="s">
        <v>5814</v>
      </c>
      <c r="B1739" s="8" t="s">
        <v>1603</v>
      </c>
      <c r="C1739" s="8" t="s">
        <v>3</v>
      </c>
      <c r="D1739" s="9" t="s">
        <v>5815</v>
      </c>
      <c r="E1739" s="49" t="s">
        <v>5</v>
      </c>
    </row>
    <row r="1740" spans="1:5" ht="17.25" customHeight="1" thickBot="1">
      <c r="A1740" s="7" t="s">
        <v>5816</v>
      </c>
      <c r="B1740" s="8" t="s">
        <v>5817</v>
      </c>
      <c r="C1740" s="8" t="s">
        <v>3</v>
      </c>
      <c r="D1740" s="9" t="s">
        <v>5818</v>
      </c>
      <c r="E1740" s="49" t="s">
        <v>5</v>
      </c>
    </row>
    <row r="1741" spans="1:5" ht="33.75" customHeight="1" thickBot="1">
      <c r="A1741" s="7" t="s">
        <v>5819</v>
      </c>
      <c r="B1741" s="8" t="s">
        <v>5820</v>
      </c>
      <c r="C1741" s="8" t="s">
        <v>3</v>
      </c>
      <c r="D1741" s="9" t="s">
        <v>5821</v>
      </c>
      <c r="E1741" s="49" t="s">
        <v>5822</v>
      </c>
    </row>
    <row r="1742" spans="1:5" ht="17.25" customHeight="1" thickBot="1">
      <c r="A1742" s="7" t="s">
        <v>5823</v>
      </c>
      <c r="B1742" s="8" t="s">
        <v>5824</v>
      </c>
      <c r="C1742" s="8" t="s">
        <v>3</v>
      </c>
      <c r="D1742" s="9" t="s">
        <v>5825</v>
      </c>
      <c r="E1742" s="49" t="s">
        <v>5826</v>
      </c>
    </row>
    <row r="1743" spans="1:5" ht="17.25" customHeight="1" thickBot="1">
      <c r="A1743" s="7" t="s">
        <v>5827</v>
      </c>
      <c r="B1743" s="8" t="s">
        <v>5828</v>
      </c>
      <c r="C1743" s="8" t="s">
        <v>3</v>
      </c>
      <c r="D1743" s="9" t="s">
        <v>5829</v>
      </c>
      <c r="E1743" s="49" t="s">
        <v>5830</v>
      </c>
    </row>
    <row r="1744" spans="1:5" ht="33.75" customHeight="1" thickBot="1">
      <c r="A1744" s="7" t="s">
        <v>5831</v>
      </c>
      <c r="B1744" s="8" t="s">
        <v>5832</v>
      </c>
      <c r="C1744" s="8" t="s">
        <v>3</v>
      </c>
      <c r="D1744" s="9" t="s">
        <v>5833</v>
      </c>
      <c r="E1744" s="49" t="s">
        <v>5</v>
      </c>
    </row>
    <row r="1745" spans="1:5" ht="33.75" customHeight="1" thickBot="1">
      <c r="A1745" s="7" t="s">
        <v>5834</v>
      </c>
      <c r="B1745" s="8" t="s">
        <v>5835</v>
      </c>
      <c r="C1745" s="8" t="s">
        <v>3</v>
      </c>
      <c r="D1745" s="9" t="s">
        <v>5836</v>
      </c>
      <c r="E1745" s="49" t="s">
        <v>5</v>
      </c>
    </row>
    <row r="1746" spans="1:5" ht="38.25" customHeight="1" thickBot="1">
      <c r="A1746" s="7" t="s">
        <v>5837</v>
      </c>
      <c r="B1746" s="8" t="s">
        <v>5838</v>
      </c>
      <c r="C1746" s="8" t="s">
        <v>3</v>
      </c>
      <c r="D1746" s="9" t="s">
        <v>5839</v>
      </c>
      <c r="E1746" s="49" t="s">
        <v>5</v>
      </c>
    </row>
    <row r="1747" spans="1:5" ht="17.25" customHeight="1" thickBot="1">
      <c r="A1747" s="7" t="s">
        <v>5840</v>
      </c>
      <c r="B1747" s="8" t="s">
        <v>5841</v>
      </c>
      <c r="C1747" s="8" t="s">
        <v>3</v>
      </c>
      <c r="D1747" s="9" t="s">
        <v>5842</v>
      </c>
      <c r="E1747" s="49" t="s">
        <v>5843</v>
      </c>
    </row>
    <row r="1748" spans="1:5" ht="17.25" customHeight="1" thickBot="1">
      <c r="A1748" s="7" t="s">
        <v>5844</v>
      </c>
      <c r="B1748" s="8" t="s">
        <v>5845</v>
      </c>
      <c r="C1748" s="8" t="s">
        <v>3</v>
      </c>
      <c r="D1748" s="9" t="s">
        <v>5846</v>
      </c>
      <c r="E1748" s="49" t="s">
        <v>5</v>
      </c>
    </row>
    <row r="1749" spans="1:5" ht="33.75" customHeight="1" thickBot="1">
      <c r="A1749" s="7" t="s">
        <v>5847</v>
      </c>
      <c r="B1749" s="8" t="s">
        <v>5848</v>
      </c>
      <c r="C1749" s="8" t="s">
        <v>3</v>
      </c>
      <c r="D1749" s="9" t="s">
        <v>5849</v>
      </c>
      <c r="E1749" s="49" t="s">
        <v>5</v>
      </c>
    </row>
    <row r="1750" spans="1:5" ht="33.75" customHeight="1" thickBot="1">
      <c r="A1750" s="7" t="s">
        <v>5850</v>
      </c>
      <c r="B1750" s="8" t="s">
        <v>5851</v>
      </c>
      <c r="C1750" s="8" t="s">
        <v>3</v>
      </c>
      <c r="D1750" s="9" t="s">
        <v>5852</v>
      </c>
      <c r="E1750" s="49" t="s">
        <v>5</v>
      </c>
    </row>
    <row r="1751" spans="1:5" ht="33.75" customHeight="1" thickBot="1">
      <c r="A1751" s="7" t="s">
        <v>5853</v>
      </c>
      <c r="B1751" s="8" t="s">
        <v>5854</v>
      </c>
      <c r="C1751" s="8" t="s">
        <v>3</v>
      </c>
      <c r="D1751" s="9" t="s">
        <v>5855</v>
      </c>
      <c r="E1751" s="49" t="s">
        <v>5</v>
      </c>
    </row>
    <row r="1752" spans="1:5" ht="17.25" customHeight="1" thickBot="1">
      <c r="A1752" s="7" t="s">
        <v>5856</v>
      </c>
      <c r="B1752" s="8" t="s">
        <v>5857</v>
      </c>
      <c r="C1752" s="8" t="s">
        <v>3</v>
      </c>
      <c r="D1752" s="9" t="s">
        <v>5858</v>
      </c>
      <c r="E1752" s="49" t="s">
        <v>5</v>
      </c>
    </row>
    <row r="1753" spans="1:5" ht="17.25" customHeight="1" thickBot="1">
      <c r="A1753" s="7" t="s">
        <v>5859</v>
      </c>
      <c r="B1753" s="8" t="s">
        <v>5860</v>
      </c>
      <c r="C1753" s="8" t="s">
        <v>3</v>
      </c>
      <c r="D1753" s="9" t="s">
        <v>5861</v>
      </c>
      <c r="E1753" s="49" t="s">
        <v>5862</v>
      </c>
    </row>
    <row r="1754" spans="1:5" ht="17.25" customHeight="1" thickBot="1">
      <c r="A1754" s="7" t="s">
        <v>5863</v>
      </c>
      <c r="B1754" s="8" t="s">
        <v>5864</v>
      </c>
      <c r="C1754" s="8" t="s">
        <v>3</v>
      </c>
      <c r="D1754" s="9" t="s">
        <v>5865</v>
      </c>
      <c r="E1754" s="49" t="s">
        <v>5</v>
      </c>
    </row>
    <row r="1755" spans="1:5" ht="33.75" customHeight="1" thickBot="1">
      <c r="A1755" s="7" t="s">
        <v>5866</v>
      </c>
      <c r="B1755" s="8" t="s">
        <v>2913</v>
      </c>
      <c r="C1755" s="8" t="s">
        <v>3</v>
      </c>
      <c r="D1755" s="9" t="s">
        <v>5867</v>
      </c>
      <c r="E1755" s="49" t="s">
        <v>5868</v>
      </c>
    </row>
    <row r="1756" spans="1:5" ht="17.25" customHeight="1" thickBot="1">
      <c r="A1756" s="7" t="s">
        <v>5869</v>
      </c>
      <c r="B1756" s="8" t="s">
        <v>5870</v>
      </c>
      <c r="C1756" s="8" t="s">
        <v>3</v>
      </c>
      <c r="D1756" s="9" t="s">
        <v>5871</v>
      </c>
      <c r="E1756" s="49" t="s">
        <v>5</v>
      </c>
    </row>
    <row r="1757" spans="1:5" ht="33.75" customHeight="1" thickBot="1">
      <c r="A1757" s="7" t="s">
        <v>5872</v>
      </c>
      <c r="B1757" s="8" t="s">
        <v>5873</v>
      </c>
      <c r="C1757" s="8" t="s">
        <v>3</v>
      </c>
      <c r="D1757" s="9" t="s">
        <v>5874</v>
      </c>
      <c r="E1757" s="49" t="s">
        <v>5</v>
      </c>
    </row>
    <row r="1758" spans="1:5" ht="33.75" customHeight="1" thickBot="1">
      <c r="A1758" s="7" t="s">
        <v>5875</v>
      </c>
      <c r="B1758" s="8" t="s">
        <v>5876</v>
      </c>
      <c r="C1758" s="8" t="s">
        <v>3</v>
      </c>
      <c r="D1758" s="9" t="s">
        <v>5877</v>
      </c>
      <c r="E1758" s="49" t="s">
        <v>5878</v>
      </c>
    </row>
    <row r="1759" spans="1:5" ht="33.75" customHeight="1" thickBot="1">
      <c r="A1759" s="7" t="s">
        <v>5879</v>
      </c>
      <c r="B1759" s="8" t="s">
        <v>5880</v>
      </c>
      <c r="C1759" s="8" t="s">
        <v>3</v>
      </c>
      <c r="D1759" s="9" t="s">
        <v>5881</v>
      </c>
      <c r="E1759" s="49" t="s">
        <v>5882</v>
      </c>
    </row>
    <row r="1760" spans="1:5" ht="17.25" customHeight="1" thickBot="1">
      <c r="A1760" s="7" t="s">
        <v>5883</v>
      </c>
      <c r="B1760" s="8" t="s">
        <v>5884</v>
      </c>
      <c r="C1760" s="8" t="s">
        <v>3</v>
      </c>
      <c r="D1760" s="9" t="s">
        <v>5885</v>
      </c>
      <c r="E1760" s="49" t="s">
        <v>5886</v>
      </c>
    </row>
    <row r="1761" spans="1:5" ht="33.75" customHeight="1" thickBot="1">
      <c r="A1761" s="7" t="s">
        <v>5887</v>
      </c>
      <c r="B1761" s="8" t="s">
        <v>5888</v>
      </c>
      <c r="C1761" s="8" t="s">
        <v>91</v>
      </c>
      <c r="D1761" s="9" t="s">
        <v>5889</v>
      </c>
      <c r="E1761" s="49" t="s">
        <v>5886</v>
      </c>
    </row>
    <row r="1762" spans="1:5" ht="17.25" customHeight="1" thickBot="1">
      <c r="A1762" s="7" t="s">
        <v>5890</v>
      </c>
      <c r="B1762" s="8" t="s">
        <v>5891</v>
      </c>
      <c r="C1762" s="8" t="s">
        <v>3</v>
      </c>
      <c r="D1762" s="9" t="s">
        <v>5892</v>
      </c>
      <c r="E1762" s="49" t="s">
        <v>5</v>
      </c>
    </row>
    <row r="1763" spans="1:5" ht="33.75" customHeight="1" thickBot="1">
      <c r="A1763" s="7" t="s">
        <v>5893</v>
      </c>
      <c r="B1763" s="8" t="s">
        <v>5894</v>
      </c>
      <c r="C1763" s="8" t="s">
        <v>3</v>
      </c>
      <c r="D1763" s="9" t="s">
        <v>5895</v>
      </c>
      <c r="E1763" s="49" t="s">
        <v>5</v>
      </c>
    </row>
    <row r="1764" spans="1:5" ht="17.25" customHeight="1" thickBot="1">
      <c r="A1764" s="7" t="s">
        <v>5896</v>
      </c>
      <c r="B1764" s="8" t="s">
        <v>5897</v>
      </c>
      <c r="C1764" s="8" t="s">
        <v>3</v>
      </c>
      <c r="D1764" s="9" t="s">
        <v>5898</v>
      </c>
      <c r="E1764" s="49" t="s">
        <v>5</v>
      </c>
    </row>
    <row r="1765" spans="1:5" ht="17.25" customHeight="1" thickBot="1">
      <c r="A1765" s="7" t="s">
        <v>5899</v>
      </c>
      <c r="B1765" s="8" t="s">
        <v>5900</v>
      </c>
      <c r="C1765" s="8" t="s">
        <v>3</v>
      </c>
      <c r="D1765" s="9" t="s">
        <v>5901</v>
      </c>
      <c r="E1765" s="49" t="s">
        <v>5</v>
      </c>
    </row>
    <row r="1766" spans="1:5" ht="33.75" customHeight="1" thickBot="1">
      <c r="A1766" s="7" t="s">
        <v>5902</v>
      </c>
      <c r="B1766" s="8" t="s">
        <v>5903</v>
      </c>
      <c r="C1766" s="8" t="s">
        <v>3</v>
      </c>
      <c r="D1766" s="9" t="s">
        <v>5904</v>
      </c>
      <c r="E1766" s="49" t="s">
        <v>5</v>
      </c>
    </row>
    <row r="1767" spans="1:5" ht="33.75" customHeight="1" thickBot="1">
      <c r="A1767" s="7" t="s">
        <v>5905</v>
      </c>
      <c r="B1767" s="8" t="s">
        <v>5906</v>
      </c>
      <c r="C1767" s="8" t="s">
        <v>3</v>
      </c>
      <c r="D1767" s="9" t="s">
        <v>5907</v>
      </c>
      <c r="E1767" s="49" t="s">
        <v>5908</v>
      </c>
    </row>
    <row r="1768" spans="1:5" ht="33.75" customHeight="1" thickBot="1">
      <c r="A1768" s="7" t="s">
        <v>5909</v>
      </c>
      <c r="B1768" s="8" t="s">
        <v>3140</v>
      </c>
      <c r="C1768" s="8" t="s">
        <v>3</v>
      </c>
      <c r="D1768" s="9" t="s">
        <v>5910</v>
      </c>
      <c r="E1768" s="49" t="s">
        <v>5</v>
      </c>
    </row>
    <row r="1769" spans="1:5" ht="33.75" customHeight="1" thickBot="1">
      <c r="A1769" s="7" t="s">
        <v>5911</v>
      </c>
      <c r="B1769" s="8" t="s">
        <v>5912</v>
      </c>
      <c r="C1769" s="8" t="s">
        <v>3</v>
      </c>
      <c r="D1769" s="9" t="s">
        <v>5913</v>
      </c>
      <c r="E1769" s="49" t="s">
        <v>5</v>
      </c>
    </row>
    <row r="1770" spans="1:5" ht="33.75" customHeight="1" thickBot="1">
      <c r="A1770" s="7" t="s">
        <v>5914</v>
      </c>
      <c r="B1770" s="8" t="s">
        <v>5915</v>
      </c>
      <c r="C1770" s="8" t="s">
        <v>3</v>
      </c>
      <c r="D1770" s="9" t="s">
        <v>5916</v>
      </c>
      <c r="E1770" s="49" t="s">
        <v>5</v>
      </c>
    </row>
    <row r="1771" spans="1:5" ht="33.75" customHeight="1" thickBot="1">
      <c r="A1771" s="7" t="s">
        <v>5917</v>
      </c>
      <c r="B1771" s="8" t="s">
        <v>4220</v>
      </c>
      <c r="C1771" s="8" t="s">
        <v>3</v>
      </c>
      <c r="D1771" s="9" t="s">
        <v>5918</v>
      </c>
      <c r="E1771" s="49" t="s">
        <v>5919</v>
      </c>
    </row>
    <row r="1772" spans="1:5" ht="33.75" customHeight="1" thickBot="1">
      <c r="A1772" s="7" t="s">
        <v>5920</v>
      </c>
      <c r="B1772" s="8" t="s">
        <v>5559</v>
      </c>
      <c r="C1772" s="8" t="s">
        <v>3</v>
      </c>
      <c r="D1772" s="9" t="s">
        <v>5921</v>
      </c>
      <c r="E1772" s="49" t="s">
        <v>5922</v>
      </c>
    </row>
    <row r="1773" spans="1:5" ht="33.75" customHeight="1" thickBot="1">
      <c r="A1773" s="7" t="s">
        <v>5923</v>
      </c>
      <c r="B1773" s="8" t="s">
        <v>5924</v>
      </c>
      <c r="C1773" s="8" t="s">
        <v>3</v>
      </c>
      <c r="D1773" s="9" t="s">
        <v>5925</v>
      </c>
      <c r="E1773" s="49" t="s">
        <v>5926</v>
      </c>
    </row>
    <row r="1774" spans="1:5" ht="25.5" customHeight="1" thickBot="1">
      <c r="A1774" s="7" t="s">
        <v>5927</v>
      </c>
      <c r="B1774" s="8" t="s">
        <v>5928</v>
      </c>
      <c r="C1774" s="8" t="s">
        <v>715</v>
      </c>
      <c r="D1774" s="9" t="s">
        <v>5929</v>
      </c>
      <c r="E1774" s="49" t="s">
        <v>5930</v>
      </c>
    </row>
    <row r="1775" spans="1:5" ht="33.75" customHeight="1" thickBot="1">
      <c r="A1775" s="7" t="s">
        <v>5931</v>
      </c>
      <c r="B1775" s="8" t="s">
        <v>5932</v>
      </c>
      <c r="C1775" s="8" t="s">
        <v>77</v>
      </c>
      <c r="D1775" s="9" t="s">
        <v>5933</v>
      </c>
      <c r="E1775" s="49" t="s">
        <v>5</v>
      </c>
    </row>
    <row r="1776" spans="1:5" ht="33.75" customHeight="1" thickBot="1">
      <c r="A1776" s="7" t="s">
        <v>5934</v>
      </c>
      <c r="B1776" s="8" t="s">
        <v>5935</v>
      </c>
      <c r="C1776" s="8" t="s">
        <v>3</v>
      </c>
      <c r="D1776" s="9" t="s">
        <v>5936</v>
      </c>
      <c r="E1776" s="49" t="s">
        <v>5937</v>
      </c>
    </row>
    <row r="1777" spans="1:5" ht="24.75" customHeight="1" thickBot="1">
      <c r="A1777" s="7" t="s">
        <v>5938</v>
      </c>
      <c r="B1777" s="8" t="s">
        <v>5939</v>
      </c>
      <c r="C1777" s="8" t="s">
        <v>3</v>
      </c>
      <c r="D1777" s="9" t="s">
        <v>5940</v>
      </c>
      <c r="E1777" s="49" t="s">
        <v>5</v>
      </c>
    </row>
    <row r="1778" spans="1:5" ht="33.75" customHeight="1" thickBot="1">
      <c r="A1778" s="7" t="s">
        <v>5941</v>
      </c>
      <c r="B1778" s="8" t="s">
        <v>5942</v>
      </c>
      <c r="C1778" s="8" t="s">
        <v>748</v>
      </c>
      <c r="D1778" s="9" t="s">
        <v>5943</v>
      </c>
      <c r="E1778" s="49" t="s">
        <v>5</v>
      </c>
    </row>
    <row r="1779" spans="1:5" ht="33.75" customHeight="1" thickBot="1">
      <c r="A1779" s="7" t="s">
        <v>5944</v>
      </c>
      <c r="B1779" s="8" t="s">
        <v>5945</v>
      </c>
      <c r="C1779" s="8" t="s">
        <v>3</v>
      </c>
      <c r="D1779" s="9" t="s">
        <v>5946</v>
      </c>
      <c r="E1779" s="49" t="s">
        <v>5947</v>
      </c>
    </row>
    <row r="1780" spans="1:5" ht="33.75" customHeight="1" thickBot="1">
      <c r="A1780" s="7" t="s">
        <v>5948</v>
      </c>
      <c r="B1780" s="8" t="s">
        <v>5949</v>
      </c>
      <c r="C1780" s="8" t="s">
        <v>3</v>
      </c>
      <c r="D1780" s="9" t="s">
        <v>5950</v>
      </c>
      <c r="E1780" s="49" t="s">
        <v>5</v>
      </c>
    </row>
    <row r="1781" spans="1:5" ht="17.25" customHeight="1" thickBot="1">
      <c r="A1781" s="7" t="s">
        <v>5951</v>
      </c>
      <c r="B1781" s="8" t="s">
        <v>5952</v>
      </c>
      <c r="C1781" s="8" t="s">
        <v>3</v>
      </c>
      <c r="D1781" s="9" t="s">
        <v>5953</v>
      </c>
      <c r="E1781" s="49" t="s">
        <v>5</v>
      </c>
    </row>
    <row r="1782" spans="1:5" ht="33.75" customHeight="1" thickBot="1">
      <c r="A1782" s="7" t="s">
        <v>5954</v>
      </c>
      <c r="B1782" s="8" t="s">
        <v>5955</v>
      </c>
      <c r="C1782" s="8" t="s">
        <v>3</v>
      </c>
      <c r="D1782" s="9" t="s">
        <v>5956</v>
      </c>
      <c r="E1782" s="49" t="s">
        <v>5</v>
      </c>
    </row>
    <row r="1783" spans="1:5" ht="33.75" customHeight="1" thickBot="1">
      <c r="A1783" s="7" t="s">
        <v>5957</v>
      </c>
      <c r="B1783" s="8" t="s">
        <v>5958</v>
      </c>
      <c r="C1783" s="8" t="s">
        <v>3</v>
      </c>
      <c r="D1783" s="9" t="s">
        <v>5959</v>
      </c>
      <c r="E1783" s="49" t="s">
        <v>5</v>
      </c>
    </row>
    <row r="1784" spans="1:5" ht="17.25" customHeight="1" thickBot="1">
      <c r="A1784" s="7" t="s">
        <v>5960</v>
      </c>
      <c r="B1784" s="8" t="s">
        <v>5961</v>
      </c>
      <c r="C1784" s="8" t="s">
        <v>3</v>
      </c>
      <c r="D1784" s="9" t="s">
        <v>5962</v>
      </c>
      <c r="E1784" s="49" t="s">
        <v>5</v>
      </c>
    </row>
    <row r="1785" spans="1:5" ht="33.75" customHeight="1" thickBot="1">
      <c r="A1785" s="7" t="s">
        <v>5963</v>
      </c>
      <c r="B1785" s="8" t="s">
        <v>5964</v>
      </c>
      <c r="C1785" s="8" t="s">
        <v>3</v>
      </c>
      <c r="D1785" s="9" t="s">
        <v>5965</v>
      </c>
      <c r="E1785" s="49" t="s">
        <v>5966</v>
      </c>
    </row>
    <row r="1786" spans="1:5" ht="33.75" customHeight="1" thickBot="1">
      <c r="A1786" s="7" t="s">
        <v>5967</v>
      </c>
      <c r="B1786" s="8" t="s">
        <v>5968</v>
      </c>
      <c r="C1786" s="8" t="s">
        <v>3</v>
      </c>
      <c r="D1786" s="9" t="s">
        <v>5969</v>
      </c>
      <c r="E1786" s="49" t="s">
        <v>5</v>
      </c>
    </row>
    <row r="1787" spans="1:5" ht="33.75" customHeight="1" thickBot="1">
      <c r="A1787" s="7" t="s">
        <v>5970</v>
      </c>
      <c r="B1787" s="8" t="s">
        <v>2210</v>
      </c>
      <c r="C1787" s="8" t="s">
        <v>3</v>
      </c>
      <c r="D1787" s="9" t="s">
        <v>5971</v>
      </c>
      <c r="E1787" s="49" t="s">
        <v>5</v>
      </c>
    </row>
    <row r="1788" spans="1:5" ht="33.75" customHeight="1" thickBot="1">
      <c r="A1788" s="7" t="s">
        <v>5972</v>
      </c>
      <c r="B1788" s="8" t="s">
        <v>5973</v>
      </c>
      <c r="C1788" s="8" t="s">
        <v>3</v>
      </c>
      <c r="D1788" s="9" t="s">
        <v>5974</v>
      </c>
      <c r="E1788" s="49" t="s">
        <v>5975</v>
      </c>
    </row>
    <row r="1789" spans="1:5" ht="33.75" customHeight="1" thickBot="1">
      <c r="A1789" s="7" t="s">
        <v>5976</v>
      </c>
      <c r="B1789" s="8" t="s">
        <v>5977</v>
      </c>
      <c r="C1789" s="8" t="s">
        <v>3</v>
      </c>
      <c r="D1789" s="9" t="s">
        <v>5978</v>
      </c>
      <c r="E1789" s="49" t="s">
        <v>5</v>
      </c>
    </row>
    <row r="1790" spans="1:5" ht="33.75" customHeight="1" thickBot="1">
      <c r="A1790" s="7" t="s">
        <v>5979</v>
      </c>
      <c r="B1790" s="8" t="s">
        <v>5980</v>
      </c>
      <c r="C1790" s="8" t="s">
        <v>3</v>
      </c>
      <c r="D1790" s="9" t="s">
        <v>5981</v>
      </c>
      <c r="E1790" s="49" t="s">
        <v>5</v>
      </c>
    </row>
    <row r="1791" spans="1:5" ht="33.75" customHeight="1" thickBot="1">
      <c r="A1791" s="7" t="s">
        <v>5982</v>
      </c>
      <c r="B1791" s="8" t="s">
        <v>5983</v>
      </c>
      <c r="C1791" s="8" t="s">
        <v>3</v>
      </c>
      <c r="D1791" s="9" t="s">
        <v>5984</v>
      </c>
      <c r="E1791" s="49" t="s">
        <v>5</v>
      </c>
    </row>
    <row r="1792" spans="1:5" ht="25.5" customHeight="1" thickBot="1">
      <c r="A1792" s="7" t="s">
        <v>5985</v>
      </c>
      <c r="B1792" s="8" t="s">
        <v>5986</v>
      </c>
      <c r="C1792" s="8" t="s">
        <v>3</v>
      </c>
      <c r="D1792" s="9" t="s">
        <v>5987</v>
      </c>
      <c r="E1792" s="49" t="s">
        <v>5</v>
      </c>
    </row>
    <row r="1793" spans="1:5" ht="17.25" customHeight="1" thickBot="1">
      <c r="A1793" s="7" t="s">
        <v>5988</v>
      </c>
      <c r="B1793" s="8" t="s">
        <v>5989</v>
      </c>
      <c r="C1793" s="8" t="s">
        <v>3</v>
      </c>
      <c r="D1793" s="9" t="s">
        <v>5990</v>
      </c>
      <c r="E1793" s="49" t="s">
        <v>5</v>
      </c>
    </row>
    <row r="1794" spans="1:5" ht="33.75" customHeight="1" thickBot="1">
      <c r="A1794" s="7" t="s">
        <v>5991</v>
      </c>
      <c r="B1794" s="8" t="s">
        <v>5992</v>
      </c>
      <c r="C1794" s="8" t="s">
        <v>3</v>
      </c>
      <c r="D1794" s="9" t="s">
        <v>5993</v>
      </c>
      <c r="E1794" s="49" t="s">
        <v>5</v>
      </c>
    </row>
    <row r="1795" spans="1:5" ht="33.75" customHeight="1" thickBot="1">
      <c r="A1795" s="7" t="s">
        <v>5994</v>
      </c>
      <c r="B1795" s="8" t="s">
        <v>5995</v>
      </c>
      <c r="C1795" s="8" t="s">
        <v>3</v>
      </c>
      <c r="D1795" s="9" t="s">
        <v>5996</v>
      </c>
      <c r="E1795" s="49" t="s">
        <v>5997</v>
      </c>
    </row>
    <row r="1796" spans="1:5" ht="33.75" customHeight="1" thickBot="1">
      <c r="A1796" s="7" t="s">
        <v>5998</v>
      </c>
      <c r="B1796" s="8" t="s">
        <v>5803</v>
      </c>
      <c r="C1796" s="8" t="s">
        <v>91</v>
      </c>
      <c r="D1796" s="9" t="s">
        <v>5999</v>
      </c>
      <c r="E1796" s="49" t="s">
        <v>6000</v>
      </c>
    </row>
    <row r="1797" spans="1:5" ht="33.75" customHeight="1" thickBot="1">
      <c r="A1797" s="7" t="s">
        <v>6001</v>
      </c>
      <c r="B1797" s="8" t="s">
        <v>6002</v>
      </c>
      <c r="C1797" s="8" t="s">
        <v>3</v>
      </c>
      <c r="D1797" s="9" t="s">
        <v>6003</v>
      </c>
      <c r="E1797" s="49" t="s">
        <v>5</v>
      </c>
    </row>
    <row r="1798" spans="1:5" ht="25.5" customHeight="1" thickBot="1">
      <c r="A1798" s="7" t="s">
        <v>6004</v>
      </c>
      <c r="B1798" s="8" t="s">
        <v>6005</v>
      </c>
      <c r="C1798" s="8" t="s">
        <v>3</v>
      </c>
      <c r="D1798" s="9" t="s">
        <v>6006</v>
      </c>
      <c r="E1798" s="49" t="s">
        <v>5</v>
      </c>
    </row>
    <row r="1799" spans="1:5" ht="17.25" customHeight="1" thickBot="1">
      <c r="A1799" s="7" t="s">
        <v>6007</v>
      </c>
      <c r="B1799" s="8" t="s">
        <v>4402</v>
      </c>
      <c r="C1799" s="8" t="s">
        <v>3</v>
      </c>
      <c r="D1799" s="9" t="s">
        <v>6008</v>
      </c>
      <c r="E1799" s="49" t="s">
        <v>5</v>
      </c>
    </row>
    <row r="1800" spans="1:5" ht="33.75" customHeight="1" thickBot="1">
      <c r="A1800" s="7" t="s">
        <v>6009</v>
      </c>
      <c r="B1800" s="8" t="s">
        <v>6010</v>
      </c>
      <c r="C1800" s="8" t="s">
        <v>3</v>
      </c>
      <c r="D1800" s="9" t="s">
        <v>6011</v>
      </c>
      <c r="E1800" s="49" t="s">
        <v>5</v>
      </c>
    </row>
    <row r="1801" spans="1:5" ht="33.75" customHeight="1" thickBot="1">
      <c r="A1801" s="7" t="s">
        <v>6012</v>
      </c>
      <c r="B1801" s="8" t="s">
        <v>5817</v>
      </c>
      <c r="C1801" s="8" t="s">
        <v>3</v>
      </c>
      <c r="D1801" s="9" t="s">
        <v>6013</v>
      </c>
      <c r="E1801" s="49" t="s">
        <v>5</v>
      </c>
    </row>
    <row r="1802" spans="1:5" ht="33.75" customHeight="1" thickBot="1">
      <c r="A1802" s="7" t="s">
        <v>6014</v>
      </c>
      <c r="B1802" s="8" t="s">
        <v>6015</v>
      </c>
      <c r="C1802" s="8" t="s">
        <v>3</v>
      </c>
      <c r="D1802" s="9" t="s">
        <v>6016</v>
      </c>
      <c r="E1802" s="49" t="s">
        <v>5</v>
      </c>
    </row>
    <row r="1803" spans="1:5" ht="33.75" customHeight="1" thickBot="1">
      <c r="A1803" s="7" t="s">
        <v>6017</v>
      </c>
      <c r="B1803" s="8" t="s">
        <v>6018</v>
      </c>
      <c r="C1803" s="8" t="s">
        <v>3</v>
      </c>
      <c r="D1803" s="9" t="s">
        <v>6019</v>
      </c>
      <c r="E1803" s="49" t="s">
        <v>5</v>
      </c>
    </row>
    <row r="1804" spans="1:5" ht="26.25" customHeight="1" thickBot="1">
      <c r="A1804" s="7" t="s">
        <v>6020</v>
      </c>
      <c r="B1804" s="8" t="s">
        <v>6021</v>
      </c>
      <c r="C1804" s="8" t="s">
        <v>748</v>
      </c>
      <c r="D1804" s="9" t="s">
        <v>6022</v>
      </c>
      <c r="E1804" s="49" t="s">
        <v>5</v>
      </c>
    </row>
    <row r="1805" spans="1:5" ht="33.75" customHeight="1" thickBot="1">
      <c r="A1805" s="7" t="s">
        <v>6023</v>
      </c>
      <c r="B1805" s="8" t="s">
        <v>6024</v>
      </c>
      <c r="C1805" s="8" t="s">
        <v>3</v>
      </c>
      <c r="D1805" s="9" t="s">
        <v>6025</v>
      </c>
      <c r="E1805" s="49" t="s">
        <v>6026</v>
      </c>
    </row>
    <row r="1806" spans="1:5" ht="33.75" customHeight="1" thickBot="1">
      <c r="A1806" s="7" t="s">
        <v>6027</v>
      </c>
      <c r="B1806" s="8" t="s">
        <v>4531</v>
      </c>
      <c r="C1806" s="8" t="s">
        <v>91</v>
      </c>
      <c r="D1806" s="9" t="s">
        <v>4532</v>
      </c>
      <c r="E1806" s="49" t="s">
        <v>6028</v>
      </c>
    </row>
    <row r="1807" spans="1:5" ht="33.75" customHeight="1" thickBot="1">
      <c r="A1807" s="7" t="s">
        <v>6029</v>
      </c>
      <c r="B1807" s="8" t="s">
        <v>6030</v>
      </c>
      <c r="C1807" s="8" t="s">
        <v>3</v>
      </c>
      <c r="D1807" s="9" t="s">
        <v>6031</v>
      </c>
      <c r="E1807" s="49" t="s">
        <v>5</v>
      </c>
    </row>
    <row r="1808" spans="1:5" ht="33.75" customHeight="1" thickBot="1">
      <c r="A1808" s="7" t="s">
        <v>6032</v>
      </c>
      <c r="B1808" s="8" t="s">
        <v>4083</v>
      </c>
      <c r="C1808" s="8" t="s">
        <v>3</v>
      </c>
      <c r="D1808" s="9" t="s">
        <v>6033</v>
      </c>
      <c r="E1808" s="49" t="s">
        <v>6034</v>
      </c>
    </row>
    <row r="1809" spans="1:5" ht="33.75" customHeight="1" thickBot="1">
      <c r="A1809" s="7" t="s">
        <v>6035</v>
      </c>
      <c r="B1809" s="8" t="s">
        <v>6036</v>
      </c>
      <c r="C1809" s="8" t="s">
        <v>77</v>
      </c>
      <c r="D1809" s="9" t="s">
        <v>6037</v>
      </c>
      <c r="E1809" s="49" t="s">
        <v>5</v>
      </c>
    </row>
    <row r="1810" spans="1:5" ht="17.25" customHeight="1" thickBot="1">
      <c r="A1810" s="7" t="s">
        <v>6038</v>
      </c>
      <c r="B1810" s="8" t="s">
        <v>6039</v>
      </c>
      <c r="C1810" s="8" t="s">
        <v>3</v>
      </c>
      <c r="D1810" s="9" t="s">
        <v>6040</v>
      </c>
      <c r="E1810" s="49" t="s">
        <v>5</v>
      </c>
    </row>
    <row r="1811" spans="1:5" ht="33.75" customHeight="1" thickBot="1">
      <c r="A1811" s="7" t="s">
        <v>6041</v>
      </c>
      <c r="B1811" s="8" t="s">
        <v>6042</v>
      </c>
      <c r="C1811" s="8" t="s">
        <v>3</v>
      </c>
      <c r="D1811" s="9" t="s">
        <v>6043</v>
      </c>
      <c r="E1811" s="49" t="s">
        <v>6044</v>
      </c>
    </row>
    <row r="1812" spans="1:5" ht="25.5" customHeight="1" thickBot="1">
      <c r="A1812" s="7" t="s">
        <v>6045</v>
      </c>
      <c r="B1812" s="8" t="s">
        <v>6046</v>
      </c>
      <c r="C1812" s="8" t="s">
        <v>91</v>
      </c>
      <c r="D1812" s="9" t="s">
        <v>6047</v>
      </c>
      <c r="E1812" s="49" t="s">
        <v>6048</v>
      </c>
    </row>
    <row r="1813" spans="1:5" ht="33.75" customHeight="1" thickBot="1">
      <c r="A1813" s="7" t="s">
        <v>6049</v>
      </c>
      <c r="B1813" s="8" t="s">
        <v>6050</v>
      </c>
      <c r="C1813" s="8" t="s">
        <v>3</v>
      </c>
      <c r="D1813" s="9" t="s">
        <v>6051</v>
      </c>
      <c r="E1813" s="49" t="s">
        <v>6052</v>
      </c>
    </row>
    <row r="1814" spans="1:5" ht="33.75" customHeight="1" thickBot="1">
      <c r="A1814" s="7" t="s">
        <v>6053</v>
      </c>
      <c r="B1814" s="8" t="s">
        <v>6054</v>
      </c>
      <c r="C1814" s="8" t="s">
        <v>3</v>
      </c>
      <c r="D1814" s="9" t="s">
        <v>6055</v>
      </c>
      <c r="E1814" s="49" t="s">
        <v>6056</v>
      </c>
    </row>
    <row r="1815" spans="1:5" ht="25.5" customHeight="1" thickBot="1">
      <c r="A1815" s="7" t="s">
        <v>6057</v>
      </c>
      <c r="B1815" s="8" t="s">
        <v>6058</v>
      </c>
      <c r="C1815" s="8" t="s">
        <v>165</v>
      </c>
      <c r="D1815" s="9" t="s">
        <v>6059</v>
      </c>
      <c r="E1815" s="49" t="s">
        <v>5</v>
      </c>
    </row>
    <row r="1816" spans="1:5" ht="33.75" customHeight="1" thickBot="1">
      <c r="A1816" s="7" t="s">
        <v>6060</v>
      </c>
      <c r="B1816" s="8" t="s">
        <v>6061</v>
      </c>
      <c r="C1816" s="8" t="s">
        <v>3</v>
      </c>
      <c r="D1816" s="9" t="s">
        <v>6062</v>
      </c>
      <c r="E1816" s="49" t="s">
        <v>6063</v>
      </c>
    </row>
    <row r="1817" spans="1:5" ht="33.75" customHeight="1" thickBot="1">
      <c r="A1817" s="7" t="s">
        <v>6064</v>
      </c>
      <c r="B1817" s="8" t="s">
        <v>6065</v>
      </c>
      <c r="C1817" s="8" t="s">
        <v>3</v>
      </c>
      <c r="D1817" s="9" t="s">
        <v>6066</v>
      </c>
      <c r="E1817" s="49" t="s">
        <v>5</v>
      </c>
    </row>
    <row r="1818" spans="1:5" ht="33.75" customHeight="1" thickBot="1">
      <c r="A1818" s="7" t="s">
        <v>6067</v>
      </c>
      <c r="B1818" s="8" t="s">
        <v>6068</v>
      </c>
      <c r="C1818" s="8" t="s">
        <v>3</v>
      </c>
      <c r="D1818" s="9" t="s">
        <v>6069</v>
      </c>
      <c r="E1818" s="49" t="s">
        <v>5</v>
      </c>
    </row>
    <row r="1819" spans="1:5" ht="26.25" customHeight="1" thickBot="1">
      <c r="A1819" s="7" t="s">
        <v>6070</v>
      </c>
      <c r="B1819" s="8" t="s">
        <v>1603</v>
      </c>
      <c r="C1819" s="8" t="s">
        <v>544</v>
      </c>
      <c r="D1819" s="9" t="s">
        <v>6071</v>
      </c>
      <c r="E1819" s="49" t="s">
        <v>5</v>
      </c>
    </row>
    <row r="1820" spans="1:5" ht="33.75" customHeight="1" thickBot="1">
      <c r="A1820" s="7" t="s">
        <v>6072</v>
      </c>
      <c r="B1820" s="8" t="s">
        <v>6073</v>
      </c>
      <c r="C1820" s="8" t="s">
        <v>3</v>
      </c>
      <c r="D1820" s="9" t="s">
        <v>6074</v>
      </c>
      <c r="E1820" s="49" t="s">
        <v>6075</v>
      </c>
    </row>
    <row r="1821" spans="1:5" ht="17.25" customHeight="1" thickBot="1">
      <c r="A1821" s="7" t="s">
        <v>6076</v>
      </c>
      <c r="B1821" s="8" t="s">
        <v>6077</v>
      </c>
      <c r="C1821" s="8" t="s">
        <v>3</v>
      </c>
      <c r="D1821" s="9" t="s">
        <v>6078</v>
      </c>
      <c r="E1821" s="49" t="s">
        <v>6079</v>
      </c>
    </row>
    <row r="1822" spans="1:5" ht="33.75" customHeight="1" thickBot="1">
      <c r="A1822" s="7" t="s">
        <v>6080</v>
      </c>
      <c r="B1822" s="8" t="s">
        <v>6081</v>
      </c>
      <c r="C1822" s="8" t="s">
        <v>3</v>
      </c>
      <c r="D1822" s="9" t="s">
        <v>6082</v>
      </c>
      <c r="E1822" s="49" t="s">
        <v>6083</v>
      </c>
    </row>
    <row r="1823" spans="1:5" ht="38.25" customHeight="1" thickBot="1">
      <c r="A1823" s="7" t="s">
        <v>6084</v>
      </c>
      <c r="B1823" s="8" t="s">
        <v>6085</v>
      </c>
      <c r="C1823" s="8" t="s">
        <v>375</v>
      </c>
      <c r="D1823" s="9" t="s">
        <v>6086</v>
      </c>
      <c r="E1823" s="49" t="s">
        <v>5</v>
      </c>
    </row>
    <row r="1824" spans="1:5" ht="33.75" customHeight="1" thickBot="1">
      <c r="A1824" s="7" t="s">
        <v>6087</v>
      </c>
      <c r="B1824" s="8" t="s">
        <v>6088</v>
      </c>
      <c r="C1824" s="8" t="s">
        <v>3</v>
      </c>
      <c r="D1824" s="9" t="s">
        <v>6089</v>
      </c>
      <c r="E1824" s="49" t="s">
        <v>5</v>
      </c>
    </row>
    <row r="1825" spans="1:5" ht="33.75" customHeight="1" thickBot="1">
      <c r="A1825" s="7" t="s">
        <v>6090</v>
      </c>
      <c r="B1825" s="8" t="s">
        <v>6091</v>
      </c>
      <c r="C1825" s="8" t="s">
        <v>3</v>
      </c>
      <c r="D1825" s="9" t="s">
        <v>6092</v>
      </c>
      <c r="E1825" s="49" t="s">
        <v>6093</v>
      </c>
    </row>
    <row r="1826" spans="1:5" ht="33.75" customHeight="1" thickBot="1">
      <c r="A1826" s="7" t="s">
        <v>6094</v>
      </c>
      <c r="B1826" s="8" t="s">
        <v>6095</v>
      </c>
      <c r="C1826" s="8" t="s">
        <v>3</v>
      </c>
      <c r="D1826" s="9" t="s">
        <v>6096</v>
      </c>
      <c r="E1826" s="49" t="s">
        <v>6097</v>
      </c>
    </row>
    <row r="1827" spans="1:5" ht="33.75" customHeight="1" thickBot="1">
      <c r="A1827" s="7" t="s">
        <v>6098</v>
      </c>
      <c r="B1827" s="8" t="s">
        <v>6099</v>
      </c>
      <c r="C1827" s="8" t="s">
        <v>3</v>
      </c>
      <c r="D1827" s="9" t="s">
        <v>6100</v>
      </c>
      <c r="E1827" s="49" t="s">
        <v>6101</v>
      </c>
    </row>
    <row r="1828" spans="1:5" ht="17.25" customHeight="1" thickBot="1">
      <c r="A1828" s="7" t="s">
        <v>6102</v>
      </c>
      <c r="B1828" s="8" t="s">
        <v>6103</v>
      </c>
      <c r="C1828" s="8" t="s">
        <v>3</v>
      </c>
      <c r="D1828" s="9" t="s">
        <v>6104</v>
      </c>
      <c r="E1828" s="49" t="s">
        <v>5</v>
      </c>
    </row>
    <row r="1829" spans="1:5" ht="17.25" customHeight="1" thickBot="1">
      <c r="A1829" s="7" t="s">
        <v>6105</v>
      </c>
      <c r="B1829" s="8" t="s">
        <v>6106</v>
      </c>
      <c r="C1829" s="8" t="s">
        <v>3</v>
      </c>
      <c r="D1829" s="9" t="s">
        <v>6107</v>
      </c>
      <c r="E1829" s="49" t="s">
        <v>5</v>
      </c>
    </row>
    <row r="1830" spans="1:5" ht="33.75" customHeight="1" thickBot="1">
      <c r="A1830" s="7" t="s">
        <v>6108</v>
      </c>
      <c r="B1830" s="8" t="s">
        <v>6109</v>
      </c>
      <c r="C1830" s="8" t="s">
        <v>3</v>
      </c>
      <c r="D1830" s="9" t="s">
        <v>6110</v>
      </c>
      <c r="E1830" s="49" t="s">
        <v>5</v>
      </c>
    </row>
    <row r="1831" spans="1:5" ht="33.75" customHeight="1" thickBot="1">
      <c r="A1831" s="7" t="s">
        <v>6111</v>
      </c>
      <c r="B1831" s="8" t="s">
        <v>6112</v>
      </c>
      <c r="C1831" s="8" t="s">
        <v>3</v>
      </c>
      <c r="D1831" s="9" t="s">
        <v>6113</v>
      </c>
      <c r="E1831" s="49" t="s">
        <v>6114</v>
      </c>
    </row>
    <row r="1832" spans="1:5" ht="17.25" customHeight="1" thickBot="1">
      <c r="A1832" s="7" t="s">
        <v>6115</v>
      </c>
      <c r="B1832" s="8" t="s">
        <v>6116</v>
      </c>
      <c r="C1832" s="8" t="s">
        <v>3</v>
      </c>
      <c r="D1832" s="9" t="s">
        <v>6117</v>
      </c>
      <c r="E1832" s="49" t="s">
        <v>5</v>
      </c>
    </row>
    <row r="1833" spans="1:5" ht="33.75" customHeight="1" thickBot="1">
      <c r="A1833" s="7" t="s">
        <v>6118</v>
      </c>
      <c r="B1833" s="8" t="s">
        <v>6119</v>
      </c>
      <c r="C1833" s="8" t="s">
        <v>3</v>
      </c>
      <c r="D1833" s="9" t="s">
        <v>6120</v>
      </c>
      <c r="E1833" s="49" t="s">
        <v>6121</v>
      </c>
    </row>
    <row r="1834" spans="1:5" ht="33.75" customHeight="1" thickBot="1">
      <c r="A1834" s="7" t="s">
        <v>6122</v>
      </c>
      <c r="B1834" s="8" t="s">
        <v>6123</v>
      </c>
      <c r="C1834" s="8" t="s">
        <v>3</v>
      </c>
      <c r="D1834" s="9" t="s">
        <v>6124</v>
      </c>
      <c r="E1834" s="49" t="s">
        <v>5</v>
      </c>
    </row>
    <row r="1835" spans="1:5" ht="33.75" customHeight="1" thickBot="1">
      <c r="A1835" s="7" t="s">
        <v>6125</v>
      </c>
      <c r="B1835" s="8" t="s">
        <v>6126</v>
      </c>
      <c r="C1835" s="8" t="s">
        <v>3</v>
      </c>
      <c r="D1835" s="9" t="s">
        <v>6127</v>
      </c>
      <c r="E1835" s="49" t="s">
        <v>5</v>
      </c>
    </row>
    <row r="1836" spans="1:5" ht="25.5" customHeight="1" thickBot="1">
      <c r="A1836" s="7" t="s">
        <v>6128</v>
      </c>
      <c r="B1836" s="8" t="s">
        <v>6129</v>
      </c>
      <c r="C1836" s="8" t="s">
        <v>77</v>
      </c>
      <c r="D1836" s="9" t="s">
        <v>6130</v>
      </c>
      <c r="E1836" s="49" t="s">
        <v>5</v>
      </c>
    </row>
    <row r="1837" spans="1:5" ht="33.75" customHeight="1" thickBot="1">
      <c r="A1837" s="7" t="s">
        <v>6131</v>
      </c>
      <c r="B1837" s="8" t="s">
        <v>6132</v>
      </c>
      <c r="C1837" s="8" t="s">
        <v>3</v>
      </c>
      <c r="D1837" s="9" t="s">
        <v>6133</v>
      </c>
      <c r="E1837" s="49" t="s">
        <v>5</v>
      </c>
    </row>
    <row r="1838" spans="1:5" ht="33.75" customHeight="1" thickBot="1">
      <c r="A1838" s="7" t="s">
        <v>6134</v>
      </c>
      <c r="B1838" s="8" t="s">
        <v>6135</v>
      </c>
      <c r="C1838" s="8" t="s">
        <v>3</v>
      </c>
      <c r="D1838" s="9" t="s">
        <v>6136</v>
      </c>
      <c r="E1838" s="49" t="s">
        <v>5</v>
      </c>
    </row>
    <row r="1839" spans="1:5" ht="17.25" customHeight="1" thickBot="1">
      <c r="A1839" s="7" t="s">
        <v>6137</v>
      </c>
      <c r="B1839" s="8" t="s">
        <v>6138</v>
      </c>
      <c r="C1839" s="8" t="s">
        <v>3</v>
      </c>
      <c r="D1839" s="9" t="s">
        <v>6139</v>
      </c>
      <c r="E1839" s="49" t="s">
        <v>5</v>
      </c>
    </row>
    <row r="1840" spans="1:5" ht="50.25" customHeight="1" thickBot="1">
      <c r="A1840" s="7" t="s">
        <v>6140</v>
      </c>
      <c r="B1840" s="8" t="s">
        <v>6141</v>
      </c>
      <c r="C1840" s="8" t="s">
        <v>3</v>
      </c>
      <c r="D1840" s="9" t="s">
        <v>6142</v>
      </c>
      <c r="E1840" s="49" t="s">
        <v>5</v>
      </c>
    </row>
    <row r="1841" spans="1:5" ht="17.25" customHeight="1" thickBot="1">
      <c r="A1841" s="7" t="s">
        <v>6143</v>
      </c>
      <c r="B1841" s="8" t="s">
        <v>6144</v>
      </c>
      <c r="C1841" s="8" t="s">
        <v>3</v>
      </c>
      <c r="D1841" s="9" t="s">
        <v>6145</v>
      </c>
      <c r="E1841" s="49" t="s">
        <v>5</v>
      </c>
    </row>
    <row r="1842" spans="1:5" ht="17.25" customHeight="1" thickBot="1">
      <c r="A1842" s="7" t="s">
        <v>6146</v>
      </c>
      <c r="B1842" s="8" t="s">
        <v>6147</v>
      </c>
      <c r="C1842" s="8" t="s">
        <v>3</v>
      </c>
      <c r="D1842" s="9" t="s">
        <v>6148</v>
      </c>
      <c r="E1842" s="49" t="s">
        <v>5</v>
      </c>
    </row>
    <row r="1843" spans="1:5" ht="33.75" customHeight="1" thickBot="1">
      <c r="A1843" s="7" t="s">
        <v>6149</v>
      </c>
      <c r="B1843" s="8" t="s">
        <v>6150</v>
      </c>
      <c r="C1843" s="8" t="s">
        <v>3</v>
      </c>
      <c r="D1843" s="9" t="s">
        <v>6151</v>
      </c>
      <c r="E1843" s="49" t="s">
        <v>6152</v>
      </c>
    </row>
    <row r="1844" spans="1:5" ht="33.75" customHeight="1" thickBot="1">
      <c r="A1844" s="7" t="s">
        <v>6153</v>
      </c>
      <c r="B1844" s="8" t="s">
        <v>6154</v>
      </c>
      <c r="C1844" s="8" t="s">
        <v>3</v>
      </c>
      <c r="D1844" s="9" t="s">
        <v>6155</v>
      </c>
      <c r="E1844" s="49" t="s">
        <v>6156</v>
      </c>
    </row>
    <row r="1845" spans="1:5" ht="33.75" customHeight="1" thickBot="1">
      <c r="A1845" s="7" t="s">
        <v>6157</v>
      </c>
      <c r="B1845" s="8" t="s">
        <v>6158</v>
      </c>
      <c r="C1845" s="8" t="s">
        <v>3</v>
      </c>
      <c r="D1845" s="9" t="s">
        <v>6159</v>
      </c>
      <c r="E1845" s="49" t="s">
        <v>6160</v>
      </c>
    </row>
    <row r="1846" spans="1:5" ht="17.25" customHeight="1" thickBot="1">
      <c r="A1846" s="7" t="s">
        <v>6161</v>
      </c>
      <c r="B1846" s="8" t="s">
        <v>6162</v>
      </c>
      <c r="C1846" s="8" t="s">
        <v>3</v>
      </c>
      <c r="D1846" s="9" t="s">
        <v>6163</v>
      </c>
      <c r="E1846" s="49" t="s">
        <v>5</v>
      </c>
    </row>
    <row r="1847" spans="1:5" ht="17.25" customHeight="1" thickBot="1">
      <c r="A1847" s="7" t="s">
        <v>6164</v>
      </c>
      <c r="B1847" s="8" t="s">
        <v>6165</v>
      </c>
      <c r="C1847" s="8" t="s">
        <v>3</v>
      </c>
      <c r="D1847" s="9" t="s">
        <v>6166</v>
      </c>
      <c r="E1847" s="49" t="s">
        <v>5</v>
      </c>
    </row>
    <row r="1848" spans="1:5" ht="33.75" customHeight="1" thickBot="1">
      <c r="A1848" s="7" t="s">
        <v>6167</v>
      </c>
      <c r="B1848" s="8" t="s">
        <v>6168</v>
      </c>
      <c r="C1848" s="8" t="s">
        <v>3</v>
      </c>
      <c r="D1848" s="9" t="s">
        <v>6169</v>
      </c>
      <c r="E1848" s="49" t="s">
        <v>5</v>
      </c>
    </row>
    <row r="1849" spans="1:5" ht="33.75" customHeight="1" thickBot="1">
      <c r="A1849" s="7" t="s">
        <v>6170</v>
      </c>
      <c r="B1849" s="8" t="s">
        <v>6171</v>
      </c>
      <c r="C1849" s="8" t="s">
        <v>3</v>
      </c>
      <c r="D1849" s="9" t="s">
        <v>6172</v>
      </c>
      <c r="E1849" s="49" t="s">
        <v>6173</v>
      </c>
    </row>
    <row r="1850" spans="1:5" ht="17.25" customHeight="1" thickBot="1">
      <c r="A1850" s="7" t="s">
        <v>6174</v>
      </c>
      <c r="B1850" s="8" t="s">
        <v>6175</v>
      </c>
      <c r="C1850" s="8" t="s">
        <v>3</v>
      </c>
      <c r="D1850" s="9" t="s">
        <v>6176</v>
      </c>
      <c r="E1850" s="49" t="s">
        <v>6177</v>
      </c>
    </row>
    <row r="1851" spans="1:5" ht="33.75" customHeight="1" thickBot="1">
      <c r="A1851" s="7" t="s">
        <v>6178</v>
      </c>
      <c r="B1851" s="8" t="s">
        <v>6179</v>
      </c>
      <c r="C1851" s="8" t="s">
        <v>3</v>
      </c>
      <c r="D1851" s="9" t="s">
        <v>6180</v>
      </c>
      <c r="E1851" s="49" t="s">
        <v>6181</v>
      </c>
    </row>
    <row r="1852" spans="1:5" ht="17.25" customHeight="1" thickBot="1">
      <c r="A1852" s="7" t="s">
        <v>6182</v>
      </c>
      <c r="B1852" s="8" t="s">
        <v>6183</v>
      </c>
      <c r="C1852" s="8" t="s">
        <v>3</v>
      </c>
      <c r="D1852" s="9" t="s">
        <v>6184</v>
      </c>
      <c r="E1852" s="49" t="s">
        <v>5</v>
      </c>
    </row>
    <row r="1853" spans="1:5" ht="17.25" customHeight="1" thickBot="1">
      <c r="A1853" s="7" t="s">
        <v>6185</v>
      </c>
      <c r="B1853" s="8" t="s">
        <v>6186</v>
      </c>
      <c r="C1853" s="8" t="s">
        <v>3</v>
      </c>
      <c r="D1853" s="9" t="s">
        <v>6187</v>
      </c>
      <c r="E1853" s="49" t="s">
        <v>6188</v>
      </c>
    </row>
    <row r="1854" spans="1:5" ht="33.75" customHeight="1" thickBot="1">
      <c r="A1854" s="7" t="s">
        <v>6189</v>
      </c>
      <c r="B1854" s="8" t="s">
        <v>6190</v>
      </c>
      <c r="C1854" s="8" t="s">
        <v>3</v>
      </c>
      <c r="D1854" s="9" t="s">
        <v>6191</v>
      </c>
      <c r="E1854" s="49" t="s">
        <v>5</v>
      </c>
    </row>
    <row r="1855" spans="1:5" ht="33.75" customHeight="1" thickBot="1">
      <c r="A1855" s="7" t="s">
        <v>6192</v>
      </c>
      <c r="B1855" s="8" t="s">
        <v>6193</v>
      </c>
      <c r="C1855" s="8" t="s">
        <v>3</v>
      </c>
      <c r="D1855" s="9" t="s">
        <v>6194</v>
      </c>
      <c r="E1855" s="49" t="s">
        <v>5</v>
      </c>
    </row>
    <row r="1856" spans="1:5" ht="17.25" customHeight="1" thickBot="1">
      <c r="A1856" s="7" t="s">
        <v>6195</v>
      </c>
      <c r="B1856" s="8" t="s">
        <v>2126</v>
      </c>
      <c r="C1856" s="8" t="s">
        <v>3</v>
      </c>
      <c r="D1856" s="9" t="s">
        <v>6196</v>
      </c>
      <c r="E1856" s="49" t="s">
        <v>5</v>
      </c>
    </row>
    <row r="1857" spans="1:5" ht="33.75" customHeight="1" thickBot="1">
      <c r="A1857" s="7" t="s">
        <v>6197</v>
      </c>
      <c r="B1857" s="8" t="s">
        <v>6198</v>
      </c>
      <c r="C1857" s="8" t="s">
        <v>3</v>
      </c>
      <c r="D1857" s="9" t="s">
        <v>6199</v>
      </c>
      <c r="E1857" s="49" t="s">
        <v>5</v>
      </c>
    </row>
    <row r="1858" spans="1:5" ht="33.75" customHeight="1" thickBot="1">
      <c r="A1858" s="7" t="s">
        <v>6200</v>
      </c>
      <c r="B1858" s="8" t="s">
        <v>6201</v>
      </c>
      <c r="C1858" s="8" t="s">
        <v>3</v>
      </c>
      <c r="D1858" s="9" t="s">
        <v>6202</v>
      </c>
      <c r="E1858" s="49" t="s">
        <v>5</v>
      </c>
    </row>
    <row r="1859" spans="1:5" ht="17.25" customHeight="1" thickBot="1">
      <c r="A1859" s="7" t="s">
        <v>6203</v>
      </c>
      <c r="B1859" s="8" t="s">
        <v>6204</v>
      </c>
      <c r="C1859" s="8" t="s">
        <v>3</v>
      </c>
      <c r="D1859" s="9" t="s">
        <v>6205</v>
      </c>
      <c r="E1859" s="49" t="s">
        <v>5</v>
      </c>
    </row>
    <row r="1860" spans="1:5" ht="33.75" customHeight="1" thickBot="1">
      <c r="A1860" s="7" t="s">
        <v>6206</v>
      </c>
      <c r="B1860" s="8" t="s">
        <v>6207</v>
      </c>
      <c r="C1860" s="8" t="s">
        <v>3</v>
      </c>
      <c r="D1860" s="9" t="s">
        <v>6208</v>
      </c>
      <c r="E1860" s="49" t="s">
        <v>5</v>
      </c>
    </row>
    <row r="1861" spans="1:5" ht="33.75" customHeight="1" thickBot="1">
      <c r="A1861" s="7" t="s">
        <v>6209</v>
      </c>
      <c r="B1861" s="8" t="s">
        <v>6210</v>
      </c>
      <c r="C1861" s="8" t="s">
        <v>3</v>
      </c>
      <c r="D1861" s="9" t="s">
        <v>6211</v>
      </c>
      <c r="E1861" s="49" t="s">
        <v>5</v>
      </c>
    </row>
    <row r="1862" spans="1:5" ht="33.75" customHeight="1" thickBot="1">
      <c r="A1862" s="7" t="s">
        <v>6212</v>
      </c>
      <c r="B1862" s="8" t="s">
        <v>6213</v>
      </c>
      <c r="C1862" s="8" t="s">
        <v>3</v>
      </c>
      <c r="D1862" s="9" t="s">
        <v>6214</v>
      </c>
      <c r="E1862" s="49" t="s">
        <v>5</v>
      </c>
    </row>
    <row r="1863" spans="1:5" ht="33.75" customHeight="1" thickBot="1">
      <c r="A1863" s="7" t="s">
        <v>6215</v>
      </c>
      <c r="B1863" s="8" t="s">
        <v>6216</v>
      </c>
      <c r="C1863" s="8" t="s">
        <v>3</v>
      </c>
      <c r="D1863" s="9" t="s">
        <v>6217</v>
      </c>
      <c r="E1863" s="49" t="s">
        <v>5</v>
      </c>
    </row>
    <row r="1864" spans="1:5" ht="33.75" customHeight="1" thickBot="1">
      <c r="A1864" s="7" t="s">
        <v>6218</v>
      </c>
      <c r="B1864" s="8" t="s">
        <v>6219</v>
      </c>
      <c r="C1864" s="8" t="s">
        <v>1649</v>
      </c>
      <c r="D1864" s="9" t="s">
        <v>6220</v>
      </c>
      <c r="E1864" s="49" t="s">
        <v>5</v>
      </c>
    </row>
    <row r="1865" spans="1:5" ht="38.25" customHeight="1" thickBot="1">
      <c r="A1865" s="7" t="s">
        <v>6221</v>
      </c>
      <c r="B1865" s="8" t="s">
        <v>6222</v>
      </c>
      <c r="C1865" s="8" t="s">
        <v>2985</v>
      </c>
      <c r="D1865" s="9" t="s">
        <v>6223</v>
      </c>
      <c r="E1865" s="49" t="s">
        <v>6224</v>
      </c>
    </row>
    <row r="1866" spans="1:5" ht="50.25" customHeight="1" thickBot="1">
      <c r="A1866" s="7" t="s">
        <v>6225</v>
      </c>
      <c r="B1866" s="8" t="s">
        <v>6226</v>
      </c>
      <c r="C1866" s="8" t="s">
        <v>3</v>
      </c>
      <c r="D1866" s="9" t="s">
        <v>6227</v>
      </c>
      <c r="E1866" s="49" t="s">
        <v>6228</v>
      </c>
    </row>
    <row r="1867" spans="1:5" ht="33.75" customHeight="1" thickBot="1">
      <c r="A1867" s="7" t="s">
        <v>6229</v>
      </c>
      <c r="B1867" s="8" t="s">
        <v>6230</v>
      </c>
      <c r="C1867" s="8" t="s">
        <v>3</v>
      </c>
      <c r="D1867" s="9" t="s">
        <v>6231</v>
      </c>
      <c r="E1867" s="49" t="s">
        <v>5</v>
      </c>
    </row>
    <row r="1868" spans="1:5" ht="17.25" customHeight="1" thickBot="1">
      <c r="A1868" s="7" t="s">
        <v>6232</v>
      </c>
      <c r="B1868" s="8" t="s">
        <v>6233</v>
      </c>
      <c r="C1868" s="8" t="s">
        <v>3</v>
      </c>
      <c r="D1868" s="9" t="s">
        <v>6234</v>
      </c>
      <c r="E1868" s="49" t="s">
        <v>5</v>
      </c>
    </row>
    <row r="1869" spans="1:5" ht="33.75" customHeight="1" thickBot="1">
      <c r="A1869" s="7" t="s">
        <v>6235</v>
      </c>
      <c r="B1869" s="8" t="s">
        <v>6236</v>
      </c>
      <c r="C1869" s="8" t="s">
        <v>3</v>
      </c>
      <c r="D1869" s="9" t="s">
        <v>6237</v>
      </c>
      <c r="E1869" s="49" t="s">
        <v>5</v>
      </c>
    </row>
    <row r="1870" spans="1:5" ht="33.75" customHeight="1" thickBot="1">
      <c r="A1870" s="7" t="s">
        <v>6238</v>
      </c>
      <c r="B1870" s="8" t="s">
        <v>6239</v>
      </c>
      <c r="C1870" s="8" t="s">
        <v>3</v>
      </c>
      <c r="D1870" s="9" t="s">
        <v>6240</v>
      </c>
      <c r="E1870" s="49" t="s">
        <v>5</v>
      </c>
    </row>
    <row r="1871" spans="1:5" ht="17.25" customHeight="1" thickBot="1">
      <c r="A1871" s="7" t="s">
        <v>6241</v>
      </c>
      <c r="B1871" s="8" t="s">
        <v>6242</v>
      </c>
      <c r="C1871" s="8" t="s">
        <v>3</v>
      </c>
      <c r="D1871" s="9" t="s">
        <v>6243</v>
      </c>
      <c r="E1871" s="49" t="s">
        <v>5</v>
      </c>
    </row>
    <row r="1872" spans="1:5" ht="33.75" customHeight="1" thickBot="1">
      <c r="A1872" s="7" t="s">
        <v>6244</v>
      </c>
      <c r="B1872" s="8" t="s">
        <v>6245</v>
      </c>
      <c r="C1872" s="8" t="s">
        <v>3</v>
      </c>
      <c r="D1872" s="9" t="s">
        <v>6246</v>
      </c>
      <c r="E1872" s="49" t="s">
        <v>5</v>
      </c>
    </row>
    <row r="1873" spans="1:5" ht="33.75" customHeight="1" thickBot="1">
      <c r="A1873" s="7" t="s">
        <v>6247</v>
      </c>
      <c r="B1873" s="8" t="s">
        <v>6248</v>
      </c>
      <c r="C1873" s="8" t="s">
        <v>3</v>
      </c>
      <c r="D1873" s="9" t="s">
        <v>6249</v>
      </c>
      <c r="E1873" s="49" t="s">
        <v>5</v>
      </c>
    </row>
    <row r="1874" spans="1:5" ht="33.75" customHeight="1" thickBot="1">
      <c r="A1874" s="7" t="s">
        <v>6250</v>
      </c>
      <c r="B1874" s="8" t="s">
        <v>6251</v>
      </c>
      <c r="C1874" s="8" t="s">
        <v>3</v>
      </c>
      <c r="D1874" s="9" t="s">
        <v>6252</v>
      </c>
      <c r="E1874" s="49" t="s">
        <v>5</v>
      </c>
    </row>
    <row r="1875" spans="1:5" ht="33.75" customHeight="1" thickBot="1">
      <c r="A1875" s="7" t="s">
        <v>6253</v>
      </c>
      <c r="B1875" s="8" t="s">
        <v>6254</v>
      </c>
      <c r="C1875" s="8" t="s">
        <v>3</v>
      </c>
      <c r="D1875" s="9" t="s">
        <v>6255</v>
      </c>
      <c r="E1875" s="49" t="s">
        <v>5</v>
      </c>
    </row>
    <row r="1876" spans="1:5" ht="33.75" customHeight="1" thickBot="1">
      <c r="A1876" s="7" t="s">
        <v>6256</v>
      </c>
      <c r="B1876" s="8" t="s">
        <v>6257</v>
      </c>
      <c r="C1876" s="8" t="s">
        <v>91</v>
      </c>
      <c r="D1876" s="9" t="s">
        <v>6258</v>
      </c>
      <c r="E1876" s="49" t="s">
        <v>5</v>
      </c>
    </row>
    <row r="1877" spans="1:5" ht="33.75" customHeight="1" thickBot="1">
      <c r="A1877" s="7" t="s">
        <v>6259</v>
      </c>
      <c r="B1877" s="8" t="s">
        <v>3195</v>
      </c>
      <c r="C1877" s="8" t="s">
        <v>3</v>
      </c>
      <c r="D1877" s="9" t="s">
        <v>6260</v>
      </c>
      <c r="E1877" s="49" t="s">
        <v>5</v>
      </c>
    </row>
    <row r="1878" spans="1:5" ht="33.75" customHeight="1" thickBot="1">
      <c r="A1878" s="7" t="s">
        <v>6261</v>
      </c>
      <c r="B1878" s="8" t="s">
        <v>6262</v>
      </c>
      <c r="C1878" s="8" t="s">
        <v>3</v>
      </c>
      <c r="D1878" s="9" t="s">
        <v>6263</v>
      </c>
      <c r="E1878" s="49" t="s">
        <v>5</v>
      </c>
    </row>
    <row r="1879" spans="1:5" ht="33.75" customHeight="1" thickBot="1">
      <c r="A1879" s="7" t="s">
        <v>6264</v>
      </c>
      <c r="B1879" s="8" t="s">
        <v>6265</v>
      </c>
      <c r="C1879" s="8" t="s">
        <v>3</v>
      </c>
      <c r="D1879" s="9" t="s">
        <v>6266</v>
      </c>
      <c r="E1879" s="49" t="s">
        <v>6267</v>
      </c>
    </row>
    <row r="1880" spans="1:5" ht="17.25" customHeight="1" thickBot="1">
      <c r="A1880" s="7" t="s">
        <v>6268</v>
      </c>
      <c r="B1880" s="8" t="s">
        <v>6269</v>
      </c>
      <c r="C1880" s="8" t="s">
        <v>3</v>
      </c>
      <c r="D1880" s="9" t="s">
        <v>6270</v>
      </c>
      <c r="E1880" s="49" t="s">
        <v>6271</v>
      </c>
    </row>
    <row r="1881" spans="1:5" ht="33.75" customHeight="1" thickBot="1">
      <c r="A1881" s="7" t="s">
        <v>6272</v>
      </c>
      <c r="B1881" s="8" t="s">
        <v>6273</v>
      </c>
      <c r="C1881" s="8" t="s">
        <v>3</v>
      </c>
      <c r="D1881" s="9" t="s">
        <v>6274</v>
      </c>
      <c r="E1881" s="49" t="s">
        <v>5</v>
      </c>
    </row>
    <row r="1882" spans="1:5" ht="33.75" customHeight="1" thickBot="1">
      <c r="A1882" s="7" t="s">
        <v>6275</v>
      </c>
      <c r="B1882" s="8" t="s">
        <v>6276</v>
      </c>
      <c r="C1882" s="8" t="s">
        <v>3</v>
      </c>
      <c r="D1882" s="9" t="s">
        <v>6277</v>
      </c>
      <c r="E1882" s="49" t="s">
        <v>5</v>
      </c>
    </row>
    <row r="1883" spans="1:5" ht="33.75" customHeight="1" thickBot="1">
      <c r="A1883" s="7" t="s">
        <v>6278</v>
      </c>
      <c r="B1883" s="8" t="s">
        <v>6279</v>
      </c>
      <c r="C1883" s="8" t="s">
        <v>3</v>
      </c>
      <c r="D1883" s="9" t="s">
        <v>6280</v>
      </c>
      <c r="E1883" s="49" t="s">
        <v>5</v>
      </c>
    </row>
    <row r="1884" spans="1:5" ht="50.25" customHeight="1" thickBot="1">
      <c r="A1884" s="7" t="s">
        <v>6281</v>
      </c>
      <c r="B1884" s="8" t="s">
        <v>6282</v>
      </c>
      <c r="C1884" s="8" t="s">
        <v>77</v>
      </c>
      <c r="D1884" s="9" t="s">
        <v>6283</v>
      </c>
      <c r="E1884" s="49" t="s">
        <v>6284</v>
      </c>
    </row>
    <row r="1885" spans="1:5" ht="38.25" customHeight="1" thickBot="1">
      <c r="A1885" s="7" t="s">
        <v>6285</v>
      </c>
      <c r="B1885" s="8" t="s">
        <v>6286</v>
      </c>
      <c r="C1885" s="8" t="s">
        <v>1134</v>
      </c>
      <c r="D1885" s="9" t="s">
        <v>6287</v>
      </c>
      <c r="E1885" s="49" t="s">
        <v>6288</v>
      </c>
    </row>
    <row r="1886" spans="1:5" ht="25.5" customHeight="1" thickBot="1">
      <c r="A1886" s="7" t="s">
        <v>6289</v>
      </c>
      <c r="B1886" s="8" t="s">
        <v>6290</v>
      </c>
      <c r="C1886" s="8" t="s">
        <v>1525</v>
      </c>
      <c r="D1886" s="9" t="s">
        <v>6291</v>
      </c>
      <c r="E1886" s="49" t="s">
        <v>5</v>
      </c>
    </row>
    <row r="1887" spans="1:5" ht="17.25" customHeight="1" thickBot="1">
      <c r="A1887" s="7" t="s">
        <v>6292</v>
      </c>
      <c r="B1887" s="8" t="s">
        <v>6293</v>
      </c>
      <c r="C1887" s="8" t="s">
        <v>3</v>
      </c>
      <c r="D1887" s="9" t="s">
        <v>6294</v>
      </c>
      <c r="E1887" s="49" t="s">
        <v>5</v>
      </c>
    </row>
    <row r="1888" spans="1:5" ht="38.25" customHeight="1" thickBot="1">
      <c r="A1888" s="7" t="s">
        <v>6295</v>
      </c>
      <c r="B1888" s="8" t="s">
        <v>6296</v>
      </c>
      <c r="C1888" s="8" t="s">
        <v>6297</v>
      </c>
      <c r="D1888" s="9" t="s">
        <v>6298</v>
      </c>
      <c r="E1888" s="49" t="s">
        <v>5</v>
      </c>
    </row>
    <row r="1889" spans="1:5" ht="33.75" customHeight="1" thickBot="1">
      <c r="A1889" s="7" t="s">
        <v>6299</v>
      </c>
      <c r="B1889" s="8" t="s">
        <v>6300</v>
      </c>
      <c r="C1889" s="8" t="s">
        <v>3</v>
      </c>
      <c r="D1889" s="9" t="s">
        <v>6301</v>
      </c>
      <c r="E1889" s="49" t="s">
        <v>5</v>
      </c>
    </row>
    <row r="1890" spans="1:5" ht="33.75" customHeight="1" thickBot="1">
      <c r="A1890" s="7" t="s">
        <v>6302</v>
      </c>
      <c r="B1890" s="8" t="s">
        <v>6303</v>
      </c>
      <c r="C1890" s="8" t="s">
        <v>3</v>
      </c>
      <c r="D1890" s="9" t="s">
        <v>6304</v>
      </c>
      <c r="E1890" s="49" t="s">
        <v>5</v>
      </c>
    </row>
    <row r="1891" spans="1:5" ht="33.75" customHeight="1" thickBot="1">
      <c r="A1891" s="7" t="s">
        <v>6305</v>
      </c>
      <c r="B1891" s="8" t="s">
        <v>6306</v>
      </c>
      <c r="C1891" s="8" t="s">
        <v>3</v>
      </c>
      <c r="D1891" s="9" t="s">
        <v>6307</v>
      </c>
      <c r="E1891" s="49" t="s">
        <v>5</v>
      </c>
    </row>
    <row r="1892" spans="1:5" ht="33.75" customHeight="1" thickBot="1">
      <c r="A1892" s="7" t="s">
        <v>6308</v>
      </c>
      <c r="B1892" s="8" t="s">
        <v>6309</v>
      </c>
      <c r="C1892" s="8" t="s">
        <v>3</v>
      </c>
      <c r="D1892" s="9" t="s">
        <v>6310</v>
      </c>
      <c r="E1892" s="49" t="s">
        <v>5</v>
      </c>
    </row>
    <row r="1893" spans="1:5" ht="33.75" customHeight="1" thickBot="1">
      <c r="A1893" s="7" t="s">
        <v>6311</v>
      </c>
      <c r="B1893" s="8" t="s">
        <v>5460</v>
      </c>
      <c r="C1893" s="8" t="s">
        <v>3</v>
      </c>
      <c r="D1893" s="9" t="s">
        <v>6312</v>
      </c>
      <c r="E1893" s="49" t="s">
        <v>6313</v>
      </c>
    </row>
    <row r="1894" spans="1:5" ht="25.5" customHeight="1" thickBot="1">
      <c r="A1894" s="7" t="s">
        <v>6314</v>
      </c>
      <c r="B1894" s="8" t="s">
        <v>6315</v>
      </c>
      <c r="C1894" s="8" t="s">
        <v>165</v>
      </c>
      <c r="D1894" s="9" t="s">
        <v>6316</v>
      </c>
      <c r="E1894" s="49" t="s">
        <v>5</v>
      </c>
    </row>
    <row r="1895" spans="1:5" ht="33.75" customHeight="1" thickBot="1">
      <c r="A1895" s="7" t="s">
        <v>6317</v>
      </c>
      <c r="B1895" s="8" t="s">
        <v>6318</v>
      </c>
      <c r="C1895" s="8" t="s">
        <v>3</v>
      </c>
      <c r="D1895" s="9" t="s">
        <v>6319</v>
      </c>
      <c r="E1895" s="49" t="s">
        <v>5</v>
      </c>
    </row>
    <row r="1896" spans="1:5" ht="33.75" customHeight="1" thickBot="1">
      <c r="A1896" s="7" t="s">
        <v>6320</v>
      </c>
      <c r="B1896" s="8" t="s">
        <v>2009</v>
      </c>
      <c r="C1896" s="8" t="s">
        <v>4763</v>
      </c>
      <c r="D1896" s="9" t="s">
        <v>6321</v>
      </c>
      <c r="E1896" s="49" t="s">
        <v>5</v>
      </c>
    </row>
    <row r="1897" spans="1:5" ht="33.75" customHeight="1" thickBot="1">
      <c r="A1897" s="7" t="s">
        <v>6322</v>
      </c>
      <c r="B1897" s="8" t="s">
        <v>6323</v>
      </c>
      <c r="C1897" s="8" t="s">
        <v>3</v>
      </c>
      <c r="D1897" s="9" t="s">
        <v>6324</v>
      </c>
      <c r="E1897" s="49" t="s">
        <v>5</v>
      </c>
    </row>
    <row r="1898" spans="1:5" ht="33.75" customHeight="1" thickBot="1">
      <c r="A1898" s="7" t="s">
        <v>6325</v>
      </c>
      <c r="B1898" s="8" t="s">
        <v>6326</v>
      </c>
      <c r="C1898" s="8" t="s">
        <v>6327</v>
      </c>
      <c r="D1898" s="9" t="s">
        <v>6328</v>
      </c>
      <c r="E1898" s="49" t="s">
        <v>5</v>
      </c>
    </row>
    <row r="1899" spans="1:5" ht="33.75" customHeight="1" thickBot="1">
      <c r="A1899" s="7" t="s">
        <v>6329</v>
      </c>
      <c r="B1899" s="8" t="s">
        <v>6330</v>
      </c>
      <c r="C1899" s="8" t="s">
        <v>91</v>
      </c>
      <c r="D1899" s="9" t="s">
        <v>6331</v>
      </c>
      <c r="E1899" s="49" t="s">
        <v>5</v>
      </c>
    </row>
    <row r="1900" spans="1:5" ht="33.75" customHeight="1" thickBot="1">
      <c r="A1900" s="7" t="s">
        <v>6332</v>
      </c>
      <c r="B1900" s="8" t="s">
        <v>6330</v>
      </c>
      <c r="C1900" s="8" t="s">
        <v>3</v>
      </c>
      <c r="D1900" s="9" t="s">
        <v>6331</v>
      </c>
      <c r="E1900" s="49" t="s">
        <v>5</v>
      </c>
    </row>
    <row r="1901" spans="1:5" ht="33.75" customHeight="1" thickBot="1">
      <c r="A1901" s="7" t="s">
        <v>6333</v>
      </c>
      <c r="B1901" s="8" t="s">
        <v>6334</v>
      </c>
      <c r="C1901" s="8" t="s">
        <v>3</v>
      </c>
      <c r="D1901" s="9" t="s">
        <v>6335</v>
      </c>
      <c r="E1901" s="49" t="s">
        <v>5</v>
      </c>
    </row>
    <row r="1902" spans="1:5" ht="38.25" customHeight="1" thickBot="1">
      <c r="A1902" s="7" t="s">
        <v>6336</v>
      </c>
      <c r="B1902" s="8" t="s">
        <v>6337</v>
      </c>
      <c r="C1902" s="8" t="s">
        <v>375</v>
      </c>
      <c r="D1902" s="9" t="s">
        <v>6338</v>
      </c>
      <c r="E1902" s="49" t="s">
        <v>5</v>
      </c>
    </row>
    <row r="1903" spans="1:5" ht="24.75" customHeight="1" thickBot="1">
      <c r="A1903" s="7" t="s">
        <v>6339</v>
      </c>
      <c r="B1903" s="8" t="s">
        <v>6340</v>
      </c>
      <c r="C1903" s="8" t="s">
        <v>3</v>
      </c>
      <c r="D1903" s="9" t="s">
        <v>6341</v>
      </c>
      <c r="E1903" s="49" t="s">
        <v>6342</v>
      </c>
    </row>
    <row r="1904" spans="1:5" ht="33.75" customHeight="1" thickBot="1">
      <c r="A1904" s="7" t="s">
        <v>6343</v>
      </c>
      <c r="B1904" s="8" t="s">
        <v>6344</v>
      </c>
      <c r="C1904" s="8" t="s">
        <v>3</v>
      </c>
      <c r="D1904" s="9" t="s">
        <v>6345</v>
      </c>
      <c r="E1904" s="49" t="s">
        <v>5</v>
      </c>
    </row>
    <row r="1905" spans="1:5" ht="17.25" customHeight="1" thickBot="1">
      <c r="A1905" s="7" t="s">
        <v>6346</v>
      </c>
      <c r="B1905" s="8" t="s">
        <v>6347</v>
      </c>
      <c r="C1905" s="8" t="s">
        <v>4763</v>
      </c>
      <c r="D1905" s="9" t="s">
        <v>6348</v>
      </c>
      <c r="E1905" s="49" t="s">
        <v>5</v>
      </c>
    </row>
    <row r="1906" spans="1:5" ht="33.75" customHeight="1" thickBot="1">
      <c r="A1906" s="7" t="s">
        <v>6349</v>
      </c>
      <c r="B1906" s="8" t="s">
        <v>4643</v>
      </c>
      <c r="C1906" s="8" t="s">
        <v>3</v>
      </c>
      <c r="D1906" s="9" t="s">
        <v>6350</v>
      </c>
      <c r="E1906" s="49" t="s">
        <v>6351</v>
      </c>
    </row>
    <row r="1907" spans="1:5" ht="25.5" customHeight="1" thickBot="1">
      <c r="A1907" s="7" t="s">
        <v>6352</v>
      </c>
      <c r="B1907" s="8" t="s">
        <v>6353</v>
      </c>
      <c r="C1907" s="8" t="s">
        <v>6354</v>
      </c>
      <c r="D1907" s="9" t="s">
        <v>6355</v>
      </c>
      <c r="E1907" s="49" t="s">
        <v>5</v>
      </c>
    </row>
    <row r="1908" spans="1:5" ht="17.25" customHeight="1" thickBot="1">
      <c r="A1908" s="7" t="s">
        <v>6356</v>
      </c>
      <c r="B1908" s="8" t="s">
        <v>6357</v>
      </c>
      <c r="C1908" s="8" t="s">
        <v>3</v>
      </c>
      <c r="D1908" s="9" t="s">
        <v>6358</v>
      </c>
      <c r="E1908" s="49" t="s">
        <v>5</v>
      </c>
    </row>
    <row r="1909" spans="1:5" ht="33.75" customHeight="1" thickBot="1">
      <c r="A1909" s="7" t="s">
        <v>6359</v>
      </c>
      <c r="B1909" s="8" t="s">
        <v>6360</v>
      </c>
      <c r="C1909" s="8" t="s">
        <v>3</v>
      </c>
      <c r="D1909" s="9" t="s">
        <v>6361</v>
      </c>
      <c r="E1909" s="49" t="s">
        <v>5</v>
      </c>
    </row>
    <row r="1910" spans="1:5" ht="33.75" customHeight="1" thickBot="1">
      <c r="A1910" s="7" t="s">
        <v>6362</v>
      </c>
      <c r="B1910" s="8" t="s">
        <v>6363</v>
      </c>
      <c r="C1910" s="8" t="s">
        <v>3</v>
      </c>
      <c r="D1910" s="9" t="s">
        <v>6364</v>
      </c>
      <c r="E1910" s="49" t="s">
        <v>6365</v>
      </c>
    </row>
    <row r="1911" spans="1:5" ht="17.25" customHeight="1" thickBot="1">
      <c r="A1911" s="7" t="s">
        <v>6366</v>
      </c>
      <c r="B1911" s="8" t="s">
        <v>6367</v>
      </c>
      <c r="C1911" s="8" t="s">
        <v>3</v>
      </c>
      <c r="D1911" s="9" t="s">
        <v>6368</v>
      </c>
      <c r="E1911" s="49" t="s">
        <v>5</v>
      </c>
    </row>
    <row r="1912" spans="1:5" ht="33.75" customHeight="1" thickBot="1">
      <c r="A1912" s="7" t="s">
        <v>6369</v>
      </c>
      <c r="B1912" s="8" t="s">
        <v>6370</v>
      </c>
      <c r="C1912" s="8" t="s">
        <v>3</v>
      </c>
      <c r="D1912" s="9" t="s">
        <v>6371</v>
      </c>
      <c r="E1912" s="49" t="s">
        <v>6372</v>
      </c>
    </row>
    <row r="1913" spans="1:5" ht="17.25" customHeight="1" thickBot="1">
      <c r="A1913" s="7" t="s">
        <v>6373</v>
      </c>
      <c r="B1913" s="8" t="s">
        <v>6374</v>
      </c>
      <c r="C1913" s="8" t="s">
        <v>3</v>
      </c>
      <c r="D1913" s="9" t="s">
        <v>6375</v>
      </c>
      <c r="E1913" s="49" t="s">
        <v>6376</v>
      </c>
    </row>
    <row r="1914" spans="1:5" ht="33.75" customHeight="1" thickBot="1">
      <c r="A1914" s="7" t="s">
        <v>6377</v>
      </c>
      <c r="B1914" s="8" t="s">
        <v>6378</v>
      </c>
      <c r="C1914" s="8" t="s">
        <v>748</v>
      </c>
      <c r="D1914" s="9" t="s">
        <v>6379</v>
      </c>
      <c r="E1914" s="49" t="s">
        <v>6380</v>
      </c>
    </row>
    <row r="1915" spans="1:5" ht="33.75" customHeight="1" thickBot="1">
      <c r="A1915" s="7" t="s">
        <v>6381</v>
      </c>
      <c r="B1915" s="8" t="s">
        <v>6382</v>
      </c>
      <c r="C1915" s="8" t="s">
        <v>3</v>
      </c>
      <c r="D1915" s="9" t="s">
        <v>6383</v>
      </c>
      <c r="E1915" s="49" t="s">
        <v>5</v>
      </c>
    </row>
    <row r="1916" spans="1:5" ht="33.75" customHeight="1" thickBot="1">
      <c r="A1916" s="7" t="s">
        <v>6384</v>
      </c>
      <c r="B1916" s="8" t="s">
        <v>6385</v>
      </c>
      <c r="C1916" s="8" t="s">
        <v>3</v>
      </c>
      <c r="D1916" s="9" t="s">
        <v>6386</v>
      </c>
      <c r="E1916" s="49" t="s">
        <v>5</v>
      </c>
    </row>
    <row r="1917" spans="1:5" ht="33.75" customHeight="1" thickBot="1">
      <c r="A1917" s="7" t="s">
        <v>6387</v>
      </c>
      <c r="B1917" s="8" t="s">
        <v>6388</v>
      </c>
      <c r="C1917" s="8" t="s">
        <v>3</v>
      </c>
      <c r="D1917" s="9" t="s">
        <v>6389</v>
      </c>
      <c r="E1917" s="49" t="s">
        <v>5</v>
      </c>
    </row>
    <row r="1918" spans="1:5" ht="17.25" customHeight="1" thickBot="1">
      <c r="A1918" s="7" t="s">
        <v>6390</v>
      </c>
      <c r="B1918" s="8" t="s">
        <v>6391</v>
      </c>
      <c r="C1918" s="8" t="s">
        <v>3</v>
      </c>
      <c r="D1918" s="9" t="s">
        <v>6392</v>
      </c>
      <c r="E1918" s="49" t="s">
        <v>6393</v>
      </c>
    </row>
    <row r="1919" spans="1:5" ht="17.25" customHeight="1" thickBot="1">
      <c r="A1919" s="7" t="s">
        <v>6394</v>
      </c>
      <c r="B1919" s="8" t="s">
        <v>6395</v>
      </c>
      <c r="C1919" s="8" t="s">
        <v>3</v>
      </c>
      <c r="D1919" s="9" t="s">
        <v>6396</v>
      </c>
      <c r="E1919" s="49" t="s">
        <v>5</v>
      </c>
    </row>
    <row r="1920" spans="1:5" ht="33.75" customHeight="1" thickBot="1">
      <c r="A1920" s="7" t="s">
        <v>6397</v>
      </c>
      <c r="B1920" s="8" t="s">
        <v>6398</v>
      </c>
      <c r="C1920" s="8" t="s">
        <v>3</v>
      </c>
      <c r="D1920" s="9" t="s">
        <v>6399</v>
      </c>
      <c r="E1920" s="49" t="s">
        <v>6400</v>
      </c>
    </row>
    <row r="1921" spans="1:5" ht="33.75" customHeight="1" thickBot="1">
      <c r="A1921" s="7" t="s">
        <v>6401</v>
      </c>
      <c r="B1921" s="8" t="s">
        <v>6402</v>
      </c>
      <c r="C1921" s="8" t="s">
        <v>3</v>
      </c>
      <c r="D1921" s="9" t="s">
        <v>6403</v>
      </c>
      <c r="E1921" s="49" t="s">
        <v>6404</v>
      </c>
    </row>
    <row r="1922" spans="1:5" ht="33.75" customHeight="1" thickBot="1">
      <c r="A1922" s="7" t="s">
        <v>6405</v>
      </c>
      <c r="B1922" s="8" t="s">
        <v>6406</v>
      </c>
      <c r="C1922" s="8" t="s">
        <v>6407</v>
      </c>
      <c r="D1922" s="9" t="s">
        <v>6408</v>
      </c>
      <c r="E1922" s="49" t="s">
        <v>5</v>
      </c>
    </row>
    <row r="1923" spans="1:5" ht="33.75" customHeight="1" thickBot="1">
      <c r="A1923" s="7" t="s">
        <v>6409</v>
      </c>
      <c r="B1923" s="8" t="s">
        <v>6410</v>
      </c>
      <c r="C1923" s="8" t="s">
        <v>3</v>
      </c>
      <c r="D1923" s="9" t="s">
        <v>6411</v>
      </c>
      <c r="E1923" s="49" t="s">
        <v>5</v>
      </c>
    </row>
    <row r="1924" spans="1:5" ht="17.25" customHeight="1" thickBot="1">
      <c r="A1924" s="7" t="s">
        <v>6412</v>
      </c>
      <c r="B1924" s="8" t="s">
        <v>6413</v>
      </c>
      <c r="C1924" s="8" t="s">
        <v>3</v>
      </c>
      <c r="D1924" s="9" t="s">
        <v>6414</v>
      </c>
      <c r="E1924" s="49" t="s">
        <v>5</v>
      </c>
    </row>
    <row r="1925" spans="1:5" ht="17.25" customHeight="1" thickBot="1">
      <c r="A1925" s="7" t="s">
        <v>6415</v>
      </c>
      <c r="B1925" s="8" t="s">
        <v>6416</v>
      </c>
      <c r="C1925" s="8" t="s">
        <v>3</v>
      </c>
      <c r="D1925" s="9" t="s">
        <v>6417</v>
      </c>
      <c r="E1925" s="49" t="s">
        <v>5</v>
      </c>
    </row>
    <row r="1926" spans="1:5" ht="33.75" customHeight="1" thickBot="1">
      <c r="A1926" s="7" t="s">
        <v>6418</v>
      </c>
      <c r="B1926" s="8" t="s">
        <v>4643</v>
      </c>
      <c r="C1926" s="8" t="s">
        <v>3</v>
      </c>
      <c r="D1926" s="9" t="s">
        <v>6419</v>
      </c>
      <c r="E1926" s="49" t="s">
        <v>6420</v>
      </c>
    </row>
    <row r="1927" spans="1:5" ht="26.25" customHeight="1" thickBot="1">
      <c r="A1927" s="7" t="s">
        <v>6421</v>
      </c>
      <c r="B1927" s="8" t="s">
        <v>6422</v>
      </c>
      <c r="C1927" s="8" t="s">
        <v>544</v>
      </c>
      <c r="D1927" s="9" t="s">
        <v>6423</v>
      </c>
      <c r="E1927" s="49" t="s">
        <v>6424</v>
      </c>
    </row>
    <row r="1928" spans="1:5" ht="33.75" customHeight="1" thickBot="1">
      <c r="A1928" s="7" t="s">
        <v>6425</v>
      </c>
      <c r="B1928" s="8" t="s">
        <v>2353</v>
      </c>
      <c r="C1928" s="8" t="s">
        <v>3</v>
      </c>
      <c r="D1928" s="9" t="s">
        <v>6426</v>
      </c>
      <c r="E1928" s="49" t="s">
        <v>5</v>
      </c>
    </row>
    <row r="1929" spans="1:5" ht="17.25" customHeight="1" thickBot="1">
      <c r="A1929" s="7" t="s">
        <v>6427</v>
      </c>
      <c r="B1929" s="8" t="s">
        <v>6428</v>
      </c>
      <c r="C1929" s="8" t="s">
        <v>3</v>
      </c>
      <c r="D1929" s="9" t="s">
        <v>6429</v>
      </c>
      <c r="E1929" s="49" t="s">
        <v>5</v>
      </c>
    </row>
    <row r="1930" spans="1:5" ht="33.75" customHeight="1" thickBot="1">
      <c r="A1930" s="7" t="s">
        <v>6430</v>
      </c>
      <c r="B1930" s="8" t="s">
        <v>6431</v>
      </c>
      <c r="C1930" s="8" t="s">
        <v>3</v>
      </c>
      <c r="D1930" s="9" t="s">
        <v>6432</v>
      </c>
      <c r="E1930" s="49" t="s">
        <v>5</v>
      </c>
    </row>
    <row r="1931" spans="1:5" ht="17.25" customHeight="1" thickBot="1">
      <c r="A1931" s="7" t="s">
        <v>6433</v>
      </c>
      <c r="B1931" s="8" t="s">
        <v>6434</v>
      </c>
      <c r="C1931" s="8" t="s">
        <v>3</v>
      </c>
      <c r="D1931" s="9" t="s">
        <v>6435</v>
      </c>
      <c r="E1931" s="49" t="s">
        <v>5</v>
      </c>
    </row>
    <row r="1932" spans="1:5" ht="51" customHeight="1" thickBot="1">
      <c r="A1932" s="7" t="s">
        <v>6436</v>
      </c>
      <c r="B1932" s="8" t="s">
        <v>6437</v>
      </c>
      <c r="C1932" s="8" t="s">
        <v>6438</v>
      </c>
      <c r="D1932" s="9" t="s">
        <v>6439</v>
      </c>
      <c r="E1932" s="49" t="s">
        <v>6440</v>
      </c>
    </row>
    <row r="1933" spans="1:5" ht="17.25" customHeight="1" thickBot="1">
      <c r="A1933" s="7" t="s">
        <v>6441</v>
      </c>
      <c r="B1933" s="8" t="s">
        <v>6442</v>
      </c>
      <c r="C1933" s="8" t="s">
        <v>3</v>
      </c>
      <c r="D1933" s="9" t="s">
        <v>6443</v>
      </c>
      <c r="E1933" s="49" t="s">
        <v>5</v>
      </c>
    </row>
    <row r="1934" spans="1:5" ht="33.75" customHeight="1" thickBot="1">
      <c r="A1934" s="7" t="s">
        <v>6444</v>
      </c>
      <c r="B1934" s="8" t="s">
        <v>6445</v>
      </c>
      <c r="C1934" s="8" t="s">
        <v>3</v>
      </c>
      <c r="D1934" s="9" t="s">
        <v>6446</v>
      </c>
      <c r="E1934" s="49" t="s">
        <v>5</v>
      </c>
    </row>
    <row r="1935" spans="1:5" ht="33.75" customHeight="1" thickBot="1">
      <c r="A1935" s="7" t="s">
        <v>6447</v>
      </c>
      <c r="B1935" s="8" t="s">
        <v>6448</v>
      </c>
      <c r="C1935" s="8" t="s">
        <v>3</v>
      </c>
      <c r="D1935" s="9" t="s">
        <v>6449</v>
      </c>
      <c r="E1935" s="49" t="s">
        <v>5</v>
      </c>
    </row>
    <row r="1936" spans="1:5" ht="25.5" customHeight="1" thickBot="1">
      <c r="A1936" s="7" t="s">
        <v>6450</v>
      </c>
      <c r="B1936" s="8" t="s">
        <v>6451</v>
      </c>
      <c r="C1936" s="8" t="s">
        <v>3</v>
      </c>
      <c r="D1936" s="9" t="s">
        <v>6452</v>
      </c>
      <c r="E1936" s="49" t="s">
        <v>6453</v>
      </c>
    </row>
    <row r="1937" spans="1:5" ht="25.5" customHeight="1" thickBot="1">
      <c r="A1937" s="7" t="s">
        <v>6454</v>
      </c>
      <c r="B1937" s="8" t="s">
        <v>6455</v>
      </c>
      <c r="C1937" s="8" t="s">
        <v>91</v>
      </c>
      <c r="D1937" s="9" t="s">
        <v>6456</v>
      </c>
      <c r="E1937" s="49" t="s">
        <v>6457</v>
      </c>
    </row>
    <row r="1938" spans="1:5" ht="33.75" customHeight="1" thickBot="1">
      <c r="A1938" s="7" t="s">
        <v>6458</v>
      </c>
      <c r="B1938" s="8" t="s">
        <v>6459</v>
      </c>
      <c r="C1938" s="8" t="s">
        <v>3</v>
      </c>
      <c r="D1938" s="9" t="s">
        <v>6460</v>
      </c>
      <c r="E1938" s="49" t="s">
        <v>6461</v>
      </c>
    </row>
    <row r="1939" spans="1:5" ht="33.75" customHeight="1" thickBot="1">
      <c r="A1939" s="7" t="s">
        <v>6462</v>
      </c>
      <c r="B1939" s="8" t="s">
        <v>6463</v>
      </c>
      <c r="C1939" s="8" t="s">
        <v>3</v>
      </c>
      <c r="D1939" s="9" t="s">
        <v>6464</v>
      </c>
      <c r="E1939" s="49" t="s">
        <v>6465</v>
      </c>
    </row>
    <row r="1940" spans="1:5" ht="33.75" customHeight="1" thickBot="1">
      <c r="A1940" s="7" t="s">
        <v>6466</v>
      </c>
      <c r="B1940" s="8" t="s">
        <v>6021</v>
      </c>
      <c r="C1940" s="8" t="s">
        <v>121</v>
      </c>
      <c r="D1940" s="9" t="s">
        <v>6467</v>
      </c>
      <c r="E1940" s="49" t="s">
        <v>5</v>
      </c>
    </row>
    <row r="1941" spans="1:5" ht="17.25" customHeight="1" thickBot="1">
      <c r="A1941" s="7" t="s">
        <v>6468</v>
      </c>
      <c r="B1941" s="8" t="s">
        <v>6469</v>
      </c>
      <c r="C1941" s="8" t="s">
        <v>3</v>
      </c>
      <c r="D1941" s="9" t="s">
        <v>6470</v>
      </c>
      <c r="E1941" s="49" t="s">
        <v>5</v>
      </c>
    </row>
    <row r="1942" spans="1:5" ht="17.25" customHeight="1" thickBot="1">
      <c r="A1942" s="7" t="s">
        <v>6471</v>
      </c>
      <c r="B1942" s="8" t="s">
        <v>6472</v>
      </c>
      <c r="C1942" s="8" t="s">
        <v>3</v>
      </c>
      <c r="D1942" s="9" t="s">
        <v>6473</v>
      </c>
      <c r="E1942" s="49" t="s">
        <v>5</v>
      </c>
    </row>
    <row r="1943" spans="1:5" ht="17.25" customHeight="1" thickBot="1">
      <c r="A1943" s="7" t="s">
        <v>6474</v>
      </c>
      <c r="B1943" s="8" t="s">
        <v>6475</v>
      </c>
      <c r="C1943" s="8" t="s">
        <v>3</v>
      </c>
      <c r="D1943" s="9" t="s">
        <v>6476</v>
      </c>
      <c r="E1943" s="49" t="s">
        <v>6477</v>
      </c>
    </row>
    <row r="1944" spans="1:5" ht="17.25" customHeight="1" thickBot="1">
      <c r="A1944" s="7" t="s">
        <v>6478</v>
      </c>
      <c r="B1944" s="8" t="s">
        <v>6479</v>
      </c>
      <c r="C1944" s="8" t="s">
        <v>3</v>
      </c>
      <c r="D1944" s="9" t="s">
        <v>6480</v>
      </c>
      <c r="E1944" s="49" t="s">
        <v>6481</v>
      </c>
    </row>
    <row r="1945" spans="1:5" ht="33.75" customHeight="1" thickBot="1">
      <c r="A1945" s="7" t="s">
        <v>6482</v>
      </c>
      <c r="B1945" s="8" t="s">
        <v>6483</v>
      </c>
      <c r="C1945" s="8" t="s">
        <v>3</v>
      </c>
      <c r="D1945" s="9" t="s">
        <v>6484</v>
      </c>
      <c r="E1945" s="49" t="s">
        <v>6485</v>
      </c>
    </row>
    <row r="1946" spans="1:5" ht="33.75" customHeight="1" thickBot="1">
      <c r="A1946" s="7" t="s">
        <v>6486</v>
      </c>
      <c r="B1946" s="8" t="s">
        <v>6487</v>
      </c>
      <c r="C1946" s="8" t="s">
        <v>3</v>
      </c>
      <c r="D1946" s="9" t="s">
        <v>6488</v>
      </c>
      <c r="E1946" s="49" t="s">
        <v>6489</v>
      </c>
    </row>
    <row r="1947" spans="1:5" ht="33.75" customHeight="1" thickBot="1">
      <c r="A1947" s="7" t="s">
        <v>6490</v>
      </c>
      <c r="B1947" s="8" t="s">
        <v>6491</v>
      </c>
      <c r="C1947" s="8" t="s">
        <v>3</v>
      </c>
      <c r="D1947" s="9" t="s">
        <v>6492</v>
      </c>
      <c r="E1947" s="49" t="s">
        <v>5</v>
      </c>
    </row>
    <row r="1948" spans="1:5" ht="51.75" customHeight="1" thickBot="1">
      <c r="A1948" s="7" t="s">
        <v>6493</v>
      </c>
      <c r="B1948" s="8" t="s">
        <v>6494</v>
      </c>
      <c r="C1948" s="8" t="s">
        <v>6495</v>
      </c>
      <c r="D1948" s="9" t="s">
        <v>6496</v>
      </c>
      <c r="E1948" s="49" t="s">
        <v>6497</v>
      </c>
    </row>
    <row r="1949" spans="1:5">
      <c r="A1949" s="3"/>
    </row>
    <row r="1950" spans="1:5">
      <c r="A1950" s="3"/>
    </row>
  </sheetData>
  <phoneticPr fontId="3" type="noConversion"/>
  <hyperlinks>
    <hyperlink ref="A2" r:id="rId1" display="https://www.ksg.co.kr/mld/mld_manufacturerView.jsp?num=8001&amp;1=1&amp;pageNum=1&amp;schVal=%EC%A3%BC%EC%84%A0" xr:uid="{00000000-0004-0000-0000-000000000000}"/>
    <hyperlink ref="A3" r:id="rId2" display="https://www.ksg.co.kr/mld/mld_manufacturerView.jsp?num=5052&amp;1=1&amp;pageNum=1&amp;schVal=%EC%A3%BC%EC%84%A0" xr:uid="{00000000-0004-0000-0000-000001000000}"/>
    <hyperlink ref="A4" r:id="rId3" display="https://www.ksg.co.kr/mld/mld_manufacturerView.jsp?num=4897&amp;1=1&amp;pageNum=1&amp;schVal=%EC%A3%BC%EC%84%A0" xr:uid="{00000000-0004-0000-0000-000002000000}"/>
    <hyperlink ref="A5" r:id="rId4" display="https://www.ksg.co.kr/mld/mld_manufacturerView.jsp?num=2616&amp;1=1&amp;pageNum=1&amp;schVal=%EC%A3%BC%EC%84%A0" xr:uid="{00000000-0004-0000-0000-000003000000}"/>
    <hyperlink ref="A6" r:id="rId5" display="https://www.ksg.co.kr/mld/mld_manufacturerView.jsp?num=3645&amp;1=1&amp;pageNum=1&amp;schVal=%EC%A3%BC%EC%84%A0" xr:uid="{00000000-0004-0000-0000-000004000000}"/>
    <hyperlink ref="A7" r:id="rId6" display="https://www.ksg.co.kr/mld/mld_manufacturerView.jsp?num=7254&amp;1=1&amp;pageNum=1&amp;schVal=%EC%A3%BC%EC%84%A0" xr:uid="{00000000-0004-0000-0000-000005000000}"/>
    <hyperlink ref="A8" r:id="rId7" display="https://www.ksg.co.kr/mld/mld_manufacturerView.jsp?num=7512&amp;1=1&amp;pageNum=1&amp;schVal=%EC%A3%BC%EC%84%A0" xr:uid="{00000000-0004-0000-0000-000006000000}"/>
    <hyperlink ref="A9" r:id="rId8" display="https://www.ksg.co.kr/mld/mld_manufacturerView.jsp?num=2620&amp;1=1&amp;pageNum=1&amp;schVal=%EC%A3%BC%EC%84%A0" xr:uid="{00000000-0004-0000-0000-000007000000}"/>
    <hyperlink ref="A10" r:id="rId9" display="https://www.ksg.co.kr/mld/mld_manufacturerView.jsp?num=8248&amp;1=1&amp;pageNum=1&amp;schVal=%EC%A3%BC%EC%84%A0" xr:uid="{00000000-0004-0000-0000-000008000000}"/>
    <hyperlink ref="A11" r:id="rId10" display="https://www.ksg.co.kr/mld/mld_manufacturerView.jsp?num=385&amp;1=1&amp;pageNum=1&amp;schVal=%EC%A3%BC%EC%84%A0" xr:uid="{00000000-0004-0000-0000-000009000000}"/>
    <hyperlink ref="A12" r:id="rId11" display="https://www.ksg.co.kr/mld/mld_manufacturerView.jsp?num=8198&amp;1=1&amp;pageNum=1&amp;schVal=%EC%A3%BC%EC%84%A0" xr:uid="{00000000-0004-0000-0000-00000A000000}"/>
    <hyperlink ref="A13" r:id="rId12" display="https://www.ksg.co.kr/mld/mld_manufacturerView.jsp?num=4709&amp;1=1&amp;pageNum=1&amp;schVal=%EC%A3%BC%EC%84%A0" xr:uid="{00000000-0004-0000-0000-00000B000000}"/>
    <hyperlink ref="A14" r:id="rId13" display="https://www.ksg.co.kr/mld/mld_manufacturerView.jsp?num=388&amp;1=1&amp;pageNum=1&amp;schVal=%EC%A3%BC%EC%84%A0" xr:uid="{00000000-0004-0000-0000-00000C000000}"/>
    <hyperlink ref="A15" r:id="rId14" display="https://www.ksg.co.kr/mld/mld_manufacturerView.jsp?num=8327&amp;1=1&amp;pageNum=1&amp;schVal=%EC%A3%BC%EC%84%A0" xr:uid="{00000000-0004-0000-0000-00000D000000}"/>
    <hyperlink ref="A16" r:id="rId15" display="https://www.ksg.co.kr/mld/mld_manufacturerView.jsp?num=7423&amp;1=1&amp;pageNum=1&amp;schVal=%EC%A3%BC%EC%84%A0" xr:uid="{00000000-0004-0000-0000-00000E000000}"/>
    <hyperlink ref="A17" r:id="rId16" display="https://www.ksg.co.kr/mld/mld_manufacturerView.jsp?num=393&amp;1=1&amp;pageNum=2&amp;schVal=%EC%A3%BC%EC%84%A0" xr:uid="{00000000-0004-0000-0000-00000F000000}"/>
    <hyperlink ref="A18" r:id="rId17" display="https://www.ksg.co.kr/mld/mld_manufacturerView.jsp?num=4195&amp;1=1&amp;pageNum=2&amp;schVal=%EC%A3%BC%EC%84%A0" xr:uid="{00000000-0004-0000-0000-000010000000}"/>
    <hyperlink ref="A19" r:id="rId18" display="https://www.ksg.co.kr/mld/mld_manufacturerView.jsp?num=7615&amp;1=1&amp;pageNum=2&amp;schVal=%EC%A3%BC%EC%84%A0" xr:uid="{00000000-0004-0000-0000-000011000000}"/>
    <hyperlink ref="A20" r:id="rId19" display="https://www.ksg.co.kr/mld/mld_manufacturerView.jsp?num=7839&amp;1=1&amp;pageNum=2&amp;schVal=%EC%A3%BC%EC%84%A0" xr:uid="{00000000-0004-0000-0000-000012000000}"/>
    <hyperlink ref="A21" r:id="rId20" display="https://www.ksg.co.kr/mld/mld_manufacturerView.jsp?num=2624&amp;1=1&amp;pageNum=2&amp;schVal=%EC%A3%BC%EC%84%A0" xr:uid="{00000000-0004-0000-0000-000013000000}"/>
    <hyperlink ref="A22" r:id="rId21" display="https://www.ksg.co.kr/mld/mld_manufacturerView.jsp?num=3707&amp;1=1&amp;pageNum=2&amp;schVal=%EC%A3%BC%EC%84%A0" xr:uid="{00000000-0004-0000-0000-000014000000}"/>
    <hyperlink ref="A23" r:id="rId22" display="https://www.ksg.co.kr/mld/mld_manufacturerView.jsp?num=2625&amp;1=1&amp;pageNum=2&amp;schVal=%EC%A3%BC%EC%84%A0" xr:uid="{00000000-0004-0000-0000-000015000000}"/>
    <hyperlink ref="A24" r:id="rId23" display="https://www.ksg.co.kr/mld/mld_manufacturerView.jsp?num=7515&amp;1=1&amp;pageNum=2&amp;schVal=%EC%A3%BC%EC%84%A0" xr:uid="{00000000-0004-0000-0000-000016000000}"/>
    <hyperlink ref="A25" r:id="rId24" display="https://www.ksg.co.kr/mld/mld_manufacturerView.jsp?num=401&amp;1=1&amp;pageNum=2&amp;schVal=%EC%A3%BC%EC%84%A0" xr:uid="{00000000-0004-0000-0000-000017000000}"/>
    <hyperlink ref="A26" r:id="rId25" display="https://www.ksg.co.kr/mld/mld_manufacturerView.jsp?num=7358&amp;1=1&amp;pageNum=2&amp;schVal=%EC%A3%BC%EC%84%A0" xr:uid="{00000000-0004-0000-0000-000018000000}"/>
    <hyperlink ref="A27" r:id="rId26" display="https://www.ksg.co.kr/mld/mld_manufacturerView.jsp?num=4248&amp;1=1&amp;pageNum=2&amp;schVal=%EC%A3%BC%EC%84%A0" xr:uid="{00000000-0004-0000-0000-000019000000}"/>
    <hyperlink ref="A28" r:id="rId27" display="https://www.ksg.co.kr/mld/mld_manufacturerView.jsp?num=2563&amp;1=1&amp;pageNum=2&amp;schVal=%EC%A3%BC%EC%84%A0" xr:uid="{00000000-0004-0000-0000-00001A000000}"/>
    <hyperlink ref="A29" r:id="rId28" display="https://www.ksg.co.kr/mld/mld_manufacturerView.jsp?num=8114&amp;1=1&amp;pageNum=2&amp;schVal=%EC%A3%BC%EC%84%A0" xr:uid="{00000000-0004-0000-0000-00001B000000}"/>
    <hyperlink ref="A30" r:id="rId29" display="https://www.ksg.co.kr/mld/mld_manufacturerView.jsp?num=5508&amp;1=1&amp;pageNum=2&amp;schVal=%EC%A3%BC%EC%84%A0" xr:uid="{00000000-0004-0000-0000-00001C000000}"/>
    <hyperlink ref="A31" r:id="rId30" display="https://www.ksg.co.kr/mld/mld_manufacturerView.jsp?num=2577&amp;1=1&amp;pageNum=2&amp;schVal=%EC%A3%BC%EC%84%A0" xr:uid="{00000000-0004-0000-0000-00001D000000}"/>
    <hyperlink ref="A32" r:id="rId31" display="https://www.ksg.co.kr/mld/mld_manufacturerView.jsp?num=6229&amp;1=1&amp;pageNum=3&amp;schVal=%EC%A3%BC%EC%84%A0" xr:uid="{00000000-0004-0000-0000-00001E000000}"/>
    <hyperlink ref="A33" r:id="rId32" display="https://www.ksg.co.kr/mld/mld_manufacturerView.jsp?num=6264&amp;1=1&amp;pageNum=3&amp;schVal=%EC%A3%BC%EC%84%A0" xr:uid="{00000000-0004-0000-0000-00001F000000}"/>
    <hyperlink ref="A34" r:id="rId33" display="https://www.ksg.co.kr/mld/mld_manufacturerView.jsp?num=8002&amp;1=1&amp;pageNum=3&amp;schVal=%EC%A3%BC%EC%84%A0" xr:uid="{00000000-0004-0000-0000-000020000000}"/>
    <hyperlink ref="A35" r:id="rId34" display="https://www.ksg.co.kr/mld/mld_manufacturerView.jsp?num=1263&amp;1=1&amp;pageNum=3&amp;schVal=%EC%A3%BC%EC%84%A0" xr:uid="{00000000-0004-0000-0000-000021000000}"/>
    <hyperlink ref="A36" r:id="rId35" display="https://www.ksg.co.kr/mld/mld_manufacturerView.jsp?num=2271&amp;1=1&amp;pageNum=3&amp;schVal=%EC%A3%BC%EC%84%A0" xr:uid="{00000000-0004-0000-0000-000022000000}"/>
    <hyperlink ref="A37" r:id="rId36" display="https://www.ksg.co.kr/mld/mld_manufacturerView.jsp?num=6771&amp;1=1&amp;pageNum=3&amp;schVal=%EC%A3%BC%EC%84%A0" xr:uid="{00000000-0004-0000-0000-000023000000}"/>
    <hyperlink ref="A38" r:id="rId37" display="https://www.ksg.co.kr/mld/mld_manufacturerView.jsp?num=7704&amp;1=1&amp;pageNum=3&amp;schVal=%EC%A3%BC%EC%84%A0" xr:uid="{00000000-0004-0000-0000-000024000000}"/>
    <hyperlink ref="A39" r:id="rId38" display="https://www.ksg.co.kr/mld/mld_manufacturerView.jsp?num=7899&amp;1=1&amp;pageNum=3&amp;schVal=%EC%A3%BC%EC%84%A0" xr:uid="{00000000-0004-0000-0000-000025000000}"/>
    <hyperlink ref="A40" r:id="rId39" display="https://www.ksg.co.kr/mld/mld_manufacturerView.jsp?num=3709&amp;1=1&amp;pageNum=3&amp;schVal=%EC%A3%BC%EC%84%A0" xr:uid="{00000000-0004-0000-0000-000026000000}"/>
    <hyperlink ref="A41" r:id="rId40" display="https://www.ksg.co.kr/mld/mld_manufacturerView.jsp?num=6880&amp;1=1&amp;pageNum=3&amp;schVal=%EC%A3%BC%EC%84%A0" xr:uid="{00000000-0004-0000-0000-000027000000}"/>
    <hyperlink ref="A42" r:id="rId41" display="https://www.ksg.co.kr/mld/mld_manufacturerView.jsp?num=5032&amp;1=1&amp;pageNum=3&amp;schVal=%EC%A3%BC%EC%84%A0" xr:uid="{00000000-0004-0000-0000-000028000000}"/>
    <hyperlink ref="A43" r:id="rId42" display="https://www.ksg.co.kr/mld/mld_manufacturerView.jsp?num=4881&amp;1=1&amp;pageNum=3&amp;schVal=%EC%A3%BC%EC%84%A0" xr:uid="{00000000-0004-0000-0000-000029000000}"/>
    <hyperlink ref="A44" r:id="rId43" display="https://www.ksg.co.kr/mld/mld_manufacturerView.jsp?num=5661&amp;1=1&amp;pageNum=3&amp;schVal=%EC%A3%BC%EC%84%A0" xr:uid="{00000000-0004-0000-0000-00002A000000}"/>
    <hyperlink ref="A45" r:id="rId44" display="https://www.ksg.co.kr/mld/mld_manufacturerView.jsp?num=7311&amp;1=1&amp;pageNum=3&amp;schVal=%EC%A3%BC%EC%84%A0" xr:uid="{00000000-0004-0000-0000-00002B000000}"/>
    <hyperlink ref="A46" r:id="rId45" display="https://www.ksg.co.kr/mld/mld_manufacturerView.jsp?num=7980&amp;1=1&amp;pageNum=3&amp;schVal=%EC%A3%BC%EC%84%A0" xr:uid="{00000000-0004-0000-0000-00002C000000}"/>
    <hyperlink ref="A47" r:id="rId46" display="https://www.ksg.co.kr/mld/mld_manufacturerView.jsp?num=2599&amp;1=1&amp;pageNum=4&amp;schVal=%EC%A3%BC%EC%84%A0" xr:uid="{00000000-0004-0000-0000-00002D000000}"/>
    <hyperlink ref="A48" r:id="rId47" display="https://www.ksg.co.kr/mld/mld_manufacturerView.jsp?num=8113&amp;1=1&amp;pageNum=4&amp;schVal=%EC%A3%BC%EC%84%A0" xr:uid="{00000000-0004-0000-0000-00002E000000}"/>
    <hyperlink ref="A49" r:id="rId48" display="https://www.ksg.co.kr/mld/mld_manufacturerView.jsp?num=6250&amp;1=1&amp;pageNum=4&amp;schVal=%EC%A3%BC%EC%84%A0" xr:uid="{00000000-0004-0000-0000-00002F000000}"/>
    <hyperlink ref="A50" r:id="rId49" display="https://www.ksg.co.kr/mld/mld_manufacturerView.jsp?num=4315&amp;1=1&amp;pageNum=4&amp;schVal=%EC%A3%BC%EC%84%A0" xr:uid="{00000000-0004-0000-0000-000030000000}"/>
    <hyperlink ref="A51" r:id="rId50" display="https://www.ksg.co.kr/mld/mld_manufacturerView.jsp?num=8479&amp;1=1&amp;pageNum=4&amp;schVal=%EC%A3%BC%EC%84%A0" xr:uid="{00000000-0004-0000-0000-000031000000}"/>
    <hyperlink ref="A52" r:id="rId51" display="https://www.ksg.co.kr/mld/mld_manufacturerView.jsp?num=7461&amp;1=1&amp;pageNum=4&amp;schVal=%EC%A3%BC%EC%84%A0" xr:uid="{00000000-0004-0000-0000-000032000000}"/>
    <hyperlink ref="A53" r:id="rId52" display="https://www.ksg.co.kr/mld/mld_manufacturerView.jsp?num=5004&amp;1=1&amp;pageNum=4&amp;schVal=%EC%A3%BC%EC%84%A0" xr:uid="{00000000-0004-0000-0000-000033000000}"/>
    <hyperlink ref="A54" r:id="rId53" display="https://www.ksg.co.kr/mld/mld_manufacturerView.jsp?num=6344&amp;1=1&amp;pageNum=4&amp;schVal=%EC%A3%BC%EC%84%A0" xr:uid="{00000000-0004-0000-0000-000034000000}"/>
    <hyperlink ref="A55" r:id="rId54" display="https://www.ksg.co.kr/mld/mld_manufacturerView.jsp?num=5903&amp;1=1&amp;pageNum=4&amp;schVal=%EC%A3%BC%EC%84%A0" xr:uid="{00000000-0004-0000-0000-000035000000}"/>
    <hyperlink ref="A56" r:id="rId55" display="https://www.ksg.co.kr/mld/mld_manufacturerView.jsp?num=2564&amp;1=1&amp;pageNum=4&amp;schVal=%EC%A3%BC%EC%84%A0" xr:uid="{00000000-0004-0000-0000-000036000000}"/>
    <hyperlink ref="A57" r:id="rId56" display="https://www.ksg.co.kr/mld/mld_manufacturerView.jsp?num=2578&amp;1=1&amp;pageNum=4&amp;schVal=%EC%A3%BC%EC%84%A0" xr:uid="{00000000-0004-0000-0000-000037000000}"/>
    <hyperlink ref="A58" r:id="rId57" display="https://www.ksg.co.kr/mld/mld_manufacturerView.jsp?num=6845&amp;1=1&amp;pageNum=4&amp;schVal=%EC%A3%BC%EC%84%A0" xr:uid="{00000000-0004-0000-0000-000038000000}"/>
    <hyperlink ref="A59" r:id="rId58" display="https://www.ksg.co.kr/mld/mld_manufacturerView.jsp?num=4246&amp;1=1&amp;pageNum=4&amp;schVal=%EC%A3%BC%EC%84%A0" xr:uid="{00000000-0004-0000-0000-000039000000}"/>
    <hyperlink ref="A60" r:id="rId59" display="https://www.ksg.co.kr/mld/mld_manufacturerView.jsp?num=5810&amp;1=1&amp;pageNum=4&amp;schVal=%EC%A3%BC%EC%84%A0" xr:uid="{00000000-0004-0000-0000-00003A000000}"/>
    <hyperlink ref="A61" r:id="rId60" display="https://www.ksg.co.kr/mld/mld_manufacturerView.jsp?num=6230&amp;1=1&amp;pageNum=4&amp;schVal=%EC%A3%BC%EC%84%A0" xr:uid="{00000000-0004-0000-0000-00003B000000}"/>
    <hyperlink ref="A62" r:id="rId61" display="https://www.ksg.co.kr/mld/mld_manufacturerView.jsp?num=5695&amp;1=1&amp;pageNum=5&amp;schVal=%EC%A3%BC%EC%84%A0" xr:uid="{00000000-0004-0000-0000-00003C000000}"/>
    <hyperlink ref="A63" r:id="rId62" display="https://www.ksg.co.kr/mld/mld_manufacturerView.jsp?num=7255&amp;1=1&amp;pageNum=5&amp;schVal=%EC%A3%BC%EC%84%A0" xr:uid="{00000000-0004-0000-0000-00003D000000}"/>
    <hyperlink ref="A64" r:id="rId63" display="https://www.ksg.co.kr/mld/mld_manufacturerView.jsp?num=5385&amp;1=1&amp;pageNum=5&amp;schVal=%EC%A3%BC%EC%84%A0" xr:uid="{00000000-0004-0000-0000-00003E000000}"/>
    <hyperlink ref="A65" r:id="rId64" display="https://www.ksg.co.kr/mld/mld_manufacturerView.jsp?num=7309&amp;1=1&amp;pageNum=5&amp;schVal=%EC%A3%BC%EC%84%A0" xr:uid="{00000000-0004-0000-0000-00003F000000}"/>
    <hyperlink ref="A66" r:id="rId65" display="https://www.ksg.co.kr/mld/mld_manufacturerView.jsp?num=7220&amp;1=1&amp;pageNum=5&amp;schVal=%EC%A3%BC%EC%84%A0" xr:uid="{00000000-0004-0000-0000-000040000000}"/>
    <hyperlink ref="A67" r:id="rId66" display="https://www.ksg.co.kr/mld/mld_manufacturerView.jsp?num=5634&amp;1=1&amp;pageNum=5&amp;schVal=%EC%A3%BC%EC%84%A0" xr:uid="{00000000-0004-0000-0000-000041000000}"/>
    <hyperlink ref="A68" r:id="rId67" display="https://www.ksg.co.kr/mld/mld_manufacturerView.jsp?num=4792&amp;1=1&amp;pageNum=5&amp;schVal=%EC%A3%BC%EC%84%A0" xr:uid="{00000000-0004-0000-0000-000042000000}"/>
    <hyperlink ref="A69" r:id="rId68" display="https://www.ksg.co.kr/mld/mld_manufacturerView.jsp?num=7297&amp;1=1&amp;pageNum=5&amp;schVal=%EC%A3%BC%EC%84%A0" xr:uid="{00000000-0004-0000-0000-000043000000}"/>
    <hyperlink ref="A70" r:id="rId69" display="https://www.ksg.co.kr/mld/mld_manufacturerView.jsp?num=8103&amp;1=1&amp;pageNum=5&amp;schVal=%EC%A3%BC%EC%84%A0" xr:uid="{00000000-0004-0000-0000-000044000000}"/>
    <hyperlink ref="A71" r:id="rId70" display="https://www.ksg.co.kr/mld/mld_manufacturerView.jsp?num=8245&amp;1=1&amp;pageNum=5&amp;schVal=%EC%A3%BC%EC%84%A0" xr:uid="{00000000-0004-0000-0000-000045000000}"/>
    <hyperlink ref="A72" r:id="rId71" display="https://www.ksg.co.kr/mld/mld_manufacturerView.jsp?num=8246&amp;1=1&amp;pageNum=5&amp;schVal=%EC%A3%BC%EC%84%A0" xr:uid="{00000000-0004-0000-0000-000046000000}"/>
    <hyperlink ref="A73" r:id="rId72" display="https://www.ksg.co.kr/mld/mld_manufacturerView.jsp?num=2291&amp;1=1&amp;pageNum=5&amp;schVal=%EC%A3%BC%EC%84%A0" xr:uid="{00000000-0004-0000-0000-000047000000}"/>
    <hyperlink ref="A74" r:id="rId73" display="https://www.ksg.co.kr/mld/mld_manufacturerView.jsp?num=2631&amp;1=1&amp;pageNum=5&amp;schVal=%EC%A3%BC%EC%84%A0" xr:uid="{00000000-0004-0000-0000-000048000000}"/>
    <hyperlink ref="A75" r:id="rId74" display="https://www.ksg.co.kr/mld/mld_manufacturerView.jsp?num=434&amp;1=1&amp;pageNum=5&amp;schVal=%EC%A3%BC%EC%84%A0" xr:uid="{00000000-0004-0000-0000-000049000000}"/>
    <hyperlink ref="A76" r:id="rId75" display="https://www.ksg.co.kr/mld/mld_manufacturerView.jsp?num=5638&amp;1=1&amp;pageNum=5&amp;schVal=%EC%A3%BC%EC%84%A0" xr:uid="{00000000-0004-0000-0000-00004A000000}"/>
    <hyperlink ref="A77" r:id="rId76" display="https://www.ksg.co.kr/mld/mld_manufacturerView.jsp?num=435&amp;1=1&amp;pageNum=6&amp;schVal=%EC%A3%BC%EC%84%A0" xr:uid="{00000000-0004-0000-0000-00004B000000}"/>
    <hyperlink ref="A78" r:id="rId77" display="https://www.ksg.co.kr/mld/mld_manufacturerView.jsp?num=2251&amp;1=1&amp;pageNum=6&amp;schVal=%EC%A3%BC%EC%84%A0" xr:uid="{00000000-0004-0000-0000-00004C000000}"/>
    <hyperlink ref="A79" r:id="rId78" display="https://www.ksg.co.kr/mld/mld_manufacturerView.jsp?num=438&amp;1=1&amp;pageNum=6&amp;schVal=%EC%A3%BC%EC%84%A0" xr:uid="{00000000-0004-0000-0000-00004D000000}"/>
    <hyperlink ref="A80" r:id="rId79" display="https://www.ksg.co.kr/mld/mld_manufacturerView.jsp?num=2632&amp;1=1&amp;pageNum=6&amp;schVal=%EC%A3%BC%EC%84%A0" xr:uid="{00000000-0004-0000-0000-00004E000000}"/>
    <hyperlink ref="A81" r:id="rId80" display="https://www.ksg.co.kr/mld/mld_manufacturerView.jsp?num=7870&amp;1=1&amp;pageNum=6&amp;schVal=%EC%A3%BC%EC%84%A0" xr:uid="{00000000-0004-0000-0000-00004F000000}"/>
    <hyperlink ref="A82" r:id="rId81" display="https://www.ksg.co.kr/mld/mld_manufacturerView.jsp?num=527&amp;1=1&amp;pageNum=6&amp;schVal=%EC%A3%BC%EC%84%A0" xr:uid="{00000000-0004-0000-0000-000050000000}"/>
    <hyperlink ref="A83" r:id="rId82" display="https://www.ksg.co.kr/mld/mld_manufacturerView.jsp?num=4059&amp;1=1&amp;pageNum=6&amp;schVal=%EC%A3%BC%EC%84%A0" xr:uid="{00000000-0004-0000-0000-000051000000}"/>
    <hyperlink ref="A84" r:id="rId83" display="https://www.ksg.co.kr/mld/mld_manufacturerView.jsp?num=4462&amp;1=1&amp;pageNum=6&amp;schVal=%EC%A3%BC%EC%84%A0" xr:uid="{00000000-0004-0000-0000-000052000000}"/>
    <hyperlink ref="A85" r:id="rId84" display="https://www.ksg.co.kr/mld/mld_manufacturerView.jsp?num=7982&amp;1=1&amp;pageNum=6&amp;schVal=%EC%A3%BC%EC%84%A0" xr:uid="{00000000-0004-0000-0000-000053000000}"/>
    <hyperlink ref="A86" r:id="rId85" display="https://www.ksg.co.kr/mld/mld_manufacturerView.jsp?num=3754&amp;1=1&amp;pageNum=6&amp;schVal=%EC%A3%BC%EC%84%A0" xr:uid="{00000000-0004-0000-0000-000054000000}"/>
    <hyperlink ref="A87" r:id="rId86" display="https://www.ksg.co.kr/mld/mld_manufacturerView.jsp?num=4000&amp;1=1&amp;pageNum=6&amp;schVal=%EC%A3%BC%EC%84%A0" xr:uid="{00000000-0004-0000-0000-000055000000}"/>
    <hyperlink ref="A88" r:id="rId87" display="https://www.ksg.co.kr/mld/mld_manufacturerView.jsp?num=5005&amp;1=1&amp;pageNum=6&amp;schVal=%EC%A3%BC%EC%84%A0" xr:uid="{00000000-0004-0000-0000-000056000000}"/>
    <hyperlink ref="A89" r:id="rId88" display="https://www.ksg.co.kr/mld/mld_manufacturerView.jsp?num=2643&amp;1=1&amp;pageNum=6&amp;schVal=%EC%A3%BC%EC%84%A0" xr:uid="{00000000-0004-0000-0000-000057000000}"/>
    <hyperlink ref="A90" r:id="rId89" display="https://www.ksg.co.kr/mld/mld_manufacturerView.jsp?num=7826&amp;1=1&amp;pageNum=6&amp;schVal=%EC%A3%BC%EC%84%A0" xr:uid="{00000000-0004-0000-0000-000058000000}"/>
    <hyperlink ref="A91" r:id="rId90" display="https://www.ksg.co.kr/mld/mld_manufacturerView.jsp?num=7890&amp;1=1&amp;pageNum=6&amp;schVal=%EC%A3%BC%EC%84%A0" xr:uid="{00000000-0004-0000-0000-000059000000}"/>
    <hyperlink ref="A92" r:id="rId91" display="https://www.ksg.co.kr/mld/mld_manufacturerView.jsp?num=5388&amp;1=1&amp;pageNum=7&amp;schVal=%EC%A3%BC%EC%84%A0" xr:uid="{00000000-0004-0000-0000-00005A000000}"/>
    <hyperlink ref="A93" r:id="rId92" display="https://www.ksg.co.kr/mld/mld_manufacturerView.jsp?num=7439&amp;1=1&amp;pageNum=7&amp;schVal=%EC%A3%BC%EC%84%A0" xr:uid="{00000000-0004-0000-0000-00005B000000}"/>
    <hyperlink ref="A94" r:id="rId93" display="https://www.ksg.co.kr/mld/mld_manufacturerView.jsp?num=4762&amp;1=1&amp;pageNum=7&amp;schVal=%EC%A3%BC%EC%84%A0" xr:uid="{00000000-0004-0000-0000-00005C000000}"/>
    <hyperlink ref="A95" r:id="rId94" display="https://www.ksg.co.kr/mld/mld_manufacturerView.jsp?num=6878&amp;1=1&amp;pageNum=7&amp;schVal=%EC%A3%BC%EC%84%A0" xr:uid="{00000000-0004-0000-0000-00005D000000}"/>
    <hyperlink ref="A96" r:id="rId95" display="https://www.ksg.co.kr/mld/mld_manufacturerView.jsp?num=2642&amp;1=1&amp;pageNum=7&amp;schVal=%EC%A3%BC%EC%84%A0" xr:uid="{00000000-0004-0000-0000-00005E000000}"/>
    <hyperlink ref="A97" r:id="rId96" display="https://www.ksg.co.kr/mld/mld_manufacturerView.jsp?num=5532&amp;1=1&amp;pageNum=7&amp;schVal=%EC%A3%BC%EC%84%A0" xr:uid="{00000000-0004-0000-0000-00005F000000}"/>
    <hyperlink ref="A98" r:id="rId97" display="https://www.ksg.co.kr/mld/mld_manufacturerView.jsp?num=7636&amp;1=1&amp;pageNum=7&amp;schVal=%EC%A3%BC%EC%84%A0" xr:uid="{00000000-0004-0000-0000-000060000000}"/>
    <hyperlink ref="A99" r:id="rId98" display="https://www.ksg.co.kr/mld/mld_manufacturerView.jsp?num=6325&amp;1=1&amp;pageNum=7&amp;schVal=%EC%A3%BC%EC%84%A0" xr:uid="{00000000-0004-0000-0000-000061000000}"/>
    <hyperlink ref="A100" r:id="rId99" display="https://www.ksg.co.kr/mld/mld_manufacturerView.jsp?num=4820&amp;1=1&amp;pageNum=7&amp;schVal=%EC%A3%BC%EC%84%A0" xr:uid="{00000000-0004-0000-0000-000062000000}"/>
    <hyperlink ref="A101" r:id="rId100" display="https://www.ksg.co.kr/mld/mld_manufacturerView.jsp?num=2645&amp;1=1&amp;pageNum=7&amp;schVal=%EC%A3%BC%EC%84%A0" xr:uid="{00000000-0004-0000-0000-000063000000}"/>
    <hyperlink ref="A102" r:id="rId101" display="https://www.ksg.co.kr/mld/mld_manufacturerView.jsp?num=7655&amp;1=1&amp;pageNum=7&amp;schVal=%EC%A3%BC%EC%84%A0" xr:uid="{00000000-0004-0000-0000-000064000000}"/>
    <hyperlink ref="A103" r:id="rId102" display="https://www.ksg.co.kr/mld/mld_manufacturerView.jsp?num=4831&amp;1=1&amp;pageNum=7&amp;schVal=%EC%A3%BC%EC%84%A0" xr:uid="{00000000-0004-0000-0000-000065000000}"/>
    <hyperlink ref="A104" r:id="rId103" display="https://www.ksg.co.kr/mld/mld_manufacturerView.jsp?num=456&amp;1=1&amp;pageNum=7&amp;schVal=%EC%A3%BC%EC%84%A0" xr:uid="{00000000-0004-0000-0000-000066000000}"/>
    <hyperlink ref="A105" r:id="rId104" display="https://www.ksg.co.kr/mld/mld_manufacturerView.jsp?num=432&amp;1=1&amp;pageNum=7&amp;schVal=%EC%A3%BC%EC%84%A0" xr:uid="{00000000-0004-0000-0000-000067000000}"/>
    <hyperlink ref="A106" r:id="rId105" display="https://www.ksg.co.kr/mld/mld_manufacturerView.jsp?num=2646&amp;1=1&amp;pageNum=7&amp;schVal=%EC%A3%BC%EC%84%A0" xr:uid="{00000000-0004-0000-0000-000068000000}"/>
    <hyperlink ref="A107" r:id="rId106" display="https://www.ksg.co.kr/mld/mld_manufacturerView.jsp?num=3099&amp;1=1&amp;pageNum=8&amp;schVal=%EC%A3%BC%EC%84%A0" xr:uid="{00000000-0004-0000-0000-000069000000}"/>
    <hyperlink ref="A108" r:id="rId107" display="https://www.ksg.co.kr/mld/mld_manufacturerView.jsp?num=5087&amp;1=1&amp;pageNum=8&amp;schVal=%EC%A3%BC%EC%84%A0" xr:uid="{00000000-0004-0000-0000-00006A000000}"/>
    <hyperlink ref="A109" r:id="rId108" display="https://www.ksg.co.kr/mld/mld_manufacturerView.jsp?num=2310&amp;1=1&amp;pageNum=8&amp;schVal=%EC%A3%BC%EC%84%A0" xr:uid="{00000000-0004-0000-0000-00006B000000}"/>
    <hyperlink ref="A110" r:id="rId109" display="https://www.ksg.co.kr/mld/mld_manufacturerView.jsp?num=7616&amp;1=1&amp;pageNum=8&amp;schVal=%EC%A3%BC%EC%84%A0" xr:uid="{00000000-0004-0000-0000-00006C000000}"/>
    <hyperlink ref="A111" r:id="rId110" display="https://www.ksg.co.kr/mld/mld_manufacturerView.jsp?num=2315&amp;1=1&amp;pageNum=8&amp;schVal=%EC%A3%BC%EC%84%A0" xr:uid="{00000000-0004-0000-0000-00006D000000}"/>
    <hyperlink ref="A112" r:id="rId111" display="https://www.ksg.co.kr/mld/mld_manufacturerView.jsp?num=4293&amp;1=1&amp;pageNum=8&amp;schVal=%EC%A3%BC%EC%84%A0" xr:uid="{00000000-0004-0000-0000-00006E000000}"/>
    <hyperlink ref="A113" r:id="rId112" display="https://www.ksg.co.kr/mld/mld_manufacturerView.jsp?num=5390&amp;1=1&amp;pageNum=8&amp;schVal=%EC%A3%BC%EC%84%A0" xr:uid="{00000000-0004-0000-0000-00006F000000}"/>
    <hyperlink ref="A114" r:id="rId113" display="https://www.ksg.co.kr/mld/mld_manufacturerView.jsp?num=4821&amp;1=1&amp;pageNum=8&amp;schVal=%EC%A3%BC%EC%84%A0" xr:uid="{00000000-0004-0000-0000-000070000000}"/>
    <hyperlink ref="A115" r:id="rId114" display="https://www.ksg.co.kr/mld/mld_manufacturerView.jsp?num=2649&amp;1=1&amp;pageNum=8&amp;schVal=%EC%A3%BC%EC%84%A0" xr:uid="{00000000-0004-0000-0000-000071000000}"/>
    <hyperlink ref="A116" r:id="rId115" display="https://www.ksg.co.kr/mld/mld_manufacturerView.jsp?num=472&amp;1=1&amp;pageNum=8&amp;schVal=%EC%A3%BC%EC%84%A0" xr:uid="{00000000-0004-0000-0000-000072000000}"/>
    <hyperlink ref="A117" r:id="rId116" display="https://www.ksg.co.kr/mld/mld_manufacturerView.jsp?num=5011&amp;1=1&amp;pageNum=8&amp;schVal=%EC%A3%BC%EC%84%A0" xr:uid="{00000000-0004-0000-0000-000073000000}"/>
    <hyperlink ref="A118" r:id="rId117" display="https://www.ksg.co.kr/mld/mld_manufacturerView.jsp?num=6894&amp;1=1&amp;pageNum=8&amp;schVal=%EC%A3%BC%EC%84%A0" xr:uid="{00000000-0004-0000-0000-000074000000}"/>
    <hyperlink ref="A119" r:id="rId118" display="https://www.ksg.co.kr/mld/mld_manufacturerView.jsp?num=2653&amp;1=1&amp;pageNum=8&amp;schVal=%EC%A3%BC%EC%84%A0" xr:uid="{00000000-0004-0000-0000-000075000000}"/>
    <hyperlink ref="A120" r:id="rId119" display="https://www.ksg.co.kr/mld/mld_manufacturerView.jsp?num=4606&amp;1=1&amp;pageNum=8&amp;schVal=%EC%A3%BC%EC%84%A0" xr:uid="{00000000-0004-0000-0000-000076000000}"/>
    <hyperlink ref="A121" r:id="rId120" display="https://www.ksg.co.kr/mld/mld_manufacturerView.jsp?num=4353&amp;1=1&amp;pageNum=8&amp;schVal=%EC%A3%BC%EC%84%A0" xr:uid="{00000000-0004-0000-0000-000077000000}"/>
    <hyperlink ref="A122" r:id="rId121" display="https://www.ksg.co.kr/mld/mld_manufacturerView.jsp?num=4807&amp;1=1&amp;pageNum=9&amp;schVal=%EC%A3%BC%EC%84%A0" xr:uid="{00000000-0004-0000-0000-000078000000}"/>
    <hyperlink ref="A123" r:id="rId122" display="https://www.ksg.co.kr/mld/mld_manufacturerView.jsp?num=5588&amp;1=1&amp;pageNum=9&amp;schVal=%EC%A3%BC%EC%84%A0" xr:uid="{00000000-0004-0000-0000-000079000000}"/>
    <hyperlink ref="A124" r:id="rId123" display="https://www.ksg.co.kr/mld/mld_manufacturerView.jsp?num=484&amp;1=1&amp;pageNum=9&amp;schVal=%EC%A3%BC%EC%84%A0" xr:uid="{00000000-0004-0000-0000-00007A000000}"/>
    <hyperlink ref="A125" r:id="rId124" display="https://www.ksg.co.kr/mld/mld_manufacturerView.jsp?num=5119&amp;1=1&amp;pageNum=9&amp;schVal=%EC%A3%BC%EC%84%A0" xr:uid="{00000000-0004-0000-0000-00007B000000}"/>
    <hyperlink ref="A126" r:id="rId125" display="https://www.ksg.co.kr/mld/mld_manufacturerView.jsp?num=4418&amp;1=1&amp;pageNum=9&amp;schVal=%EC%A3%BC%EC%84%A0" xr:uid="{00000000-0004-0000-0000-00007C000000}"/>
    <hyperlink ref="A127" r:id="rId126" display="https://www.ksg.co.kr/mld/mld_manufacturerView.jsp?num=488&amp;1=1&amp;pageNum=9&amp;schVal=%EC%A3%BC%EC%84%A0" xr:uid="{00000000-0004-0000-0000-00007D000000}"/>
    <hyperlink ref="A128" r:id="rId127" display="https://www.ksg.co.kr/mld/mld_manufacturerView.jsp?num=5655&amp;1=1&amp;pageNum=9&amp;schVal=%EC%A3%BC%EC%84%A0" xr:uid="{00000000-0004-0000-0000-00007E000000}"/>
    <hyperlink ref="A129" r:id="rId128" display="https://www.ksg.co.kr/mld/mld_manufacturerView.jsp?num=3765&amp;1=1&amp;pageNum=9&amp;schVal=%EC%A3%BC%EC%84%A0" xr:uid="{00000000-0004-0000-0000-00007F000000}"/>
    <hyperlink ref="A130" r:id="rId129" display="https://www.ksg.co.kr/mld/mld_manufacturerView.jsp?num=5006&amp;1=1&amp;pageNum=9&amp;schVal=%EC%A3%BC%EC%84%A0" xr:uid="{00000000-0004-0000-0000-000080000000}"/>
    <hyperlink ref="A131" r:id="rId130" display="https://www.ksg.co.kr/mld/mld_manufacturerView.jsp?num=5614&amp;1=1&amp;pageNum=9&amp;schVal=%EC%A3%BC%EC%84%A0" xr:uid="{00000000-0004-0000-0000-000081000000}"/>
    <hyperlink ref="A132" r:id="rId131" display="https://www.ksg.co.kr/mld/mld_manufacturerView.jsp?num=4483&amp;1=1&amp;pageNum=9&amp;schVal=%EC%A3%BC%EC%84%A0" xr:uid="{00000000-0004-0000-0000-000082000000}"/>
    <hyperlink ref="A133" r:id="rId132" display="https://www.ksg.co.kr/mld/mld_manufacturerView.jsp?num=5033&amp;1=1&amp;pageNum=9&amp;schVal=%EC%A3%BC%EC%84%A0" xr:uid="{00000000-0004-0000-0000-000083000000}"/>
    <hyperlink ref="A134" r:id="rId133" display="https://www.ksg.co.kr/mld/mld_manufacturerView.jsp?num=4427&amp;1=1&amp;pageNum=9&amp;schVal=%EC%A3%BC%EC%84%A0" xr:uid="{00000000-0004-0000-0000-000084000000}"/>
    <hyperlink ref="A135" r:id="rId134" display="https://www.ksg.co.kr/mld/mld_manufacturerView.jsp?num=6066&amp;1=1&amp;pageNum=9&amp;schVal=%EC%A3%BC%EC%84%A0" xr:uid="{00000000-0004-0000-0000-000085000000}"/>
    <hyperlink ref="A136" r:id="rId135" display="https://www.ksg.co.kr/mld/mld_manufacturerView.jsp?num=459&amp;1=1&amp;pageNum=9&amp;schVal=%EC%A3%BC%EC%84%A0" xr:uid="{00000000-0004-0000-0000-000086000000}"/>
    <hyperlink ref="A137" r:id="rId136" display="https://www.ksg.co.kr/mld/mld_manufacturerView.jsp?num=2694&amp;1=1&amp;pageNum=10&amp;schVal=%EC%A3%BC%EC%84%A0" xr:uid="{00000000-0004-0000-0000-000087000000}"/>
    <hyperlink ref="A138" r:id="rId137" display="https://www.ksg.co.kr/mld/mld_manufacturerView.jsp?num=6335&amp;1=1&amp;pageNum=10&amp;schVal=%EC%A3%BC%EC%84%A0" xr:uid="{00000000-0004-0000-0000-000088000000}"/>
    <hyperlink ref="A139" r:id="rId138" display="https://www.ksg.co.kr/mld/mld_manufacturerView.jsp?num=6453&amp;1=1&amp;pageNum=10&amp;schVal=%EC%A3%BC%EC%84%A0" xr:uid="{00000000-0004-0000-0000-000089000000}"/>
    <hyperlink ref="A140" r:id="rId139" display="https://www.ksg.co.kr/mld/mld_manufacturerView.jsp?num=2660&amp;1=1&amp;pageNum=10&amp;schVal=%EC%A3%BC%EC%84%A0" xr:uid="{00000000-0004-0000-0000-00008A000000}"/>
    <hyperlink ref="A141" r:id="rId140" display="https://www.ksg.co.kr/mld/mld_manufacturerView.jsp?num=8107&amp;1=1&amp;pageNum=10&amp;schVal=%EC%A3%BC%EC%84%A0" xr:uid="{00000000-0004-0000-0000-00008B000000}"/>
    <hyperlink ref="A142" r:id="rId141" display="https://www.ksg.co.kr/mld/mld_manufacturerView.jsp?num=3733&amp;1=1&amp;pageNum=10&amp;schVal=%EC%A3%BC%EC%84%A0" xr:uid="{00000000-0004-0000-0000-00008C000000}"/>
    <hyperlink ref="A143" r:id="rId142" display="https://www.ksg.co.kr/mld/mld_manufacturerView.jsp?num=4876&amp;1=1&amp;pageNum=10&amp;schVal=%EC%A3%BC%EC%84%A0" xr:uid="{00000000-0004-0000-0000-00008D000000}"/>
    <hyperlink ref="A144" r:id="rId143" display="https://www.ksg.co.kr/mld/mld_manufacturerView.jsp?num=2217&amp;1=1&amp;pageNum=10&amp;schVal=%EC%A3%BC%EC%84%A0" xr:uid="{00000000-0004-0000-0000-00008E000000}"/>
    <hyperlink ref="A145" r:id="rId144" display="https://www.ksg.co.kr/mld/mld_manufacturerView.jsp?num=4406&amp;1=1&amp;pageNum=10&amp;schVal=%EC%A3%BC%EC%84%A0" xr:uid="{00000000-0004-0000-0000-00008F000000}"/>
    <hyperlink ref="A146" r:id="rId145" display="https://www.ksg.co.kr/mld/mld_manufacturerView.jsp?num=7669&amp;1=1&amp;pageNum=10&amp;schVal=%EC%A3%BC%EC%84%A0" xr:uid="{00000000-0004-0000-0000-000090000000}"/>
    <hyperlink ref="A147" r:id="rId146" display="https://www.ksg.co.kr/mld/mld_manufacturerView.jsp?num=501&amp;1=1&amp;pageNum=10&amp;schVal=%EC%A3%BC%EC%84%A0" xr:uid="{00000000-0004-0000-0000-000091000000}"/>
    <hyperlink ref="A148" r:id="rId147" display="https://www.ksg.co.kr/mld/mld_manufacturerView.jsp?num=5461&amp;1=1&amp;pageNum=10&amp;schVal=%EC%A3%BC%EC%84%A0" xr:uid="{00000000-0004-0000-0000-000092000000}"/>
    <hyperlink ref="A149" r:id="rId148" display="https://www.ksg.co.kr/mld/mld_manufacturerView.jsp?num=2525&amp;1=1&amp;pageNum=10&amp;schVal=%EC%A3%BC%EC%84%A0" xr:uid="{00000000-0004-0000-0000-000093000000}"/>
    <hyperlink ref="A150" r:id="rId149" display="https://www.ksg.co.kr/mld/mld_manufacturerView.jsp?num=4867&amp;1=1&amp;pageNum=10&amp;schVal=%EC%A3%BC%EC%84%A0" xr:uid="{00000000-0004-0000-0000-000094000000}"/>
    <hyperlink ref="A151" r:id="rId150" display="https://www.ksg.co.kr/mld/mld_manufacturerView.jsp?num=4327&amp;1=1&amp;pageNum=10&amp;schVal=%EC%A3%BC%EC%84%A0" xr:uid="{00000000-0004-0000-0000-000095000000}"/>
    <hyperlink ref="A152" r:id="rId151" display="https://www.ksg.co.kr/mld/mld_manufacturerView.jsp?num=7043&amp;1=1&amp;pageNum=11&amp;schVal=%EC%A3%BC%EC%84%A0" xr:uid="{00000000-0004-0000-0000-000096000000}"/>
    <hyperlink ref="A153" r:id="rId152" display="https://www.ksg.co.kr/mld/mld_manufacturerView.jsp?num=2665&amp;1=1&amp;pageNum=11&amp;schVal=%EC%A3%BC%EC%84%A0" xr:uid="{00000000-0004-0000-0000-000097000000}"/>
    <hyperlink ref="A154" r:id="rId153" display="https://www.ksg.co.kr/mld/mld_manufacturerView.jsp?num=2666&amp;1=1&amp;pageNum=11&amp;schVal=%EC%A3%BC%EC%84%A0" xr:uid="{00000000-0004-0000-0000-000098000000}"/>
    <hyperlink ref="A155" r:id="rId154" display="https://www.ksg.co.kr/mld/mld_manufacturerView.jsp?num=7629&amp;1=1&amp;pageNum=11&amp;schVal=%EC%A3%BC%EC%84%A0" xr:uid="{00000000-0004-0000-0000-000099000000}"/>
    <hyperlink ref="A156" r:id="rId155" display="https://www.ksg.co.kr/mld/mld_manufacturerView.jsp?num=5643&amp;1=1&amp;pageNum=11&amp;schVal=%EC%A3%BC%EC%84%A0" xr:uid="{00000000-0004-0000-0000-00009A000000}"/>
    <hyperlink ref="A157" r:id="rId156" display="https://www.ksg.co.kr/mld/mld_manufacturerView.jsp?num=506&amp;1=1&amp;pageNum=11&amp;schVal=%EC%A3%BC%EC%84%A0" xr:uid="{00000000-0004-0000-0000-00009B000000}"/>
    <hyperlink ref="A158" r:id="rId157" display="https://www.ksg.co.kr/mld/mld_manufacturerView.jsp?num=7900&amp;1=1&amp;pageNum=11&amp;schVal=%EC%A3%BC%EC%84%A0" xr:uid="{00000000-0004-0000-0000-00009C000000}"/>
    <hyperlink ref="A159" r:id="rId158" display="https://www.ksg.co.kr/mld/mld_manufacturerView.jsp?num=4889&amp;1=1&amp;pageNum=11&amp;schVal=%EC%A3%BC%EC%84%A0" xr:uid="{00000000-0004-0000-0000-00009D000000}"/>
    <hyperlink ref="A160" r:id="rId159" display="https://www.ksg.co.kr/mld/mld_manufacturerView.jsp?num=8154&amp;1=1&amp;pageNum=11&amp;schVal=%EC%A3%BC%EC%84%A0" xr:uid="{00000000-0004-0000-0000-00009E000000}"/>
    <hyperlink ref="A161" r:id="rId160" display="https://www.ksg.co.kr/mld/mld_manufacturerView.jsp?num=6265&amp;1=1&amp;pageNum=11&amp;schVal=%EC%A3%BC%EC%84%A0" xr:uid="{00000000-0004-0000-0000-00009F000000}"/>
    <hyperlink ref="A162" r:id="rId161" display="https://www.ksg.co.kr/mld/mld_manufacturerView.jsp?num=4822&amp;1=1&amp;pageNum=11&amp;schVal=%EC%A3%BC%EC%84%A0" xr:uid="{00000000-0004-0000-0000-0000A0000000}"/>
    <hyperlink ref="A163" r:id="rId162" display="https://www.ksg.co.kr/mld/mld_manufacturerView.jsp?num=4037&amp;1=1&amp;pageNum=11&amp;schVal=%EC%A3%BC%EC%84%A0" xr:uid="{00000000-0004-0000-0000-0000A1000000}"/>
    <hyperlink ref="A164" r:id="rId163" display="https://www.ksg.co.kr/mld/mld_manufacturerView.jsp?num=5736&amp;1=1&amp;pageNum=11&amp;schVal=%EC%A3%BC%EC%84%A0" xr:uid="{00000000-0004-0000-0000-0000A2000000}"/>
    <hyperlink ref="A165" r:id="rId164" display="https://www.ksg.co.kr/mld/mld_manufacturerView.jsp?num=7479&amp;1=1&amp;pageNum=11&amp;schVal=%EC%A3%BC%EC%84%A0" xr:uid="{00000000-0004-0000-0000-0000A3000000}"/>
    <hyperlink ref="A166" r:id="rId165" display="https://www.ksg.co.kr/mld/mld_manufacturerView.jsp?num=2669&amp;1=1&amp;pageNum=11&amp;schVal=%EC%A3%BC%EC%84%A0" xr:uid="{00000000-0004-0000-0000-0000A4000000}"/>
    <hyperlink ref="A167" r:id="rId166" display="https://www.ksg.co.kr/mld/mld_manufacturerView.jsp?num=5827&amp;1=1&amp;pageNum=12&amp;schVal=%EC%A3%BC%EC%84%A0" xr:uid="{00000000-0004-0000-0000-0000A5000000}"/>
    <hyperlink ref="A168" r:id="rId167" display="https://www.ksg.co.kr/mld/mld_manufacturerView.jsp?num=4685&amp;1=1&amp;pageNum=12&amp;schVal=%EC%A3%BC%EC%84%A0" xr:uid="{00000000-0004-0000-0000-0000A6000000}"/>
    <hyperlink ref="A169" r:id="rId168" display="https://www.ksg.co.kr/mld/mld_manufacturerView.jsp?num=7237&amp;1=1&amp;pageNum=12&amp;schVal=%EC%A3%BC%EC%84%A0" xr:uid="{00000000-0004-0000-0000-0000A7000000}"/>
    <hyperlink ref="A170" r:id="rId169" display="https://www.ksg.co.kr/mld/mld_manufacturerView.jsp?num=2672&amp;1=1&amp;pageNum=12&amp;schVal=%EC%A3%BC%EC%84%A0" xr:uid="{00000000-0004-0000-0000-0000A8000000}"/>
    <hyperlink ref="A171" r:id="rId170" display="https://www.ksg.co.kr/mld/mld_manufacturerView.jsp?num=2673&amp;1=1&amp;pageNum=12&amp;schVal=%EC%A3%BC%EC%84%A0" xr:uid="{00000000-0004-0000-0000-0000A9000000}"/>
    <hyperlink ref="A172" r:id="rId171" display="https://www.ksg.co.kr/mld/mld_manufacturerView.jsp?num=4763&amp;1=1&amp;pageNum=12&amp;schVal=%EC%A3%BC%EC%84%A0" xr:uid="{00000000-0004-0000-0000-0000AA000000}"/>
    <hyperlink ref="A173" r:id="rId172" display="https://www.ksg.co.kr/mld/mld_manufacturerView.jsp?num=8329&amp;1=1&amp;pageNum=12&amp;schVal=%EC%A3%BC%EC%84%A0" xr:uid="{00000000-0004-0000-0000-0000AB000000}"/>
    <hyperlink ref="A174" r:id="rId173" display="https://www.ksg.co.kr/mld/mld_manufacturerView.jsp?num=509&amp;1=1&amp;pageNum=12&amp;schVal=%EC%A3%BC%EC%84%A0" xr:uid="{00000000-0004-0000-0000-0000AC000000}"/>
    <hyperlink ref="A175" r:id="rId174" display="https://www.ksg.co.kr/mld/mld_manufacturerView.jsp?num=8036&amp;1=1&amp;pageNum=12&amp;schVal=%EC%A3%BC%EC%84%A0" xr:uid="{00000000-0004-0000-0000-0000AD000000}"/>
    <hyperlink ref="A176" r:id="rId175" display="https://www.ksg.co.kr/mld/mld_manufacturerView.jsp?num=4865&amp;1=1&amp;pageNum=12&amp;schVal=%EC%A3%BC%EC%84%A0" xr:uid="{00000000-0004-0000-0000-0000AE000000}"/>
    <hyperlink ref="A177" r:id="rId176" display="https://www.ksg.co.kr/mld/mld_manufacturerView.jsp?num=7605&amp;1=1&amp;pageNum=12&amp;schVal=%EC%A3%BC%EC%84%A0" xr:uid="{00000000-0004-0000-0000-0000AF000000}"/>
    <hyperlink ref="A178" r:id="rId177" display="https://www.ksg.co.kr/mld/mld_manufacturerView.jsp?num=7893&amp;1=1&amp;pageNum=12&amp;schVal=%EC%A3%BC%EC%84%A0" xr:uid="{00000000-0004-0000-0000-0000B0000000}"/>
    <hyperlink ref="A179" r:id="rId178" display="https://www.ksg.co.kr/mld/mld_manufacturerView.jsp?num=7548&amp;1=1&amp;pageNum=12&amp;schVal=%EC%A3%BC%EC%84%A0" xr:uid="{00000000-0004-0000-0000-0000B1000000}"/>
    <hyperlink ref="A180" r:id="rId179" display="https://www.ksg.co.kr/mld/mld_manufacturerView.jsp?num=4116&amp;1=1&amp;pageNum=12&amp;schVal=%EC%A3%BC%EC%84%A0" xr:uid="{00000000-0004-0000-0000-0000B2000000}"/>
    <hyperlink ref="A181" r:id="rId180" display="https://www.ksg.co.kr/mld/mld_manufacturerView.jsp?num=8670&amp;1=1&amp;pageNum=12&amp;schVal=%EC%A3%BC%EC%84%A0" xr:uid="{00000000-0004-0000-0000-0000B3000000}"/>
    <hyperlink ref="A182" r:id="rId181" display="https://www.ksg.co.kr/mld/mld_manufacturerView.jsp?num=7330&amp;1=1&amp;pageNum=13&amp;schVal=%EC%A3%BC%EC%84%A0" xr:uid="{00000000-0004-0000-0000-0000B4000000}"/>
    <hyperlink ref="A183" r:id="rId182" display="https://www.ksg.co.kr/mld/mld_manufacturerView.jsp?num=4255&amp;1=1&amp;pageNum=13&amp;schVal=%EC%A3%BC%EC%84%A0" xr:uid="{00000000-0004-0000-0000-0000B5000000}"/>
    <hyperlink ref="A184" r:id="rId183" display="https://www.ksg.co.kr/mld/mld_manufacturerView.jsp?num=7995&amp;1=1&amp;pageNum=13&amp;schVal=%EC%A3%BC%EC%84%A0" xr:uid="{00000000-0004-0000-0000-0000B6000000}"/>
    <hyperlink ref="A185" r:id="rId184" display="https://www.ksg.co.kr/mld/mld_manufacturerView.jsp?num=8096&amp;1=1&amp;pageNum=13&amp;schVal=%EC%A3%BC%EC%84%A0" xr:uid="{00000000-0004-0000-0000-0000B7000000}"/>
    <hyperlink ref="A186" r:id="rId185" display="https://www.ksg.co.kr/mld/mld_manufacturerView.jsp?num=2687&amp;1=1&amp;pageNum=13&amp;schVal=%EC%A3%BC%EC%84%A0" xr:uid="{00000000-0004-0000-0000-0000B8000000}"/>
    <hyperlink ref="A187" r:id="rId186" display="https://www.ksg.co.kr/mld/mld_manufacturerView.jsp?num=2267&amp;1=1&amp;pageNum=13&amp;schVal=%EC%A3%BC%EC%84%A0" xr:uid="{00000000-0004-0000-0000-0000B9000000}"/>
    <hyperlink ref="A188" r:id="rId187" display="https://www.ksg.co.kr/mld/mld_manufacturerView.jsp?num=3589&amp;1=1&amp;pageNum=13&amp;schVal=%EC%A3%BC%EC%84%A0" xr:uid="{00000000-0004-0000-0000-0000BA000000}"/>
    <hyperlink ref="A189" r:id="rId188" display="https://www.ksg.co.kr/mld/mld_manufacturerView.jsp?num=5518&amp;1=1&amp;pageNum=13&amp;schVal=%EC%A3%BC%EC%84%A0" xr:uid="{00000000-0004-0000-0000-0000BB000000}"/>
    <hyperlink ref="A190" r:id="rId189" display="https://www.ksg.co.kr/mld/mld_manufacturerView.jsp?num=4852&amp;1=1&amp;pageNum=13&amp;schVal=%EC%A3%BC%EC%84%A0" xr:uid="{00000000-0004-0000-0000-0000BC000000}"/>
    <hyperlink ref="A191" r:id="rId190" display="https://www.ksg.co.kr/mld/mld_manufacturerView.jsp?num=6345&amp;1=1&amp;pageNum=13&amp;schVal=%EC%A3%BC%EC%84%A0" xr:uid="{00000000-0004-0000-0000-0000BD000000}"/>
    <hyperlink ref="A192" r:id="rId191" display="https://www.ksg.co.kr/mld/mld_manufacturerView.jsp?num=6988&amp;1=1&amp;pageNum=13&amp;schVal=%EC%A3%BC%EC%84%A0" xr:uid="{00000000-0004-0000-0000-0000BE000000}"/>
    <hyperlink ref="A193" r:id="rId192" display="https://www.ksg.co.kr/mld/mld_manufacturerView.jsp?num=6798&amp;1=1&amp;pageNum=13&amp;schVal=%EC%A3%BC%EC%84%A0" xr:uid="{00000000-0004-0000-0000-0000BF000000}"/>
    <hyperlink ref="A194" r:id="rId193" display="https://www.ksg.co.kr/mld/mld_manufacturerView.jsp?num=538&amp;1=1&amp;pageNum=13&amp;schVal=%EC%A3%BC%EC%84%A0" xr:uid="{00000000-0004-0000-0000-0000C0000000}"/>
    <hyperlink ref="A195" r:id="rId194" display="https://www.ksg.co.kr/mld/mld_manufacturerView.jsp?num=4900&amp;1=1&amp;pageNum=13&amp;schVal=%EC%A3%BC%EC%84%A0" xr:uid="{00000000-0004-0000-0000-0000C1000000}"/>
    <hyperlink ref="A196" r:id="rId195" display="https://www.ksg.co.kr/mld/mld_manufacturerView.jsp?num=5997&amp;1=1&amp;pageNum=13&amp;schVal=%EC%A3%BC%EC%84%A0" xr:uid="{00000000-0004-0000-0000-0000C2000000}"/>
    <hyperlink ref="A197" r:id="rId196" display="https://www.ksg.co.kr/mld/mld_manufacturerView.jsp?num=7369&amp;1=1&amp;pageNum=14&amp;schVal=%EC%A3%BC%EC%84%A0" xr:uid="{00000000-0004-0000-0000-0000C3000000}"/>
    <hyperlink ref="A198" r:id="rId197" display="https://www.ksg.co.kr/mld/mld_manufacturerView.jsp?num=6882&amp;1=1&amp;pageNum=14&amp;schVal=%EC%A3%BC%EC%84%A0" xr:uid="{00000000-0004-0000-0000-0000C4000000}"/>
    <hyperlink ref="A199" r:id="rId198" display="https://www.ksg.co.kr/mld/mld_manufacturerView.jsp?num=525&amp;1=1&amp;pageNum=14&amp;schVal=%EC%A3%BC%EC%84%A0" xr:uid="{00000000-0004-0000-0000-0000C5000000}"/>
    <hyperlink ref="A200" r:id="rId199" display="https://www.ksg.co.kr/mld/mld_manufacturerView.jsp?num=535&amp;1=1&amp;pageNum=14&amp;schVal=%EC%A3%BC%EC%84%A0" xr:uid="{00000000-0004-0000-0000-0000C6000000}"/>
    <hyperlink ref="A201" r:id="rId200" display="https://www.ksg.co.kr/mld/mld_manufacturerView.jsp?num=5998&amp;1=1&amp;pageNum=14&amp;schVal=%EC%A3%BC%EC%84%A0" xr:uid="{00000000-0004-0000-0000-0000C7000000}"/>
    <hyperlink ref="A202" r:id="rId201" display="https://www.ksg.co.kr/mld/mld_manufacturerView.jsp?num=2341&amp;1=1&amp;pageNum=14&amp;schVal=%EC%A3%BC%EC%84%A0" xr:uid="{00000000-0004-0000-0000-0000C8000000}"/>
    <hyperlink ref="A203" r:id="rId202" display="https://www.ksg.co.kr/mld/mld_manufacturerView.jsp?num=2693&amp;1=1&amp;pageNum=14&amp;schVal=%EC%A3%BC%EC%84%A0" xr:uid="{00000000-0004-0000-0000-0000C9000000}"/>
    <hyperlink ref="A204" r:id="rId203" display="https://www.ksg.co.kr/mld/mld_manufacturerView.jsp?num=5984&amp;1=1&amp;pageNum=14&amp;schVal=%EC%A3%BC%EC%84%A0" xr:uid="{00000000-0004-0000-0000-0000CA000000}"/>
    <hyperlink ref="A205" r:id="rId204" display="https://www.ksg.co.kr/mld/mld_manufacturerView.jsp?num=5669&amp;1=1&amp;pageNum=14&amp;schVal=%EC%A3%BC%EC%84%A0" xr:uid="{00000000-0004-0000-0000-0000CB000000}"/>
    <hyperlink ref="A206" r:id="rId205" display="https://www.ksg.co.kr/mld/mld_manufacturerView.jsp?num=3748&amp;1=1&amp;pageNum=14&amp;schVal=%EC%A3%BC%EC%84%A0" xr:uid="{00000000-0004-0000-0000-0000CC000000}"/>
    <hyperlink ref="A207" r:id="rId206" display="https://www.ksg.co.kr/mld/mld_manufacturerView.jsp?num=6951&amp;1=1&amp;pageNum=14&amp;schVal=%EC%A3%BC%EC%84%A0" xr:uid="{00000000-0004-0000-0000-0000CD000000}"/>
    <hyperlink ref="A208" r:id="rId207" display="https://www.ksg.co.kr/mld/mld_manufacturerView.jsp?num=4966&amp;1=1&amp;pageNum=14&amp;schVal=%EC%A3%BC%EC%84%A0" xr:uid="{00000000-0004-0000-0000-0000CE000000}"/>
    <hyperlink ref="A209" r:id="rId208" display="https://www.ksg.co.kr/mld/mld_manufacturerView.jsp?num=6096&amp;1=1&amp;pageNum=14&amp;schVal=%EC%A3%BC%EC%84%A0" xr:uid="{00000000-0004-0000-0000-0000CF000000}"/>
    <hyperlink ref="A210" r:id="rId209" display="https://www.ksg.co.kr/mld/mld_manufacturerView.jsp?num=4851&amp;1=1&amp;pageNum=14&amp;schVal=%EC%A3%BC%EC%84%A0" xr:uid="{00000000-0004-0000-0000-0000D0000000}"/>
    <hyperlink ref="A211" r:id="rId210" display="https://www.ksg.co.kr/mld/mld_manufacturerView.jsp?num=2235&amp;1=1&amp;pageNum=14&amp;schVal=%EC%A3%BC%EC%84%A0" xr:uid="{00000000-0004-0000-0000-0000D1000000}"/>
    <hyperlink ref="A212" r:id="rId211" display="https://www.ksg.co.kr/mld/mld_manufacturerView.jsp?num=2219&amp;1=1&amp;pageNum=15&amp;schVal=%EC%A3%BC%EC%84%A0" xr:uid="{00000000-0004-0000-0000-0000D2000000}"/>
    <hyperlink ref="A213" r:id="rId212" display="https://www.ksg.co.kr/mld/mld_manufacturerView.jsp?num=4234&amp;1=1&amp;pageNum=15&amp;schVal=%EC%A3%BC%EC%84%A0" xr:uid="{00000000-0004-0000-0000-0000D3000000}"/>
    <hyperlink ref="A214" r:id="rId213" display="https://www.ksg.co.kr/mld/mld_manufacturerView.jsp?num=8218&amp;1=1&amp;pageNum=15&amp;schVal=%EC%A3%BC%EC%84%A0" xr:uid="{00000000-0004-0000-0000-0000D4000000}"/>
    <hyperlink ref="A215" r:id="rId214" display="https://www.ksg.co.kr/mld/mld_manufacturerView.jsp?num=8126&amp;1=1&amp;pageNum=15&amp;schVal=%EC%A3%BC%EC%84%A0" xr:uid="{00000000-0004-0000-0000-0000D5000000}"/>
    <hyperlink ref="A216" r:id="rId215" display="https://www.ksg.co.kr/mld/mld_manufacturerView.jsp?num=8026&amp;1=1&amp;pageNum=15&amp;schVal=%EC%A3%BC%EC%84%A0" xr:uid="{00000000-0004-0000-0000-0000D6000000}"/>
    <hyperlink ref="A217" r:id="rId216" display="https://www.ksg.co.kr/mld/mld_manufacturerView.jsp?num=6087&amp;1=1&amp;pageNum=15&amp;schVal=%EC%A3%BC%EC%84%A0" xr:uid="{00000000-0004-0000-0000-0000D7000000}"/>
    <hyperlink ref="A218" r:id="rId217" display="https://www.ksg.co.kr/mld/mld_manufacturerView.jsp?num=4530&amp;1=1&amp;pageNum=15&amp;schVal=%EC%A3%BC%EC%84%A0" xr:uid="{00000000-0004-0000-0000-0000D8000000}"/>
    <hyperlink ref="A219" r:id="rId218" display="https://www.ksg.co.kr/mld/mld_manufacturerView.jsp?num=7184&amp;1=1&amp;pageNum=15&amp;schVal=%EC%A3%BC%EC%84%A0" xr:uid="{00000000-0004-0000-0000-0000D9000000}"/>
    <hyperlink ref="A220" r:id="rId219" display="https://www.ksg.co.kr/mld/mld_manufacturerView.jsp?num=5581&amp;1=1&amp;pageNum=15&amp;schVal=%EC%A3%BC%EC%84%A0" xr:uid="{00000000-0004-0000-0000-0000DA000000}"/>
    <hyperlink ref="A221" r:id="rId220" display="https://www.ksg.co.kr/mld/mld_manufacturerView.jsp?num=2249&amp;1=1&amp;pageNum=15&amp;schVal=%EC%A3%BC%EC%84%A0" xr:uid="{00000000-0004-0000-0000-0000DB000000}"/>
    <hyperlink ref="A222" r:id="rId221" display="https://www.ksg.co.kr/mld/mld_manufacturerView.jsp?num=4552&amp;1=1&amp;pageNum=15&amp;schVal=%EC%A3%BC%EC%84%A0" xr:uid="{00000000-0004-0000-0000-0000DC000000}"/>
    <hyperlink ref="A223" r:id="rId222" display="https://www.ksg.co.kr/mld/mld_manufacturerView.jsp?num=7834&amp;1=1&amp;pageNum=15&amp;schVal=%EC%A3%BC%EC%84%A0" xr:uid="{00000000-0004-0000-0000-0000DD000000}"/>
    <hyperlink ref="A224" r:id="rId223" display="https://www.ksg.co.kr/mld/mld_manufacturerView.jsp?num=6410&amp;1=1&amp;pageNum=15&amp;schVal=%EC%A3%BC%EC%84%A0" xr:uid="{00000000-0004-0000-0000-0000DE000000}"/>
    <hyperlink ref="A225" r:id="rId224" display="https://www.ksg.co.kr/mld/mld_manufacturerView.jsp?num=4579&amp;1=1&amp;pageNum=15&amp;schVal=%EC%A3%BC%EC%84%A0" xr:uid="{00000000-0004-0000-0000-0000DF000000}"/>
    <hyperlink ref="A226" r:id="rId225" display="https://www.ksg.co.kr/mld/mld_manufacturerView.jsp?num=4460&amp;1=1&amp;pageNum=15&amp;schVal=%EC%A3%BC%EC%84%A0" xr:uid="{00000000-0004-0000-0000-0000E0000000}"/>
    <hyperlink ref="A227" r:id="rId226" display="https://www.ksg.co.kr/mld/mld_manufacturerView.jsp?num=7042&amp;1=1&amp;pageNum=16&amp;schVal=%EC%A3%BC%EC%84%A0" xr:uid="{00000000-0004-0000-0000-0000E1000000}"/>
    <hyperlink ref="A228" r:id="rId227" display="https://www.ksg.co.kr/mld/mld_manufacturerView.jsp?num=7743&amp;1=1&amp;pageNum=16&amp;schVal=%EC%A3%BC%EC%84%A0" xr:uid="{00000000-0004-0000-0000-0000E2000000}"/>
    <hyperlink ref="A229" r:id="rId228" display="https://www.ksg.co.kr/mld/mld_manufacturerView.jsp?num=4518&amp;1=1&amp;pageNum=16&amp;schVal=%EC%A3%BC%EC%84%A0" xr:uid="{00000000-0004-0000-0000-0000E3000000}"/>
    <hyperlink ref="A230" r:id="rId229" display="https://www.ksg.co.kr/mld/mld_manufacturerView.jsp?num=8519&amp;1=1&amp;pageNum=16&amp;schVal=%EC%A3%BC%EC%84%A0" xr:uid="{00000000-0004-0000-0000-0000E4000000}"/>
    <hyperlink ref="A231" r:id="rId230" display="https://www.ksg.co.kr/mld/mld_manufacturerView.jsp?num=4846&amp;1=1&amp;pageNum=16&amp;schVal=%EC%A3%BC%EC%84%A0" xr:uid="{00000000-0004-0000-0000-0000E5000000}"/>
    <hyperlink ref="A232" r:id="rId231" display="https://www.ksg.co.kr/mld/mld_manufacturerView.jsp?num=7774&amp;1=1&amp;pageNum=16&amp;schVal=%EC%A3%BC%EC%84%A0" xr:uid="{00000000-0004-0000-0000-0000E6000000}"/>
    <hyperlink ref="A233" r:id="rId232" display="https://www.ksg.co.kr/mld/mld_manufacturerView.jsp?num=6405&amp;1=1&amp;pageNum=16&amp;schVal=%EC%A3%BC%EC%84%A0" xr:uid="{00000000-0004-0000-0000-0000E7000000}"/>
    <hyperlink ref="A234" r:id="rId233" display="https://www.ksg.co.kr/mld/mld_manufacturerView.jsp?num=5947&amp;1=1&amp;pageNum=16&amp;schVal=%EC%A3%BC%EC%84%A0" xr:uid="{00000000-0004-0000-0000-0000E8000000}"/>
    <hyperlink ref="A235" r:id="rId234" display="https://www.ksg.co.kr/mld/mld_manufacturerView.jsp?num=3723&amp;1=1&amp;pageNum=16&amp;schVal=%EC%A3%BC%EC%84%A0" xr:uid="{00000000-0004-0000-0000-0000E9000000}"/>
    <hyperlink ref="A236" r:id="rId235" display="https://www.ksg.co.kr/mld/mld_manufacturerView.jsp?num=4801&amp;1=1&amp;pageNum=16&amp;schVal=%EC%A3%BC%EC%84%A0" xr:uid="{00000000-0004-0000-0000-0000EA000000}"/>
    <hyperlink ref="A237" r:id="rId236" display="https://www.ksg.co.kr/mld/mld_manufacturerView.jsp?num=2701&amp;1=1&amp;pageNum=16&amp;schVal=%EC%A3%BC%EC%84%A0" xr:uid="{00000000-0004-0000-0000-0000EB000000}"/>
    <hyperlink ref="A238" r:id="rId237" display="https://www.ksg.co.kr/mld/mld_manufacturerView.jsp?num=6055&amp;1=1&amp;pageNum=16&amp;schVal=%EC%A3%BC%EC%84%A0" xr:uid="{00000000-0004-0000-0000-0000EC000000}"/>
    <hyperlink ref="A239" r:id="rId238" display="https://www.ksg.co.kr/mld/mld_manufacturerView.jsp?num=5791&amp;1=1&amp;pageNum=16&amp;schVal=%EC%A3%BC%EC%84%A0" xr:uid="{00000000-0004-0000-0000-0000ED000000}"/>
    <hyperlink ref="A240" r:id="rId239" display="https://www.ksg.co.kr/mld/mld_manufacturerView.jsp?num=4479&amp;1=1&amp;pageNum=16&amp;schVal=%EC%A3%BC%EC%84%A0" xr:uid="{00000000-0004-0000-0000-0000EE000000}"/>
    <hyperlink ref="A241" r:id="rId240" display="https://www.ksg.co.kr/mld/mld_manufacturerView.jsp?num=7666&amp;1=1&amp;pageNum=16&amp;schVal=%EC%A3%BC%EC%84%A0" xr:uid="{00000000-0004-0000-0000-0000EF000000}"/>
    <hyperlink ref="A242" r:id="rId241" display="https://www.ksg.co.kr/mld/mld_manufacturerView.jsp?num=557&amp;1=1&amp;pageNum=17&amp;schVal=%EC%A3%BC%EC%84%A0" xr:uid="{00000000-0004-0000-0000-0000F0000000}"/>
    <hyperlink ref="A243" r:id="rId242" display="https://www.ksg.co.kr/mld/mld_manufacturerView.jsp?num=558&amp;1=1&amp;pageNum=17&amp;schVal=%EC%A3%BC%EC%84%A0" xr:uid="{00000000-0004-0000-0000-0000F1000000}"/>
    <hyperlink ref="A244" r:id="rId243" display="https://www.ksg.co.kr/mld/mld_manufacturerView.jsp?num=560&amp;1=1&amp;pageNum=17&amp;schVal=%EC%A3%BC%EC%84%A0" xr:uid="{00000000-0004-0000-0000-0000F2000000}"/>
    <hyperlink ref="A245" r:id="rId244" display="https://www.ksg.co.kr/mld/mld_manufacturerView.jsp?num=4592&amp;1=1&amp;pageNum=17&amp;schVal=%EC%A3%BC%EC%84%A0" xr:uid="{00000000-0004-0000-0000-0000F3000000}"/>
    <hyperlink ref="A246" r:id="rId245" display="https://www.ksg.co.kr/mld/mld_manufacturerView.jsp?num=5999&amp;1=1&amp;pageNum=17&amp;schVal=%EC%A3%BC%EC%84%A0" xr:uid="{00000000-0004-0000-0000-0000F4000000}"/>
    <hyperlink ref="A247" r:id="rId246" display="https://www.ksg.co.kr/mld/mld_manufacturerView.jsp?num=6323&amp;1=1&amp;pageNum=17&amp;schVal=%EC%A3%BC%EC%84%A0" xr:uid="{00000000-0004-0000-0000-0000F5000000}"/>
    <hyperlink ref="A248" r:id="rId247" display="https://www.ksg.co.kr/mld/mld_manufacturerView.jsp?num=5867&amp;1=1&amp;pageNum=17&amp;schVal=%EC%A3%BC%EC%84%A0" xr:uid="{00000000-0004-0000-0000-0000F6000000}"/>
    <hyperlink ref="A249" r:id="rId248" display="https://www.ksg.co.kr/mld/mld_manufacturerView.jsp?num=5022&amp;1=1&amp;pageNum=17&amp;schVal=%EC%A3%BC%EC%84%A0" xr:uid="{00000000-0004-0000-0000-0000F7000000}"/>
    <hyperlink ref="A250" r:id="rId249" display="https://www.ksg.co.kr/mld/mld_manufacturerView.jsp?num=2722&amp;1=1&amp;pageNum=17&amp;schVal=%EC%A3%BC%EC%84%A0" xr:uid="{00000000-0004-0000-0000-0000F8000000}"/>
    <hyperlink ref="A251" r:id="rId250" display="https://www.ksg.co.kr/mld/mld_manufacturerView.jsp?num=2708&amp;1=1&amp;pageNum=17&amp;schVal=%EC%A3%BC%EC%84%A0" xr:uid="{00000000-0004-0000-0000-0000F9000000}"/>
    <hyperlink ref="A252" r:id="rId251" display="https://www.ksg.co.kr/mld/mld_manufacturerView.jsp?num=5852&amp;1=1&amp;pageNum=17&amp;schVal=%EC%A3%BC%EC%84%A0" xr:uid="{00000000-0004-0000-0000-0000FA000000}"/>
    <hyperlink ref="A253" r:id="rId252" display="https://www.ksg.co.kr/mld/mld_manufacturerView.jsp?num=2709&amp;1=1&amp;pageNum=17&amp;schVal=%EC%A3%BC%EC%84%A0" xr:uid="{00000000-0004-0000-0000-0000FB000000}"/>
    <hyperlink ref="A254" r:id="rId253" display="https://www.ksg.co.kr/mld/mld_manufacturerView.jsp?num=214&amp;1=1&amp;pageNum=17&amp;schVal=%EC%A3%BC%EC%84%A0" xr:uid="{00000000-0004-0000-0000-0000FC000000}"/>
    <hyperlink ref="A255" r:id="rId254" display="https://www.ksg.co.kr/mld/mld_manufacturerView.jsp?num=7608&amp;1=1&amp;pageNum=17&amp;schVal=%EC%A3%BC%EC%84%A0" xr:uid="{00000000-0004-0000-0000-0000FD000000}"/>
    <hyperlink ref="A256" r:id="rId255" display="https://www.ksg.co.kr/mld/mld_manufacturerView.jsp?num=5015&amp;1=1&amp;pageNum=17&amp;schVal=%EC%A3%BC%EC%84%A0" xr:uid="{00000000-0004-0000-0000-0000FE000000}"/>
    <hyperlink ref="A257" r:id="rId256" display="https://www.ksg.co.kr/mld/mld_manufacturerView.jsp?num=2710&amp;1=1&amp;pageNum=18&amp;schVal=%EC%A3%BC%EC%84%A0" xr:uid="{00000000-0004-0000-0000-0000FF000000}"/>
    <hyperlink ref="A258" r:id="rId257" display="https://www.ksg.co.kr/mld/mld_manufacturerView.jsp?num=8035&amp;1=1&amp;pageNum=18&amp;schVal=%EC%A3%BC%EC%84%A0" xr:uid="{00000000-0004-0000-0000-000000010000}"/>
    <hyperlink ref="A259" r:id="rId258" display="https://www.ksg.co.kr/mld/mld_manufacturerView.jsp?num=2233&amp;1=1&amp;pageNum=18&amp;schVal=%EC%A3%BC%EC%84%A0" xr:uid="{00000000-0004-0000-0000-000001010000}"/>
    <hyperlink ref="A260" r:id="rId259" display="https://www.ksg.co.kr/mld/mld_manufacturerView.jsp?num=4306&amp;1=1&amp;pageNum=18&amp;schVal=%EC%A3%BC%EC%84%A0" xr:uid="{00000000-0004-0000-0000-000002010000}"/>
    <hyperlink ref="A261" r:id="rId260" display="https://www.ksg.co.kr/mld/mld_manufacturerView.jsp?num=570&amp;1=1&amp;pageNum=18&amp;schVal=%EC%A3%BC%EC%84%A0" xr:uid="{00000000-0004-0000-0000-000003010000}"/>
    <hyperlink ref="A262" r:id="rId261" display="https://www.ksg.co.kr/mld/mld_manufacturerView.jsp?num=5846&amp;1=1&amp;pageNum=18&amp;schVal=%EC%A3%BC%EC%84%A0" xr:uid="{00000000-0004-0000-0000-000004010000}"/>
    <hyperlink ref="A263" r:id="rId262" display="https://www.ksg.co.kr/mld/mld_manufacturerView.jsp?num=2713&amp;1=1&amp;pageNum=18&amp;schVal=%EC%A3%BC%EC%84%A0" xr:uid="{00000000-0004-0000-0000-000005010000}"/>
    <hyperlink ref="A264" r:id="rId263" display="https://www.ksg.co.kr/mld/mld_manufacturerView.jsp?num=3778&amp;1=1&amp;pageNum=18&amp;schVal=%EC%A3%BC%EC%84%A0" xr:uid="{00000000-0004-0000-0000-000006010000}"/>
    <hyperlink ref="A265" r:id="rId264" display="https://www.ksg.co.kr/mld/mld_manufacturerView.jsp?num=8102&amp;1=1&amp;pageNum=18&amp;schVal=%EC%A3%BC%EC%84%A0" xr:uid="{00000000-0004-0000-0000-000007010000}"/>
    <hyperlink ref="A266" r:id="rId265" display="https://www.ksg.co.kr/mld/mld_manufacturerView.jsp?num=4885&amp;1=1&amp;pageNum=18&amp;schVal=%EC%A3%BC%EC%84%A0" xr:uid="{00000000-0004-0000-0000-000008010000}"/>
    <hyperlink ref="A267" r:id="rId266" display="https://www.ksg.co.kr/mld/mld_manufacturerView.jsp?num=4764&amp;1=1&amp;pageNum=18&amp;schVal=%EC%A3%BC%EC%84%A0" xr:uid="{00000000-0004-0000-0000-000009010000}"/>
    <hyperlink ref="A268" r:id="rId267" display="https://www.ksg.co.kr/mld/mld_manufacturerView.jsp?num=7744&amp;1=1&amp;pageNum=18&amp;schVal=%EC%A3%BC%EC%84%A0" xr:uid="{00000000-0004-0000-0000-00000A010000}"/>
    <hyperlink ref="A269" r:id="rId268" display="https://www.ksg.co.kr/mld/mld_manufacturerView.jsp?num=8228&amp;1=1&amp;pageNum=18&amp;schVal=%EC%A3%BC%EC%84%A0" xr:uid="{00000000-0004-0000-0000-00000B010000}"/>
    <hyperlink ref="A270" r:id="rId269" display="https://www.ksg.co.kr/mld/mld_manufacturerView.jsp?num=3711&amp;1=1&amp;pageNum=18&amp;schVal=%EC%A3%BC%EC%84%A0" xr:uid="{00000000-0004-0000-0000-00000C010000}"/>
    <hyperlink ref="A271" r:id="rId270" display="https://www.ksg.co.kr/mld/mld_manufacturerView.jsp?num=5589&amp;1=1&amp;pageNum=18&amp;schVal=%EC%A3%BC%EC%84%A0" xr:uid="{00000000-0004-0000-0000-00000D010000}"/>
    <hyperlink ref="A272" r:id="rId271" display="https://www.ksg.co.kr/mld/mld_manufacturerView.jsp?num=4237&amp;1=1&amp;pageNum=19&amp;schVal=%EC%A3%BC%EC%84%A0" xr:uid="{00000000-0004-0000-0000-00000E010000}"/>
    <hyperlink ref="A273" r:id="rId272" display="https://www.ksg.co.kr/mld/mld_manufacturerView.jsp?num=5915&amp;1=1&amp;pageNum=19&amp;schVal=%EC%A3%BC%EC%84%A0" xr:uid="{00000000-0004-0000-0000-00000F010000}"/>
    <hyperlink ref="A274" r:id="rId273" display="https://www.ksg.co.kr/mld/mld_manufacturerView.jsp?num=926&amp;1=1&amp;pageNum=19&amp;schVal=%EC%A3%BC%EC%84%A0" xr:uid="{00000000-0004-0000-0000-000010010000}"/>
    <hyperlink ref="A275" r:id="rId274" display="https://www.ksg.co.kr/mld/mld_manufacturerView.jsp?num=5639&amp;1=1&amp;pageNum=19&amp;schVal=%EC%A3%BC%EC%84%A0" xr:uid="{00000000-0004-0000-0000-000011010000}"/>
    <hyperlink ref="A276" r:id="rId275" display="https://www.ksg.co.kr/mld/mld_manufacturerView.jsp?num=5847&amp;1=1&amp;pageNum=19&amp;schVal=%EC%A3%BC%EC%84%A0" xr:uid="{00000000-0004-0000-0000-000012010000}"/>
    <hyperlink ref="A277" r:id="rId276" display="https://www.ksg.co.kr/mld/mld_manufacturerView.jsp?num=2732&amp;1=1&amp;pageNum=19&amp;schVal=%EC%A3%BC%EC%84%A0" xr:uid="{00000000-0004-0000-0000-000013010000}"/>
    <hyperlink ref="A278" r:id="rId277" display="https://www.ksg.co.kr/mld/mld_manufacturerView.jsp?num=5858&amp;1=1&amp;pageNum=19&amp;schVal=%EC%A3%BC%EC%84%A0" xr:uid="{00000000-0004-0000-0000-000014010000}"/>
    <hyperlink ref="A279" r:id="rId278" display="https://www.ksg.co.kr/mld/mld_manufacturerView.jsp?num=5103&amp;1=1&amp;pageNum=19&amp;schVal=%EC%A3%BC%EC%84%A0" xr:uid="{00000000-0004-0000-0000-000015010000}"/>
    <hyperlink ref="A280" r:id="rId279" display="https://www.ksg.co.kr/mld/mld_manufacturerView.jsp?num=5746&amp;1=1&amp;pageNum=19&amp;schVal=%EC%A3%BC%EC%84%A0" xr:uid="{00000000-0004-0000-0000-000016010000}"/>
    <hyperlink ref="A281" r:id="rId280" display="https://www.ksg.co.kr/mld/mld_manufacturerView.jsp?num=6358&amp;1=1&amp;pageNum=19&amp;schVal=%EC%A3%BC%EC%84%A0" xr:uid="{00000000-0004-0000-0000-000017010000}"/>
    <hyperlink ref="A282" r:id="rId281" display="https://www.ksg.co.kr/mld/mld_manufacturerView.jsp?num=3781&amp;1=1&amp;pageNum=19&amp;schVal=%EC%A3%BC%EC%84%A0" xr:uid="{00000000-0004-0000-0000-000018010000}"/>
    <hyperlink ref="A283" r:id="rId282" display="https://www.ksg.co.kr/mld/mld_manufacturerView.jsp?num=4281&amp;1=1&amp;pageNum=19&amp;schVal=%EC%A3%BC%EC%84%A0" xr:uid="{00000000-0004-0000-0000-000019010000}"/>
    <hyperlink ref="A284" r:id="rId283" display="https://www.ksg.co.kr/mld/mld_manufacturerView.jsp?num=2733&amp;1=1&amp;pageNum=19&amp;schVal=%EC%A3%BC%EC%84%A0" xr:uid="{00000000-0004-0000-0000-00001A010000}"/>
    <hyperlink ref="A285" r:id="rId284" display="https://www.ksg.co.kr/mld/mld_manufacturerView.jsp?num=5582&amp;1=1&amp;pageNum=19&amp;schVal=%EC%A3%BC%EC%84%A0" xr:uid="{00000000-0004-0000-0000-00001B010000}"/>
    <hyperlink ref="A286" r:id="rId285" display="https://www.ksg.co.kr/mld/mld_manufacturerView.jsp?num=3777&amp;1=1&amp;pageNum=19&amp;schVal=%EC%A3%BC%EC%84%A0" xr:uid="{00000000-0004-0000-0000-00001C010000}"/>
    <hyperlink ref="A287" r:id="rId286" display="https://www.ksg.co.kr/mld/mld_manufacturerView.jsp?num=2735&amp;1=1&amp;pageNum=20&amp;schVal=%EC%A3%BC%EC%84%A0" xr:uid="{00000000-0004-0000-0000-00001D010000}"/>
    <hyperlink ref="A288" r:id="rId287" display="https://www.ksg.co.kr/mld/mld_manufacturerView.jsp?num=2619&amp;1=1&amp;pageNum=20&amp;schVal=%EC%A3%BC%EC%84%A0" xr:uid="{00000000-0004-0000-0000-00001E010000}"/>
    <hyperlink ref="A289" r:id="rId288" display="https://www.ksg.co.kr/mld/mld_manufacturerView.jsp?num=7251&amp;1=1&amp;pageNum=20&amp;schVal=%EC%A3%BC%EC%84%A0" xr:uid="{00000000-0004-0000-0000-00001F010000}"/>
    <hyperlink ref="A290" r:id="rId289" display="https://www.ksg.co.kr/mld/mld_manufacturerView.jsp?num=3727&amp;1=1&amp;pageNum=20&amp;schVal=%EC%A3%BC%EC%84%A0" xr:uid="{00000000-0004-0000-0000-000020010000}"/>
    <hyperlink ref="A291" r:id="rId290" display="https://www.ksg.co.kr/mld/mld_manufacturerView.jsp?num=6106&amp;1=1&amp;pageNum=20&amp;schVal=%EC%A3%BC%EC%84%A0" xr:uid="{00000000-0004-0000-0000-000021010000}"/>
    <hyperlink ref="A292" r:id="rId291" display="https://www.ksg.co.kr/mld/mld_manufacturerView.jsp?num=6027&amp;1=1&amp;pageNum=20&amp;schVal=%EC%A3%BC%EC%84%A0" xr:uid="{00000000-0004-0000-0000-000022010000}"/>
    <hyperlink ref="A293" r:id="rId292" display="https://www.ksg.co.kr/mld/mld_manufacturerView.jsp?num=6300&amp;1=1&amp;pageNum=20&amp;schVal=%EC%A3%BC%EC%84%A0" xr:uid="{00000000-0004-0000-0000-000023010000}"/>
    <hyperlink ref="A294" r:id="rId293" display="https://www.ksg.co.kr/mld/mld_manufacturerView.jsp?num=8047&amp;1=1&amp;pageNum=20&amp;schVal=%EC%A3%BC%EC%84%A0" xr:uid="{00000000-0004-0000-0000-000024010000}"/>
    <hyperlink ref="A295" r:id="rId294" display="https://www.ksg.co.kr/mld/mld_manufacturerView.jsp?num=4235&amp;1=1&amp;pageNum=20&amp;schVal=%EC%A3%BC%EC%84%A0" xr:uid="{00000000-0004-0000-0000-000025010000}"/>
    <hyperlink ref="A296" r:id="rId295" display="https://www.ksg.co.kr/mld/mld_manufacturerView.jsp?num=2744&amp;1=1&amp;pageNum=20&amp;schVal=%EC%A3%BC%EC%84%A0" xr:uid="{00000000-0004-0000-0000-000026010000}"/>
    <hyperlink ref="A297" r:id="rId296" display="https://www.ksg.co.kr/mld/mld_manufacturerView.jsp?num=2745&amp;1=1&amp;pageNum=20&amp;schVal=%EC%A3%BC%EC%84%A0" xr:uid="{00000000-0004-0000-0000-000027010000}"/>
    <hyperlink ref="A298" r:id="rId297" display="https://www.ksg.co.kr/mld/mld_manufacturerView.jsp?num=6366&amp;1=1&amp;pageNum=20&amp;schVal=%EC%A3%BC%EC%84%A0" xr:uid="{00000000-0004-0000-0000-000028010000}"/>
    <hyperlink ref="A299" r:id="rId298" display="https://www.ksg.co.kr/mld/mld_manufacturerView.jsp?num=4562&amp;1=1&amp;pageNum=20&amp;schVal=%EC%A3%BC%EC%84%A0" xr:uid="{00000000-0004-0000-0000-000029010000}"/>
    <hyperlink ref="A300" r:id="rId299" display="https://www.ksg.co.kr/mld/mld_manufacturerView.jsp?num=7257&amp;1=1&amp;pageNum=20&amp;schVal=%EC%A3%BC%EC%84%A0" xr:uid="{00000000-0004-0000-0000-00002A010000}"/>
    <hyperlink ref="A301" r:id="rId300" display="https://www.ksg.co.kr/mld/mld_manufacturerView.jsp?num=4283&amp;1=1&amp;pageNum=20&amp;schVal=%EC%A3%BC%EC%84%A0" xr:uid="{00000000-0004-0000-0000-00002B010000}"/>
    <hyperlink ref="A302" r:id="rId301" display="https://www.ksg.co.kr/mld/mld_manufacturerView.jsp?num=7647&amp;1=1&amp;pageNum=21&amp;schVal=%EC%A3%BC%EC%84%A0" xr:uid="{00000000-0004-0000-0000-00002C010000}"/>
    <hyperlink ref="A303" r:id="rId302" display="https://www.ksg.co.kr/mld/mld_manufacturerView.jsp?num=6072&amp;1=1&amp;pageNum=21&amp;schVal=%EC%A3%BC%EC%84%A0" xr:uid="{00000000-0004-0000-0000-00002D010000}"/>
    <hyperlink ref="A304" r:id="rId303" display="https://www.ksg.co.kr/mld/mld_manufacturerView.jsp?num=7307&amp;1=1&amp;pageNum=21&amp;schVal=%EC%A3%BC%EC%84%A0" xr:uid="{00000000-0004-0000-0000-00002E010000}"/>
    <hyperlink ref="A305" r:id="rId304" display="https://www.ksg.co.kr/mld/mld_manufacturerView.jsp?num=6318&amp;1=1&amp;pageNum=21&amp;schVal=%EC%A3%BC%EC%84%A0" xr:uid="{00000000-0004-0000-0000-00002F010000}"/>
    <hyperlink ref="A306" r:id="rId305" display="https://www.ksg.co.kr/mld/mld_manufacturerView.jsp?num=5848&amp;1=1&amp;pageNum=21&amp;schVal=%EC%A3%BC%EC%84%A0" xr:uid="{00000000-0004-0000-0000-000030010000}"/>
    <hyperlink ref="A307" r:id="rId306" display="https://www.ksg.co.kr/mld/mld_manufacturerView.jsp?num=3139&amp;1=1&amp;pageNum=21&amp;schVal=%EC%A3%BC%EC%84%A0" xr:uid="{00000000-0004-0000-0000-000031010000}"/>
    <hyperlink ref="A308" r:id="rId307" display="https://www.ksg.co.kr/mld/mld_manufacturerView.jsp?num=4598&amp;1=1&amp;pageNum=21&amp;schVal=%EC%A3%BC%EC%84%A0" xr:uid="{00000000-0004-0000-0000-000032010000}"/>
    <hyperlink ref="A309" r:id="rId308" display="https://www.ksg.co.kr/mld/mld_manufacturerView.jsp?num=6101&amp;1=1&amp;pageNum=21&amp;schVal=%EC%A3%BC%EC%84%A0" xr:uid="{00000000-0004-0000-0000-000033010000}"/>
    <hyperlink ref="A310" r:id="rId309" display="https://www.ksg.co.kr/mld/mld_manufacturerView.jsp?num=823&amp;1=1&amp;pageNum=21&amp;schVal=%EC%A3%BC%EC%84%A0" xr:uid="{00000000-0004-0000-0000-000034010000}"/>
    <hyperlink ref="A311" r:id="rId310" display="https://www.ksg.co.kr/mld/mld_manufacturerView.jsp?num=4388&amp;1=1&amp;pageNum=21&amp;schVal=%EC%A3%BC%EC%84%A0" xr:uid="{00000000-0004-0000-0000-000035010000}"/>
    <hyperlink ref="A312" r:id="rId311" display="https://www.ksg.co.kr/mld/mld_manufacturerView.jsp?num=5410&amp;1=1&amp;pageNum=21&amp;schVal=%EC%A3%BC%EC%84%A0" xr:uid="{00000000-0004-0000-0000-000036010000}"/>
    <hyperlink ref="A313" r:id="rId312" display="https://www.ksg.co.kr/mld/mld_manufacturerView.jsp?num=5854&amp;1=1&amp;pageNum=21&amp;schVal=%EC%A3%BC%EC%84%A0" xr:uid="{00000000-0004-0000-0000-000037010000}"/>
    <hyperlink ref="A314" r:id="rId313" display="https://www.ksg.co.kr/mld/mld_manufacturerView.jsp?num=6200&amp;1=1&amp;pageNum=21&amp;schVal=%EC%A3%BC%EC%84%A0" xr:uid="{00000000-0004-0000-0000-000038010000}"/>
    <hyperlink ref="A315" r:id="rId314" display="https://www.ksg.co.kr/mld/mld_manufacturerView.jsp?num=5990&amp;1=1&amp;pageNum=21&amp;schVal=%EC%A3%BC%EC%84%A0" xr:uid="{00000000-0004-0000-0000-000039010000}"/>
    <hyperlink ref="A316" r:id="rId315" display="https://www.ksg.co.kr/mld/mld_manufacturerView.jsp?num=6359&amp;1=1&amp;pageNum=21&amp;schVal=%EC%A3%BC%EC%84%A0" xr:uid="{00000000-0004-0000-0000-00003A010000}"/>
    <hyperlink ref="A317" r:id="rId316" display="https://www.ksg.co.kr/mld/mld_manufacturerView.jsp?num=2754&amp;1=1&amp;pageNum=22&amp;schVal=%EC%A3%BC%EC%84%A0" xr:uid="{00000000-0004-0000-0000-00003B010000}"/>
    <hyperlink ref="A318" r:id="rId317" display="https://www.ksg.co.kr/mld/mld_manufacturerView.jsp?num=7240&amp;1=1&amp;pageNum=22&amp;schVal=%EC%A3%BC%EC%84%A0" xr:uid="{00000000-0004-0000-0000-00003C010000}"/>
    <hyperlink ref="A319" r:id="rId318" display="https://www.ksg.co.kr/mld/mld_manufacturerView.jsp?num=2814&amp;1=1&amp;pageNum=22&amp;schVal=%EC%A3%BC%EC%84%A0" xr:uid="{00000000-0004-0000-0000-00003D010000}"/>
    <hyperlink ref="A320" r:id="rId319" display="https://www.ksg.co.kr/mld/mld_manufacturerView.jsp?num=5035&amp;1=1&amp;pageNum=22&amp;schVal=%EC%A3%BC%EC%84%A0" xr:uid="{00000000-0004-0000-0000-00003E010000}"/>
    <hyperlink ref="A321" r:id="rId320" display="https://www.ksg.co.kr/mld/mld_manufacturerView.jsp?num=7990&amp;1=1&amp;pageNum=22&amp;schVal=%EC%A3%BC%EC%84%A0" xr:uid="{00000000-0004-0000-0000-00003F010000}"/>
    <hyperlink ref="A322" r:id="rId321" display="https://www.ksg.co.kr/mld/mld_manufacturerView.jsp?num=3738&amp;1=1&amp;pageNum=22&amp;schVal=%EC%A3%BC%EC%84%A0" xr:uid="{00000000-0004-0000-0000-000040010000}"/>
    <hyperlink ref="A323" r:id="rId322" display="https://www.ksg.co.kr/mld/mld_manufacturerView.jsp?num=6436&amp;1=1&amp;pageNum=22&amp;schVal=%EC%A3%BC%EC%84%A0" xr:uid="{00000000-0004-0000-0000-000041010000}"/>
    <hyperlink ref="A324" r:id="rId323" display="https://www.ksg.co.kr/mld/mld_manufacturerView.jsp?num=4172&amp;1=1&amp;pageNum=22&amp;schVal=%EC%A3%BC%EC%84%A0" xr:uid="{00000000-0004-0000-0000-000042010000}"/>
    <hyperlink ref="A325" r:id="rId324" display="https://www.ksg.co.kr/mld/mld_manufacturerView.jsp?num=5151&amp;1=1&amp;pageNum=22&amp;schVal=%EC%A3%BC%EC%84%A0" xr:uid="{00000000-0004-0000-0000-000043010000}"/>
    <hyperlink ref="A326" r:id="rId325" display="https://www.ksg.co.kr/mld/mld_manufacturerView.jsp?num=5419&amp;1=1&amp;pageNum=22&amp;schVal=%EC%A3%BC%EC%84%A0" xr:uid="{00000000-0004-0000-0000-000044010000}"/>
    <hyperlink ref="A327" r:id="rId326" display="https://www.ksg.co.kr/mld/mld_manufacturerView.jsp?num=5991&amp;1=1&amp;pageNum=22&amp;schVal=%EC%A3%BC%EC%84%A0" xr:uid="{00000000-0004-0000-0000-000045010000}"/>
    <hyperlink ref="A328" r:id="rId327" display="https://www.ksg.co.kr/mld/mld_manufacturerView.jsp?num=3729&amp;1=1&amp;pageNum=22&amp;schVal=%EC%A3%BC%EC%84%A0" xr:uid="{00000000-0004-0000-0000-000046010000}"/>
    <hyperlink ref="A329" r:id="rId328" display="https://www.ksg.co.kr/mld/mld_manufacturerView.jsp?num=5393&amp;1=1&amp;pageNum=22&amp;schVal=%EC%A3%BC%EC%84%A0" xr:uid="{00000000-0004-0000-0000-000047010000}"/>
    <hyperlink ref="A330" r:id="rId329" display="https://www.ksg.co.kr/mld/mld_manufacturerView.jsp?num=6329&amp;1=1&amp;pageNum=22&amp;schVal=%EC%A3%BC%EC%84%A0" xr:uid="{00000000-0004-0000-0000-000048010000}"/>
    <hyperlink ref="A331" r:id="rId330" display="https://www.ksg.co.kr/mld/mld_manufacturerView.jsp?num=7242&amp;1=1&amp;pageNum=22&amp;schVal=%EC%A3%BC%EC%84%A0" xr:uid="{00000000-0004-0000-0000-000049010000}"/>
    <hyperlink ref="A332" r:id="rId331" display="https://www.ksg.co.kr/mld/mld_manufacturerView.jsp?num=7222&amp;1=1&amp;pageNum=23&amp;schVal=%EC%A3%BC%EC%84%A0" xr:uid="{00000000-0004-0000-0000-00004A010000}"/>
    <hyperlink ref="A333" r:id="rId332" display="https://www.ksg.co.kr/mld/mld_manufacturerView.jsp?num=4920&amp;1=1&amp;pageNum=23&amp;schVal=%EC%A3%BC%EC%84%A0" xr:uid="{00000000-0004-0000-0000-00004B010000}"/>
    <hyperlink ref="A334" r:id="rId333" display="https://www.ksg.co.kr/mld/mld_manufacturerView.jsp?num=769&amp;1=1&amp;pageNum=23&amp;schVal=%EC%A3%BC%EC%84%A0" xr:uid="{00000000-0004-0000-0000-00004C010000}"/>
    <hyperlink ref="A335" r:id="rId334" display="https://www.ksg.co.kr/mld/mld_manufacturerView.jsp?num=5007&amp;1=1&amp;pageNum=23&amp;schVal=%EC%A3%BC%EC%84%A0" xr:uid="{00000000-0004-0000-0000-00004D010000}"/>
    <hyperlink ref="A336" r:id="rId335" display="https://www.ksg.co.kr/mld/mld_manufacturerView.jsp?num=7023&amp;1=1&amp;pageNum=23&amp;schVal=%EC%A3%BC%EC%84%A0" xr:uid="{00000000-0004-0000-0000-00004E010000}"/>
    <hyperlink ref="A337" r:id="rId336" display="https://www.ksg.co.kr/mld/mld_manufacturerView.jsp?num=6073&amp;1=1&amp;pageNum=23&amp;schVal=%EC%A3%BC%EC%84%A0" xr:uid="{00000000-0004-0000-0000-00004F010000}"/>
    <hyperlink ref="A338" r:id="rId337" display="https://www.ksg.co.kr/mld/mld_manufacturerView.jsp?num=4713&amp;1=1&amp;pageNum=23&amp;schVal=%EC%A3%BC%EC%84%A0" xr:uid="{00000000-0004-0000-0000-000050010000}"/>
    <hyperlink ref="A339" r:id="rId338" display="https://www.ksg.co.kr/mld/mld_manufacturerView.jsp?num=4284&amp;1=1&amp;pageNum=23&amp;schVal=%EC%A3%BC%EC%84%A0" xr:uid="{00000000-0004-0000-0000-000051010000}"/>
    <hyperlink ref="A340" r:id="rId339" display="https://www.ksg.co.kr/mld/mld_manufacturerView.jsp?num=5358&amp;1=1&amp;pageNum=23&amp;schVal=%EC%A3%BC%EC%84%A0" xr:uid="{00000000-0004-0000-0000-000052010000}"/>
    <hyperlink ref="A341" r:id="rId340" display="https://www.ksg.co.kr/mld/mld_manufacturerView.jsp?num=5812&amp;1=1&amp;pageNum=23&amp;schVal=%EC%A3%BC%EC%84%A0" xr:uid="{00000000-0004-0000-0000-000053010000}"/>
    <hyperlink ref="A342" r:id="rId341" display="https://www.ksg.co.kr/mld/mld_manufacturerView.jsp?num=2544&amp;1=1&amp;pageNum=23&amp;schVal=%EC%A3%BC%EC%84%A0" xr:uid="{00000000-0004-0000-0000-000054010000}"/>
    <hyperlink ref="A343" r:id="rId342" display="https://www.ksg.co.kr/mld/mld_manufacturerView.jsp?num=2761&amp;1=1&amp;pageNum=23&amp;schVal=%EC%A3%BC%EC%84%A0" xr:uid="{00000000-0004-0000-0000-000055010000}"/>
    <hyperlink ref="A344" r:id="rId343" display="https://www.ksg.co.kr/mld/mld_manufacturerView.jsp?num=4532&amp;1=1&amp;pageNum=23&amp;schVal=%EC%A3%BC%EC%84%A0" xr:uid="{00000000-0004-0000-0000-000056010000}"/>
    <hyperlink ref="A345" r:id="rId344" display="https://www.ksg.co.kr/mld/mld_manufacturerView.jsp?num=2762&amp;1=1&amp;pageNum=23&amp;schVal=%EC%A3%BC%EC%84%A0" xr:uid="{00000000-0004-0000-0000-000057010000}"/>
    <hyperlink ref="A346" r:id="rId345" display="https://www.ksg.co.kr/mld/mld_manufacturerView.jsp?num=7285&amp;1=1&amp;pageNum=23&amp;schVal=%EC%A3%BC%EC%84%A0" xr:uid="{00000000-0004-0000-0000-000058010000}"/>
    <hyperlink ref="A347" r:id="rId346" display="https://www.ksg.co.kr/mld/mld_manufacturerView.jsp?num=641&amp;1=1&amp;pageNum=24&amp;schVal=%EC%A3%BC%EC%84%A0" xr:uid="{00000000-0004-0000-0000-000059010000}"/>
    <hyperlink ref="A348" r:id="rId347" display="https://www.ksg.co.kr/mld/mld_manufacturerView.jsp?num=5383&amp;1=1&amp;pageNum=24&amp;schVal=%EC%A3%BC%EC%84%A0" xr:uid="{00000000-0004-0000-0000-00005A010000}"/>
    <hyperlink ref="A349" r:id="rId348" display="https://www.ksg.co.kr/mld/mld_manufacturerView.jsp?num=6802&amp;1=1&amp;pageNum=24&amp;schVal=%EC%A3%BC%EC%84%A0" xr:uid="{00000000-0004-0000-0000-00005B010000}"/>
    <hyperlink ref="A350" r:id="rId349" display="https://www.ksg.co.kr/mld/mld_manufacturerView.jsp?num=8215&amp;1=1&amp;pageNum=24&amp;schVal=%EC%A3%BC%EC%84%A0" xr:uid="{00000000-0004-0000-0000-00005C010000}"/>
    <hyperlink ref="A351" r:id="rId350" display="https://www.ksg.co.kr/mld/mld_manufacturerView.jsp?num=4476&amp;1=1&amp;pageNum=24&amp;schVal=%EC%A3%BC%EC%84%A0" xr:uid="{00000000-0004-0000-0000-00005D010000}"/>
    <hyperlink ref="A352" r:id="rId351" display="https://www.ksg.co.kr/mld/mld_manufacturerView.jsp?num=896&amp;1=1&amp;pageNum=24&amp;schVal=%EC%A3%BC%EC%84%A0" xr:uid="{00000000-0004-0000-0000-00005E010000}"/>
    <hyperlink ref="A353" r:id="rId352" display="https://www.ksg.co.kr/mld/mld_manufacturerView.jsp?num=7632&amp;1=1&amp;pageNum=24&amp;schVal=%EC%A3%BC%EC%84%A0" xr:uid="{00000000-0004-0000-0000-00005F010000}"/>
    <hyperlink ref="A354" r:id="rId353" display="https://www.ksg.co.kr/mld/mld_manufacturerView.jsp?num=6030&amp;1=1&amp;pageNum=24&amp;schVal=%EC%A3%BC%EC%84%A0" xr:uid="{00000000-0004-0000-0000-000060010000}"/>
    <hyperlink ref="A355" r:id="rId354" display="https://www.ksg.co.kr/mld/mld_manufacturerView.jsp?num=4524&amp;1=1&amp;pageNum=24&amp;schVal=%EC%A3%BC%EC%84%A0" xr:uid="{00000000-0004-0000-0000-000061010000}"/>
    <hyperlink ref="A356" r:id="rId355" display="https://www.ksg.co.kr/mld/mld_manufacturerView.jsp?num=4437&amp;1=1&amp;pageNum=24&amp;schVal=%EC%A3%BC%EC%84%A0" xr:uid="{00000000-0004-0000-0000-000062010000}"/>
    <hyperlink ref="A357" r:id="rId356" display="https://www.ksg.co.kr/mld/mld_manufacturerView.jsp?num=2767&amp;1=1&amp;pageNum=24&amp;schVal=%EC%A3%BC%EC%84%A0" xr:uid="{00000000-0004-0000-0000-000063010000}"/>
    <hyperlink ref="A358" r:id="rId357" display="https://www.ksg.co.kr/mld/mld_manufacturerView.jsp?num=8011&amp;1=1&amp;pageNum=24&amp;schVal=%EC%A3%BC%EC%84%A0" xr:uid="{00000000-0004-0000-0000-000064010000}"/>
    <hyperlink ref="A359" r:id="rId358" display="https://www.ksg.co.kr/mld/mld_manufacturerView.jsp?num=3784&amp;1=1&amp;pageNum=24&amp;schVal=%EC%A3%BC%EC%84%A0" xr:uid="{00000000-0004-0000-0000-000065010000}"/>
    <hyperlink ref="A360" r:id="rId359" display="https://www.ksg.co.kr/mld/mld_manufacturerView.jsp?num=5534&amp;1=1&amp;pageNum=24&amp;schVal=%EC%A3%BC%EC%84%A0" xr:uid="{00000000-0004-0000-0000-000066010000}"/>
    <hyperlink ref="A361" r:id="rId360" display="https://www.ksg.co.kr/mld/mld_manufacturerView.jsp?num=2769&amp;1=1&amp;pageNum=24&amp;schVal=%EC%A3%BC%EC%84%A0" xr:uid="{00000000-0004-0000-0000-000067010000}"/>
    <hyperlink ref="A362" r:id="rId361" display="https://www.ksg.co.kr/mld/mld_manufacturerView.jsp?num=638&amp;1=1&amp;pageNum=25&amp;schVal=%EC%A3%BC%EC%84%A0" xr:uid="{00000000-0004-0000-0000-000068010000}"/>
    <hyperlink ref="A363" r:id="rId362" display="https://www.ksg.co.kr/mld/mld_manufacturerView.jsp?num=7520&amp;1=1&amp;pageNum=25&amp;schVal=%EC%A3%BC%EC%84%A0" xr:uid="{00000000-0004-0000-0000-000069010000}"/>
    <hyperlink ref="A364" r:id="rId363" display="https://www.ksg.co.kr/mld/mld_manufacturerView.jsp?num=7835&amp;1=1&amp;pageNum=25&amp;schVal=%EC%A3%BC%EC%84%A0" xr:uid="{00000000-0004-0000-0000-00006A010000}"/>
    <hyperlink ref="A365" r:id="rId364" display="https://www.ksg.co.kr/mld/mld_manufacturerView.jsp?num=2254&amp;1=1&amp;pageNum=25&amp;schVal=%EC%A3%BC%EC%84%A0" xr:uid="{00000000-0004-0000-0000-00006B010000}"/>
    <hyperlink ref="A366" r:id="rId365" display="https://www.ksg.co.kr/mld/mld_manufacturerView.jsp?num=6287&amp;1=1&amp;pageNum=25&amp;schVal=%EC%A3%BC%EC%84%A0" xr:uid="{00000000-0004-0000-0000-00006C010000}"/>
    <hyperlink ref="A367" r:id="rId366" display="https://www.ksg.co.kr/mld/mld_manufacturerView.jsp?num=2778&amp;1=1&amp;pageNum=25&amp;schVal=%EC%A3%BC%EC%84%A0" xr:uid="{00000000-0004-0000-0000-00006D010000}"/>
    <hyperlink ref="A368" r:id="rId367" display="https://www.ksg.co.kr/mld/mld_manufacturerView.jsp?num=5837&amp;1=1&amp;pageNum=25&amp;schVal=%EC%A3%BC%EC%84%A0" xr:uid="{00000000-0004-0000-0000-00006E010000}"/>
    <hyperlink ref="A369" r:id="rId368" display="https://www.ksg.co.kr/mld/mld_manufacturerView.jsp?num=7652&amp;1=1&amp;pageNum=25&amp;schVal=%EC%A3%BC%EC%84%A0" xr:uid="{00000000-0004-0000-0000-00006F010000}"/>
    <hyperlink ref="A370" r:id="rId369" display="https://www.ksg.co.kr/mld/mld_manufacturerView.jsp?num=4433&amp;1=1&amp;pageNum=25&amp;schVal=%EC%A3%BC%EC%84%A0" xr:uid="{00000000-0004-0000-0000-000070010000}"/>
    <hyperlink ref="A371" r:id="rId370" display="https://www.ksg.co.kr/mld/mld_manufacturerView.jsp?num=647&amp;1=1&amp;pageNum=25&amp;schVal=%EC%A3%BC%EC%84%A0" xr:uid="{00000000-0004-0000-0000-000071010000}"/>
    <hyperlink ref="A372" r:id="rId371" display="https://www.ksg.co.kr/mld/mld_manufacturerView.jsp?num=7460&amp;1=1&amp;pageNum=25&amp;schVal=%EC%A3%BC%EC%84%A0" xr:uid="{00000000-0004-0000-0000-000072010000}"/>
    <hyperlink ref="A373" r:id="rId372" display="https://www.ksg.co.kr/mld/mld_manufacturerView.jsp?num=648&amp;1=1&amp;pageNum=25&amp;schVal=%EC%A3%BC%EC%84%A0" xr:uid="{00000000-0004-0000-0000-000073010000}"/>
    <hyperlink ref="A374" r:id="rId373" display="https://www.ksg.co.kr/mld/mld_manufacturerView.jsp?num=7852&amp;1=1&amp;pageNum=25&amp;schVal=%EC%A3%BC%EC%84%A0" xr:uid="{00000000-0004-0000-0000-000074010000}"/>
    <hyperlink ref="A375" r:id="rId374" display="https://www.ksg.co.kr/mld/mld_manufacturerView.jsp?num=6337&amp;1=1&amp;pageNum=25&amp;schVal=%EC%A3%BC%EC%84%A0" xr:uid="{00000000-0004-0000-0000-000075010000}"/>
    <hyperlink ref="A376" r:id="rId375" display="https://www.ksg.co.kr/mld/mld_manufacturerView.jsp?num=4176&amp;1=1&amp;pageNum=25&amp;schVal=%EC%A3%BC%EC%84%A0" xr:uid="{00000000-0004-0000-0000-000076010000}"/>
    <hyperlink ref="A377" r:id="rId376" display="https://www.ksg.co.kr/mld/mld_manufacturerView.jsp?num=5043&amp;1=1&amp;pageNum=26&amp;schVal=%EC%A3%BC%EC%84%A0" xr:uid="{00000000-0004-0000-0000-000077010000}"/>
    <hyperlink ref="A378" r:id="rId377" display="https://www.ksg.co.kr/mld/mld_manufacturerView.jsp?num=5797&amp;1=1&amp;pageNum=26&amp;schVal=%EC%A3%BC%EC%84%A0" xr:uid="{00000000-0004-0000-0000-000078010000}"/>
    <hyperlink ref="A379" r:id="rId378" display="https://www.ksg.co.kr/mld/mld_manufacturerView.jsp?num=4196&amp;1=1&amp;pageNum=26&amp;schVal=%EC%A3%BC%EC%84%A0" xr:uid="{00000000-0004-0000-0000-000079010000}"/>
    <hyperlink ref="A380" r:id="rId379" display="https://www.ksg.co.kr/mld/mld_manufacturerView.jsp?num=4767&amp;1=1&amp;pageNum=26&amp;schVal=%EC%A3%BC%EC%84%A0" xr:uid="{00000000-0004-0000-0000-00007A010000}"/>
    <hyperlink ref="A381" r:id="rId380" display="https://www.ksg.co.kr/mld/mld_manufacturerView.jsp?num=4382&amp;1=1&amp;pageNum=26&amp;schVal=%EC%A3%BC%EC%84%A0" xr:uid="{00000000-0004-0000-0000-00007B010000}"/>
    <hyperlink ref="A382" r:id="rId381" display="https://www.ksg.co.kr/mld/mld_manufacturerView.jsp?num=4917&amp;1=1&amp;pageNum=26&amp;schVal=%EC%A3%BC%EC%84%A0" xr:uid="{00000000-0004-0000-0000-00007C010000}"/>
    <hyperlink ref="A383" r:id="rId382" display="https://www.ksg.co.kr/mld/mld_manufacturerView.jsp?num=5047&amp;1=1&amp;pageNum=26&amp;schVal=%EC%A3%BC%EC%84%A0" xr:uid="{00000000-0004-0000-0000-00007D010000}"/>
    <hyperlink ref="A384" r:id="rId383" display="https://www.ksg.co.kr/mld/mld_manufacturerView.jsp?num=5684&amp;1=1&amp;pageNum=26&amp;schVal=%EC%A3%BC%EC%84%A0" xr:uid="{00000000-0004-0000-0000-00007E010000}"/>
    <hyperlink ref="A385" r:id="rId384" display="https://www.ksg.co.kr/mld/mld_manufacturerView.jsp?num=4824&amp;1=1&amp;pageNum=26&amp;schVal=%EC%A3%BC%EC%84%A0" xr:uid="{00000000-0004-0000-0000-00007F010000}"/>
    <hyperlink ref="A386" r:id="rId385" display="https://www.ksg.co.kr/mld/mld_manufacturerView.jsp?num=6195&amp;1=1&amp;pageNum=26&amp;schVal=%EC%A3%BC%EC%84%A0" xr:uid="{00000000-0004-0000-0000-000080010000}"/>
    <hyperlink ref="A387" r:id="rId386" display="https://www.ksg.co.kr/mld/mld_manufacturerView.jsp?num=4816&amp;1=1&amp;pageNum=26&amp;schVal=%EC%A3%BC%EC%84%A0" xr:uid="{00000000-0004-0000-0000-000081010000}"/>
    <hyperlink ref="A388" r:id="rId387" display="https://www.ksg.co.kr/mld/mld_manufacturerView.jsp?num=5085&amp;1=1&amp;pageNum=26&amp;schVal=%EC%A3%BC%EC%84%A0" xr:uid="{00000000-0004-0000-0000-000082010000}"/>
    <hyperlink ref="A389" r:id="rId388" display="https://www.ksg.co.kr/mld/mld_manufacturerView.jsp?num=4540&amp;1=1&amp;pageNum=26&amp;schVal=%EC%A3%BC%EC%84%A0" xr:uid="{00000000-0004-0000-0000-000083010000}"/>
    <hyperlink ref="A390" r:id="rId389" display="https://www.ksg.co.kr/mld/mld_manufacturerView.jsp?num=6451&amp;1=1&amp;pageNum=26&amp;schVal=%EC%A3%BC%EC%84%A0" xr:uid="{00000000-0004-0000-0000-000084010000}"/>
    <hyperlink ref="A391" r:id="rId390" display="https://www.ksg.co.kr/mld/mld_manufacturerView.jsp?num=4862&amp;1=1&amp;pageNum=26&amp;schVal=%EC%A3%BC%EC%84%A0" xr:uid="{00000000-0004-0000-0000-000085010000}"/>
    <hyperlink ref="A392" r:id="rId391" display="https://www.ksg.co.kr/mld/mld_manufacturerView.jsp?num=7988&amp;1=1&amp;pageNum=27&amp;schVal=%EC%A3%BC%EC%84%A0" xr:uid="{00000000-0004-0000-0000-000086010000}"/>
    <hyperlink ref="A393" r:id="rId392" display="https://www.ksg.co.kr/mld/mld_manufacturerView.jsp?num=6847&amp;1=1&amp;pageNum=27&amp;schVal=%EC%A3%BC%EC%84%A0" xr:uid="{00000000-0004-0000-0000-000087010000}"/>
    <hyperlink ref="A394" r:id="rId393" display="https://www.ksg.co.kr/mld/mld_manufacturerView.jsp?num=7218&amp;1=1&amp;pageNum=27&amp;schVal=%EC%A3%BC%EC%84%A0" xr:uid="{00000000-0004-0000-0000-000088010000}"/>
    <hyperlink ref="A395" r:id="rId394" display="https://www.ksg.co.kr/mld/mld_manufacturerView.jsp?num=3743&amp;1=1&amp;pageNum=27&amp;schVal=%EC%A3%BC%EC%84%A0" xr:uid="{00000000-0004-0000-0000-000089010000}"/>
    <hyperlink ref="A396" r:id="rId395" display="https://www.ksg.co.kr/mld/mld_manufacturerView.jsp?num=8714&amp;1=1&amp;pageNum=27&amp;schVal=%EC%A3%BC%EC%84%A0" xr:uid="{00000000-0004-0000-0000-00008A010000}"/>
    <hyperlink ref="A397" r:id="rId396" display="https://www.ksg.co.kr/mld/mld_manufacturerView.jsp?num=8201&amp;1=1&amp;pageNum=27&amp;schVal=%EC%A3%BC%EC%84%A0" xr:uid="{00000000-0004-0000-0000-00008B010000}"/>
    <hyperlink ref="A398" r:id="rId397" display="https://www.ksg.co.kr/mld/mld_manufacturerView.jsp?num=4097&amp;1=1&amp;pageNum=27&amp;schVal=%EC%A3%BC%EC%84%A0" xr:uid="{00000000-0004-0000-0000-00008C010000}"/>
    <hyperlink ref="A399" r:id="rId398" display="https://www.ksg.co.kr/mld/mld_manufacturerView.jsp?num=4362&amp;1=1&amp;pageNum=27&amp;schVal=%EC%A3%BC%EC%84%A0" xr:uid="{00000000-0004-0000-0000-00008D010000}"/>
    <hyperlink ref="A400" r:id="rId399" display="https://www.ksg.co.kr/mld/mld_manufacturerView.jsp?num=7651&amp;1=1&amp;pageNum=27&amp;schVal=%EC%A3%BC%EC%84%A0" xr:uid="{00000000-0004-0000-0000-00008E010000}"/>
    <hyperlink ref="A401" r:id="rId400" display="https://www.ksg.co.kr/mld/mld_manufacturerView.jsp?num=6013&amp;1=1&amp;pageNum=27&amp;schVal=%EC%A3%BC%EC%84%A0" xr:uid="{00000000-0004-0000-0000-00008F010000}"/>
    <hyperlink ref="A402" r:id="rId401" display="https://www.ksg.co.kr/mld/mld_manufacturerView.jsp?num=7913&amp;1=1&amp;pageNum=27&amp;schVal=%EC%A3%BC%EC%84%A0" xr:uid="{00000000-0004-0000-0000-000090010000}"/>
    <hyperlink ref="A403" r:id="rId402" display="https://www.ksg.co.kr/mld/mld_manufacturerView.jsp?num=5681&amp;1=1&amp;pageNum=27&amp;schVal=%EC%A3%BC%EC%84%A0" xr:uid="{00000000-0004-0000-0000-000091010000}"/>
    <hyperlink ref="A404" r:id="rId403" display="https://www.ksg.co.kr/mld/mld_manufacturerView.jsp?num=7842&amp;1=1&amp;pageNum=27&amp;schVal=%EC%A3%BC%EC%84%A0" xr:uid="{00000000-0004-0000-0000-000092010000}"/>
    <hyperlink ref="A405" r:id="rId404" display="https://www.ksg.co.kr/mld/mld_manufacturerView.jsp?num=5876&amp;1=1&amp;pageNum=27&amp;schVal=%EC%A3%BC%EC%84%A0" xr:uid="{00000000-0004-0000-0000-000093010000}"/>
    <hyperlink ref="A406" r:id="rId405" display="https://www.ksg.co.kr/mld/mld_manufacturerView.jsp?num=5567&amp;1=1&amp;pageNum=27&amp;schVal=%EC%A3%BC%EC%84%A0" xr:uid="{00000000-0004-0000-0000-000094010000}"/>
    <hyperlink ref="A407" r:id="rId406" display="https://www.ksg.co.kr/mld/mld_manufacturerView.jsp?num=8630&amp;1=1&amp;pageNum=28&amp;schVal=%EC%A3%BC%EC%84%A0" xr:uid="{00000000-0004-0000-0000-000095010000}"/>
    <hyperlink ref="A408" r:id="rId407" display="https://www.ksg.co.kr/mld/mld_manufacturerView.jsp?num=6431&amp;1=1&amp;pageNum=28&amp;schVal=%EC%A3%BC%EC%84%A0" xr:uid="{00000000-0004-0000-0000-000096010000}"/>
    <hyperlink ref="A409" r:id="rId408" display="https://www.ksg.co.kr/mld/mld_manufacturerView.jsp?num=8104&amp;1=1&amp;pageNum=28&amp;schVal=%EC%A3%BC%EC%84%A0" xr:uid="{00000000-0004-0000-0000-000097010000}"/>
    <hyperlink ref="A410" r:id="rId409" display="https://www.ksg.co.kr/mld/mld_manufacturerView.jsp?num=4508&amp;1=1&amp;pageNum=28&amp;schVal=%EC%A3%BC%EC%84%A0" xr:uid="{00000000-0004-0000-0000-000098010000}"/>
    <hyperlink ref="A411" r:id="rId410" display="https://www.ksg.co.kr/mld/mld_manufacturerView.jsp?num=5541&amp;1=1&amp;pageNum=28&amp;schVal=%EC%A3%BC%EC%84%A0" xr:uid="{00000000-0004-0000-0000-000099010000}"/>
    <hyperlink ref="A412" r:id="rId411" display="https://www.ksg.co.kr/mld/mld_manufacturerView.jsp?num=6220&amp;1=1&amp;pageNum=28&amp;schVal=%EC%A3%BC%EC%84%A0" xr:uid="{00000000-0004-0000-0000-00009A010000}"/>
    <hyperlink ref="A413" r:id="rId412" display="https://www.ksg.co.kr/mld/mld_manufacturerView.jsp?num=670&amp;1=1&amp;pageNum=28&amp;schVal=%EC%A3%BC%EC%84%A0" xr:uid="{00000000-0004-0000-0000-00009B010000}"/>
    <hyperlink ref="A414" r:id="rId413" display="https://www.ksg.co.kr/mld/mld_manufacturerView.jsp?num=671&amp;1=1&amp;pageNum=28&amp;schVal=%EC%A3%BC%EC%84%A0" xr:uid="{00000000-0004-0000-0000-00009C010000}"/>
    <hyperlink ref="A415" r:id="rId414" display="https://www.ksg.co.kr/mld/mld_manufacturerView.jsp?num=5949&amp;1=1&amp;pageNum=28&amp;schVal=%EC%A3%BC%EC%84%A0" xr:uid="{00000000-0004-0000-0000-00009D010000}"/>
    <hyperlink ref="A416" r:id="rId415" display="https://www.ksg.co.kr/mld/mld_manufacturerView.jsp?num=4526&amp;1=1&amp;pageNum=28&amp;schVal=%EC%A3%BC%EC%84%A0" xr:uid="{00000000-0004-0000-0000-00009E010000}"/>
    <hyperlink ref="A417" r:id="rId416" display="https://www.ksg.co.kr/mld/mld_manufacturerView.jsp?num=4494&amp;1=1&amp;pageNum=28&amp;schVal=%EC%A3%BC%EC%84%A0" xr:uid="{00000000-0004-0000-0000-00009F010000}"/>
    <hyperlink ref="A418" r:id="rId417" display="https://www.ksg.co.kr/mld/mld_manufacturerView.jsp?num=6018&amp;1=1&amp;pageNum=28&amp;schVal=%EC%A3%BC%EC%84%A0" xr:uid="{00000000-0004-0000-0000-0000A0010000}"/>
    <hyperlink ref="A419" r:id="rId418" display="https://www.ksg.co.kr/mld/mld_manufacturerView.jsp?num=7402&amp;1=1&amp;pageNum=28&amp;schVal=%EC%A3%BC%EC%84%A0" xr:uid="{00000000-0004-0000-0000-0000A1010000}"/>
    <hyperlink ref="A420" r:id="rId419" display="https://www.ksg.co.kr/mld/mld_manufacturerView.jsp?num=7790&amp;1=1&amp;pageNum=28&amp;schVal=%EC%A3%BC%EC%84%A0" xr:uid="{00000000-0004-0000-0000-0000A2010000}"/>
    <hyperlink ref="A421" r:id="rId420" display="https://www.ksg.co.kr/mld/mld_manufacturerView.jsp?num=7364&amp;1=1&amp;pageNum=28&amp;schVal=%EC%A3%BC%EC%84%A0" xr:uid="{00000000-0004-0000-0000-0000A3010000}"/>
    <hyperlink ref="A422" r:id="rId421" display="https://www.ksg.co.kr/mld/mld_manufacturerView.jsp?num=5036&amp;1=1&amp;pageNum=29&amp;schVal=%EC%A3%BC%EC%84%A0" xr:uid="{00000000-0004-0000-0000-0000A4010000}"/>
    <hyperlink ref="A423" r:id="rId422" display="https://www.ksg.co.kr/mld/mld_manufacturerView.jsp?num=632&amp;1=1&amp;pageNum=29&amp;schVal=%EC%A3%BC%EC%84%A0" xr:uid="{00000000-0004-0000-0000-0000A5010000}"/>
    <hyperlink ref="A424" r:id="rId423" display="https://www.ksg.co.kr/mld/mld_manufacturerView.jsp?num=8641&amp;1=1&amp;pageNum=29&amp;schVal=%EC%A3%BC%EC%84%A0" xr:uid="{00000000-0004-0000-0000-0000A6010000}"/>
    <hyperlink ref="A425" r:id="rId424" display="https://www.ksg.co.kr/mld/mld_manufacturerView.jsp?num=4980&amp;1=1&amp;pageNum=29&amp;schVal=%EC%A3%BC%EC%84%A0" xr:uid="{00000000-0004-0000-0000-0000A7010000}"/>
    <hyperlink ref="A426" r:id="rId425" display="https://www.ksg.co.kr/mld/mld_manufacturerView.jsp?num=6028&amp;1=1&amp;pageNum=29&amp;schVal=%EC%A3%BC%EC%84%A0" xr:uid="{00000000-0004-0000-0000-0000A8010000}"/>
    <hyperlink ref="A427" r:id="rId426" display="https://www.ksg.co.kr/mld/mld_manufacturerView.jsp?num=5932&amp;1=1&amp;pageNum=29&amp;schVal=%EC%A3%BC%EC%84%A0" xr:uid="{00000000-0004-0000-0000-0000A9010000}"/>
    <hyperlink ref="A428" r:id="rId427" display="https://www.ksg.co.kr/mld/mld_manufacturerView.jsp?num=5494&amp;1=1&amp;pageNum=29&amp;schVal=%EC%A3%BC%EC%84%A0" xr:uid="{00000000-0004-0000-0000-0000AA010000}"/>
    <hyperlink ref="A429" r:id="rId428" display="https://www.ksg.co.kr/mld/mld_manufacturerView.jsp?num=6372&amp;1=1&amp;pageNum=29&amp;schVal=%EC%A3%BC%EC%84%A0" xr:uid="{00000000-0004-0000-0000-0000AB010000}"/>
    <hyperlink ref="A430" r:id="rId429" display="https://www.ksg.co.kr/mld/mld_manufacturerView.jsp?num=4435&amp;1=1&amp;pageNum=29&amp;schVal=%EC%A3%BC%EC%84%A0" xr:uid="{00000000-0004-0000-0000-0000AC010000}"/>
    <hyperlink ref="A431" r:id="rId430" display="https://www.ksg.co.kr/mld/mld_manufacturerView.jsp?num=5510&amp;1=1&amp;pageNum=29&amp;schVal=%EC%A3%BC%EC%84%A0" xr:uid="{00000000-0004-0000-0000-0000AD010000}"/>
    <hyperlink ref="A432" r:id="rId431" display="https://www.ksg.co.kr/mld/mld_manufacturerView.jsp?num=5924&amp;1=1&amp;pageNum=29&amp;schVal=%EC%A3%BC%EC%84%A0" xr:uid="{00000000-0004-0000-0000-0000AE010000}"/>
    <hyperlink ref="A433" r:id="rId432" display="https://www.ksg.co.kr/mld/mld_manufacturerView.jsp?num=7759&amp;1=1&amp;pageNum=29&amp;schVal=%EC%A3%BC%EC%84%A0" xr:uid="{00000000-0004-0000-0000-0000AF010000}"/>
    <hyperlink ref="A434" r:id="rId433" display="https://www.ksg.co.kr/mld/mld_manufacturerView.jsp?num=4546&amp;1=1&amp;pageNum=29&amp;schVal=%EC%A3%BC%EC%84%A0" xr:uid="{00000000-0004-0000-0000-0000B0010000}"/>
    <hyperlink ref="A435" r:id="rId434" display="https://www.ksg.co.kr/mld/mld_manufacturerView.jsp?num=952&amp;1=1&amp;pageNum=29&amp;schVal=%EC%A3%BC%EC%84%A0" xr:uid="{00000000-0004-0000-0000-0000B1010000}"/>
    <hyperlink ref="A436" r:id="rId435" display="https://www.ksg.co.kr/mld/mld_manufacturerView.jsp?num=5396&amp;1=1&amp;pageNum=29&amp;schVal=%EC%A3%BC%EC%84%A0" xr:uid="{00000000-0004-0000-0000-0000B2010000}"/>
    <hyperlink ref="A437" r:id="rId436" display="https://www.ksg.co.kr/mld/mld_manufacturerView.jsp?num=4981&amp;1=1&amp;pageNum=30&amp;schVal=%EC%A3%BC%EC%84%A0" xr:uid="{00000000-0004-0000-0000-0000B3010000}"/>
    <hyperlink ref="A438" r:id="rId437" display="https://www.ksg.co.kr/mld/mld_manufacturerView.jsp?num=8785&amp;1=1&amp;pageNum=30&amp;schVal=%EC%A3%BC%EC%84%A0" xr:uid="{00000000-0004-0000-0000-0000B4010000}"/>
    <hyperlink ref="A439" r:id="rId438" display="https://www.ksg.co.kr/mld/mld_manufacturerView.jsp?num=4808&amp;1=1&amp;pageNum=30&amp;schVal=%EC%A3%BC%EC%84%A0" xr:uid="{00000000-0004-0000-0000-0000B5010000}"/>
    <hyperlink ref="A440" r:id="rId439" display="https://www.ksg.co.kr/mld/mld_manufacturerView.jsp?num=7822&amp;1=1&amp;pageNum=30&amp;schVal=%EC%A3%BC%EC%84%A0" xr:uid="{00000000-0004-0000-0000-0000B6010000}"/>
    <hyperlink ref="A441" r:id="rId440" display="https://www.ksg.co.kr/mld/mld_manufacturerView.jsp?num=6428&amp;1=1&amp;pageNum=30&amp;schVal=%EC%A3%BC%EC%84%A0" xr:uid="{00000000-0004-0000-0000-0000B7010000}"/>
    <hyperlink ref="A442" r:id="rId441" display="https://www.ksg.co.kr/mld/mld_manufacturerView.jsp?num=7047&amp;1=1&amp;pageNum=30&amp;schVal=%EC%A3%BC%EC%84%A0" xr:uid="{00000000-0004-0000-0000-0000B8010000}"/>
    <hyperlink ref="A443" r:id="rId442" display="https://www.ksg.co.kr/mld/mld_manufacturerView.jsp?num=6382&amp;1=1&amp;pageNum=30&amp;schVal=%EC%A3%BC%EC%84%A0" xr:uid="{00000000-0004-0000-0000-0000B9010000}"/>
    <hyperlink ref="A444" r:id="rId443" display="https://www.ksg.co.kr/mld/mld_manufacturerView.jsp?num=4620&amp;1=1&amp;pageNum=30&amp;schVal=%EC%A3%BC%EC%84%A0" xr:uid="{00000000-0004-0000-0000-0000BA010000}"/>
    <hyperlink ref="A445" r:id="rId444" display="https://www.ksg.co.kr/mld/mld_manufacturerView.jsp?num=8179&amp;1=1&amp;pageNum=30&amp;schVal=%EC%A3%BC%EC%84%A0" xr:uid="{00000000-0004-0000-0000-0000BB010000}"/>
    <hyperlink ref="A446" r:id="rId445" display="https://www.ksg.co.kr/mld/mld_manufacturerView.jsp?num=2236&amp;1=1&amp;pageNum=30&amp;schVal=%EC%A3%BC%EC%84%A0" xr:uid="{00000000-0004-0000-0000-0000BC010000}"/>
    <hyperlink ref="A447" r:id="rId446" display="https://www.ksg.co.kr/mld/mld_manufacturerView.jsp?num=2629&amp;1=1&amp;pageNum=30&amp;schVal=%EC%A3%BC%EC%84%A0" xr:uid="{00000000-0004-0000-0000-0000BD010000}"/>
    <hyperlink ref="A448" r:id="rId447" display="https://www.ksg.co.kr/mld/mld_manufacturerView.jsp?num=6860&amp;1=1&amp;pageNum=30&amp;schVal=%EC%A3%BC%EC%84%A0" xr:uid="{00000000-0004-0000-0000-0000BE010000}"/>
    <hyperlink ref="A449" r:id="rId448" display="https://www.ksg.co.kr/mld/mld_manufacturerView.jsp?num=5768&amp;1=1&amp;pageNum=30&amp;schVal=%EC%A3%BC%EC%84%A0" xr:uid="{00000000-0004-0000-0000-0000BF010000}"/>
    <hyperlink ref="A450" r:id="rId449" display="https://www.ksg.co.kr/mld/mld_manufacturerView.jsp?num=5055&amp;1=1&amp;pageNum=30&amp;schVal=%EC%A3%BC%EC%84%A0" xr:uid="{00000000-0004-0000-0000-0000C0010000}"/>
    <hyperlink ref="A451" r:id="rId450" display="https://www.ksg.co.kr/mld/mld_manufacturerView.jsp?num=6058&amp;1=1&amp;pageNum=30&amp;schVal=%EC%A3%BC%EC%84%A0" xr:uid="{00000000-0004-0000-0000-0000C1010000}"/>
    <hyperlink ref="A452" r:id="rId451" display="https://www.ksg.co.kr/mld/mld_manufacturerView.jsp?num=7465&amp;1=1&amp;pageNum=31&amp;schVal=%EC%A3%BC%EC%84%A0" xr:uid="{00000000-0004-0000-0000-0000C2010000}"/>
    <hyperlink ref="A453" r:id="rId452" display="https://www.ksg.co.kr/mld/mld_manufacturerView.jsp?num=7287&amp;1=1&amp;pageNum=31&amp;schVal=%EC%A3%BC%EC%84%A0" xr:uid="{00000000-0004-0000-0000-0000C3010000}"/>
    <hyperlink ref="A454" r:id="rId453" display="https://www.ksg.co.kr/mld/mld_manufacturerView.jsp?num=6159&amp;1=1&amp;pageNum=31&amp;schVal=%EC%A3%BC%EC%84%A0" xr:uid="{00000000-0004-0000-0000-0000C4010000}"/>
    <hyperlink ref="A455" r:id="rId454" display="https://www.ksg.co.kr/mld/mld_manufacturerView.jsp?num=4426&amp;1=1&amp;pageNum=31&amp;schVal=%EC%A3%BC%EC%84%A0" xr:uid="{00000000-0004-0000-0000-0000C5010000}"/>
    <hyperlink ref="A456" r:id="rId455" display="https://www.ksg.co.kr/mld/mld_manufacturerView.jsp?num=5813&amp;1=1&amp;pageNum=31&amp;schVal=%EC%A3%BC%EC%84%A0" xr:uid="{00000000-0004-0000-0000-0000C6010000}"/>
    <hyperlink ref="A457" r:id="rId456" display="https://www.ksg.co.kr/mld/mld_manufacturerView.jsp?num=6831&amp;1=1&amp;pageNum=31&amp;schVal=%EC%A3%BC%EC%84%A0" xr:uid="{00000000-0004-0000-0000-0000C7010000}"/>
    <hyperlink ref="A458" r:id="rId457" display="https://www.ksg.co.kr/mld/mld_manufacturerView.jsp?num=5460&amp;1=1&amp;pageNum=31&amp;schVal=%EC%A3%BC%EC%84%A0" xr:uid="{00000000-0004-0000-0000-0000C8010000}"/>
    <hyperlink ref="A459" r:id="rId458" display="https://www.ksg.co.kr/mld/mld_manufacturerView.jsp?num=2810&amp;1=1&amp;pageNum=31&amp;schVal=%EC%A3%BC%EC%84%A0" xr:uid="{00000000-0004-0000-0000-0000C9010000}"/>
    <hyperlink ref="A460" r:id="rId459" display="https://www.ksg.co.kr/mld/mld_manufacturerView.jsp?num=5833&amp;1=1&amp;pageNum=31&amp;schVal=%EC%A3%BC%EC%84%A0" xr:uid="{00000000-0004-0000-0000-0000CA010000}"/>
    <hyperlink ref="A461" r:id="rId460" display="https://www.ksg.co.kr/mld/mld_manufacturerView.jsp?num=5974&amp;1=1&amp;pageNum=31&amp;schVal=%EC%A3%BC%EC%84%A0" xr:uid="{00000000-0004-0000-0000-0000CB010000}"/>
    <hyperlink ref="A462" r:id="rId461" display="https://www.ksg.co.kr/mld/mld_manufacturerView.jsp?num=2811&amp;1=1&amp;pageNum=31&amp;schVal=%EC%A3%BC%EC%84%A0" xr:uid="{00000000-0004-0000-0000-0000CC010000}"/>
    <hyperlink ref="A463" r:id="rId462" display="https://www.ksg.co.kr/mld/mld_manufacturerView.jsp?num=531&amp;1=1&amp;pageNum=31&amp;schVal=%EC%A3%BC%EC%84%A0" xr:uid="{00000000-0004-0000-0000-0000CD010000}"/>
    <hyperlink ref="A464" r:id="rId463" display="https://www.ksg.co.kr/mld/mld_manufacturerView.jsp?num=2296&amp;1=1&amp;pageNum=31&amp;schVal=%EC%A3%BC%EC%84%A0" xr:uid="{00000000-0004-0000-0000-0000CE010000}"/>
    <hyperlink ref="A465" r:id="rId464" display="https://www.ksg.co.kr/mld/mld_manufacturerView.jsp?num=7785&amp;1=1&amp;pageNum=31&amp;schVal=%EC%A3%BC%EC%84%A0" xr:uid="{00000000-0004-0000-0000-0000CF010000}"/>
    <hyperlink ref="A466" r:id="rId465" display="https://www.ksg.co.kr/mld/mld_manufacturerView.jsp?num=5538&amp;1=1&amp;pageNum=31&amp;schVal=%EC%A3%BC%EC%84%A0" xr:uid="{00000000-0004-0000-0000-0000D0010000}"/>
    <hyperlink ref="A467" r:id="rId466" display="https://www.ksg.co.kr/mld/mld_manufacturerView.jsp?num=2812&amp;1=1&amp;pageNum=32&amp;schVal=%EC%A3%BC%EC%84%A0" xr:uid="{00000000-0004-0000-0000-0000D1010000}"/>
    <hyperlink ref="A468" r:id="rId467" display="https://www.ksg.co.kr/mld/mld_manufacturerView.jsp?num=5093&amp;1=1&amp;pageNum=32&amp;schVal=%EC%A3%BC%EC%84%A0" xr:uid="{00000000-0004-0000-0000-0000D2010000}"/>
    <hyperlink ref="A469" r:id="rId468" display="https://www.ksg.co.kr/mld/mld_manufacturerView.jsp?num=6801&amp;1=1&amp;pageNum=32&amp;schVal=%EC%A3%BC%EC%84%A0" xr:uid="{00000000-0004-0000-0000-0000D3010000}"/>
    <hyperlink ref="A470" r:id="rId469" display="https://www.ksg.co.kr/mld/mld_manufacturerView.jsp?num=2813&amp;1=1&amp;pageNum=32&amp;schVal=%EC%A3%BC%EC%84%A0" xr:uid="{00000000-0004-0000-0000-0000D4010000}"/>
    <hyperlink ref="A471" r:id="rId470" display="https://www.ksg.co.kr/mld/mld_manufacturerView.jsp?num=5629&amp;1=1&amp;pageNum=32&amp;schVal=%EC%A3%BC%EC%84%A0" xr:uid="{00000000-0004-0000-0000-0000D5010000}"/>
    <hyperlink ref="A472" r:id="rId471" display="https://www.ksg.co.kr/mld/mld_manufacturerView.jsp?num=7916&amp;1=1&amp;pageNum=32&amp;schVal=%EC%A3%BC%EC%84%A0" xr:uid="{00000000-0004-0000-0000-0000D6010000}"/>
    <hyperlink ref="A473" r:id="rId472" display="https://www.ksg.co.kr/mld/mld_manufacturerView.jsp?num=5853&amp;1=1&amp;pageNum=32&amp;schVal=%EC%A3%BC%EC%84%A0" xr:uid="{00000000-0004-0000-0000-0000D7010000}"/>
    <hyperlink ref="A474" r:id="rId473" display="https://www.ksg.co.kr/mld/mld_manufacturerView.jsp?num=5966&amp;1=1&amp;pageNum=32&amp;schVal=%EC%A3%BC%EC%84%A0" xr:uid="{00000000-0004-0000-0000-0000D8010000}"/>
    <hyperlink ref="A475" r:id="rId474" display="https://www.ksg.co.kr/mld/mld_manufacturerView.jsp?num=5868&amp;1=1&amp;pageNum=32&amp;schVal=%EC%A3%BC%EC%84%A0" xr:uid="{00000000-0004-0000-0000-0000D9010000}"/>
    <hyperlink ref="A476" r:id="rId475" display="https://www.ksg.co.kr/mld/mld_manufacturerView.jsp?num=4484&amp;1=1&amp;pageNum=32&amp;schVal=%EC%A3%BC%EC%84%A0" xr:uid="{00000000-0004-0000-0000-0000DA010000}"/>
    <hyperlink ref="A477" r:id="rId476" display="https://www.ksg.co.kr/mld/mld_manufacturerView.jsp?num=6842&amp;1=1&amp;pageNum=32&amp;schVal=%EC%A3%BC%EC%84%A0" xr:uid="{00000000-0004-0000-0000-0000DB010000}"/>
    <hyperlink ref="A478" r:id="rId477" display="https://www.ksg.co.kr/mld/mld_manufacturerView.jsp?num=4924&amp;1=1&amp;pageNum=32&amp;schVal=%EC%A3%BC%EC%84%A0" xr:uid="{00000000-0004-0000-0000-0000DC010000}"/>
    <hyperlink ref="A479" r:id="rId478" display="https://www.ksg.co.kr/mld/mld_manufacturerView.jsp?num=689&amp;1=1&amp;pageNum=32&amp;schVal=%EC%A3%BC%EC%84%A0" xr:uid="{00000000-0004-0000-0000-0000DD010000}"/>
    <hyperlink ref="A480" r:id="rId479" display="https://www.ksg.co.kr/mld/mld_manufacturerView.jsp?num=8195&amp;1=1&amp;pageNum=32&amp;schVal=%EC%A3%BC%EC%84%A0" xr:uid="{00000000-0004-0000-0000-0000DE010000}"/>
    <hyperlink ref="A481" r:id="rId480" display="https://www.ksg.co.kr/mld/mld_manufacturerView.jsp?num=5622&amp;1=1&amp;pageNum=32&amp;schVal=%EC%A3%BC%EC%84%A0" xr:uid="{00000000-0004-0000-0000-0000DF010000}"/>
    <hyperlink ref="A482" r:id="rId481" display="https://www.ksg.co.kr/mld/mld_manufacturerView.jsp?num=2815&amp;1=1&amp;pageNum=33&amp;schVal=%EC%A3%BC%EC%84%A0" xr:uid="{00000000-0004-0000-0000-0000E0010000}"/>
    <hyperlink ref="A483" r:id="rId482" display="https://www.ksg.co.kr/mld/mld_manufacturerView.jsp?num=4223&amp;1=1&amp;pageNum=33&amp;schVal=%EC%A3%BC%EC%84%A0" xr:uid="{00000000-0004-0000-0000-0000E1010000}"/>
    <hyperlink ref="A484" r:id="rId483" display="https://www.ksg.co.kr/mld/mld_manufacturerView.jsp?num=7183&amp;1=1&amp;pageNum=33&amp;schVal=%EC%A3%BC%EC%84%A0" xr:uid="{00000000-0004-0000-0000-0000E2010000}"/>
    <hyperlink ref="A485" r:id="rId484" display="https://www.ksg.co.kr/mld/mld_manufacturerView.jsp?num=6191&amp;1=1&amp;pageNum=33&amp;schVal=%EC%A3%BC%EC%84%A0" xr:uid="{00000000-0004-0000-0000-0000E3010000}"/>
    <hyperlink ref="A486" r:id="rId485" display="https://www.ksg.co.kr/mld/mld_manufacturerView.jsp?num=3660&amp;1=1&amp;pageNum=33&amp;schVal=%EC%A3%BC%EC%84%A0" xr:uid="{00000000-0004-0000-0000-0000E4010000}"/>
    <hyperlink ref="A487" r:id="rId486" display="https://www.ksg.co.kr/mld/mld_manufacturerView.jsp?num=7464&amp;1=1&amp;pageNum=33&amp;schVal=%EC%A3%BC%EC%84%A0" xr:uid="{00000000-0004-0000-0000-0000E5010000}"/>
    <hyperlink ref="A488" r:id="rId487" display="https://www.ksg.co.kr/mld/mld_manufacturerView.jsp?num=4495&amp;1=1&amp;pageNum=33&amp;schVal=%EC%A3%BC%EC%84%A0" xr:uid="{00000000-0004-0000-0000-0000E6010000}"/>
    <hyperlink ref="A489" r:id="rId488" display="https://www.ksg.co.kr/mld/mld_manufacturerView.jsp?num=4215&amp;1=1&amp;pageNum=33&amp;schVal=%EC%A3%BC%EC%84%A0" xr:uid="{00000000-0004-0000-0000-0000E7010000}"/>
    <hyperlink ref="A490" r:id="rId489" display="https://www.ksg.co.kr/mld/mld_manufacturerView.jsp?num=6816&amp;1=1&amp;pageNum=33&amp;schVal=%EC%A3%BC%EC%84%A0" xr:uid="{00000000-0004-0000-0000-0000E8010000}"/>
    <hyperlink ref="A491" r:id="rId490" display="https://www.ksg.co.kr/mld/mld_manufacturerView.jsp?num=6031&amp;1=1&amp;pageNum=33&amp;schVal=%EC%A3%BC%EC%84%A0" xr:uid="{00000000-0004-0000-0000-0000E9010000}"/>
    <hyperlink ref="A492" r:id="rId491" display="https://www.ksg.co.kr/mld/mld_manufacturerView.jsp?num=4847&amp;1=1&amp;pageNum=33&amp;schVal=%EC%A3%BC%EC%84%A0" xr:uid="{00000000-0004-0000-0000-0000EA010000}"/>
    <hyperlink ref="A493" r:id="rId492" display="https://www.ksg.co.kr/mld/mld_manufacturerView.jsp?num=2819&amp;1=1&amp;pageNum=33&amp;schVal=%EC%A3%BC%EC%84%A0" xr:uid="{00000000-0004-0000-0000-0000EB010000}"/>
    <hyperlink ref="A494" r:id="rId493" display="https://www.ksg.co.kr/mld/mld_manufacturerView.jsp?num=6147&amp;1=1&amp;pageNum=33&amp;schVal=%EC%A3%BC%EC%84%A0" xr:uid="{00000000-0004-0000-0000-0000EC010000}"/>
    <hyperlink ref="A495" r:id="rId494" display="https://www.ksg.co.kr/mld/mld_manufacturerView.jsp?num=7066&amp;1=1&amp;pageNum=33&amp;schVal=%EC%A3%BC%EC%84%A0" xr:uid="{00000000-0004-0000-0000-0000ED010000}"/>
    <hyperlink ref="A496" r:id="rId495" display="https://www.ksg.co.kr/mld/mld_manufacturerView.jsp?num=4978&amp;1=1&amp;pageNum=33&amp;schVal=%EC%A3%BC%EC%84%A0" xr:uid="{00000000-0004-0000-0000-0000EE010000}"/>
    <hyperlink ref="A497" r:id="rId496" display="https://www.ksg.co.kr/mld/mld_manufacturerView.jsp?num=6979&amp;1=1&amp;pageNum=34&amp;schVal=%EC%A3%BC%EC%84%A0" xr:uid="{00000000-0004-0000-0000-0000EF010000}"/>
    <hyperlink ref="A498" r:id="rId497" display="https://www.ksg.co.kr/mld/mld_manufacturerView.jsp?num=6098&amp;1=1&amp;pageNum=34&amp;schVal=%EC%A3%BC%EC%84%A0" xr:uid="{00000000-0004-0000-0000-0000F0010000}"/>
    <hyperlink ref="A499" r:id="rId498" display="https://www.ksg.co.kr/mld/mld_manufacturerView.jsp?num=257&amp;1=1&amp;pageNum=34&amp;schVal=%EC%A3%BC%EC%84%A0" xr:uid="{00000000-0004-0000-0000-0000F1010000}"/>
    <hyperlink ref="A500" r:id="rId499" display="https://www.ksg.co.kr/mld/mld_manufacturerView.jsp?num=6440&amp;1=1&amp;pageNum=34&amp;schVal=%EC%A3%BC%EC%84%A0" xr:uid="{00000000-0004-0000-0000-0000F2010000}"/>
    <hyperlink ref="A501" r:id="rId500" display="https://www.ksg.co.kr/mld/mld_manufacturerView.jsp?num=5909&amp;1=1&amp;pageNum=34&amp;schVal=%EC%A3%BC%EC%84%A0" xr:uid="{00000000-0004-0000-0000-0000F3010000}"/>
    <hyperlink ref="A502" r:id="rId501" display="https://www.ksg.co.kr/mld/mld_manufacturerView.jsp?num=941&amp;1=1&amp;pageNum=34&amp;schVal=%EC%A3%BC%EC%84%A0" xr:uid="{00000000-0004-0000-0000-0000F4010000}"/>
    <hyperlink ref="A503" r:id="rId502" display="https://www.ksg.co.kr/mld/mld_manufacturerView.jsp?num=2707&amp;1=1&amp;pageNum=34&amp;schVal=%EC%A3%BC%EC%84%A0" xr:uid="{00000000-0004-0000-0000-0000F5010000}"/>
    <hyperlink ref="A504" r:id="rId503" display="https://www.ksg.co.kr/mld/mld_manufacturerView.jsp?num=2238&amp;1=1&amp;pageNum=34&amp;schVal=%EC%A3%BC%EC%84%A0" xr:uid="{00000000-0004-0000-0000-0000F6010000}"/>
    <hyperlink ref="A505" r:id="rId504" display="https://www.ksg.co.kr/mld/mld_manufacturerView.jsp?num=4366&amp;1=1&amp;pageNum=34&amp;schVal=%EC%A3%BC%EC%84%A0" xr:uid="{00000000-0004-0000-0000-0000F7010000}"/>
    <hyperlink ref="A506" r:id="rId505" display="https://www.ksg.co.kr/mld/mld_manufacturerView.jsp?num=7749&amp;1=1&amp;pageNum=34&amp;schVal=%EC%A3%BC%EC%84%A0" xr:uid="{00000000-0004-0000-0000-0000F8010000}"/>
    <hyperlink ref="A507" r:id="rId506" display="https://www.ksg.co.kr/mld/mld_manufacturerView.jsp?num=8042&amp;1=1&amp;pageNum=34&amp;schVal=%EC%A3%BC%EC%84%A0" xr:uid="{00000000-0004-0000-0000-0000F9010000}"/>
    <hyperlink ref="A508" r:id="rId507" display="https://www.ksg.co.kr/mld/mld_manufacturerView.jsp?num=8728&amp;1=1&amp;pageNum=34&amp;schVal=%EC%A3%BC%EC%84%A0" xr:uid="{00000000-0004-0000-0000-0000FA010000}"/>
    <hyperlink ref="A509" r:id="rId508" display="https://www.ksg.co.kr/mld/mld_manufacturerView.jsp?num=5873&amp;1=1&amp;pageNum=34&amp;schVal=%EC%A3%BC%EC%84%A0" xr:uid="{00000000-0004-0000-0000-0000FB010000}"/>
    <hyperlink ref="A510" r:id="rId509" display="https://www.ksg.co.kr/mld/mld_manufacturerView.jsp?num=714&amp;1=1&amp;pageNum=34&amp;schVal=%EC%A3%BC%EC%84%A0" xr:uid="{00000000-0004-0000-0000-0000FC010000}"/>
    <hyperlink ref="A511" r:id="rId510" display="https://www.ksg.co.kr/mld/mld_manufacturerView.jsp?num=4931&amp;1=1&amp;pageNum=34&amp;schVal=%EC%A3%BC%EC%84%A0" xr:uid="{00000000-0004-0000-0000-0000FD010000}"/>
    <hyperlink ref="A512" r:id="rId511" display="https://www.ksg.co.kr/mld/mld_manufacturerView.jsp?num=2825&amp;1=1&amp;pageNum=35&amp;schVal=%EC%A3%BC%EC%84%A0" xr:uid="{00000000-0004-0000-0000-0000FE010000}"/>
    <hyperlink ref="A513" r:id="rId512" display="https://www.ksg.co.kr/mld/mld_manufacturerView.jsp?num=7020&amp;1=1&amp;pageNum=35&amp;schVal=%EC%A3%BC%EC%84%A0" xr:uid="{00000000-0004-0000-0000-0000FF010000}"/>
    <hyperlink ref="A514" r:id="rId513" display="https://www.ksg.co.kr/mld/mld_manufacturerView.jsp?num=4419&amp;1=1&amp;pageNum=35&amp;schVal=%EC%A3%BC%EC%84%A0" xr:uid="{00000000-0004-0000-0000-000000020000}"/>
    <hyperlink ref="A515" r:id="rId514" display="https://www.ksg.co.kr/mld/mld_manufacturerView.jsp?num=5870&amp;1=1&amp;pageNum=35&amp;schVal=%EC%A3%BC%EC%84%A0" xr:uid="{00000000-0004-0000-0000-000001020000}"/>
    <hyperlink ref="A516" r:id="rId515" display="https://www.ksg.co.kr/mld/mld_manufacturerView.jsp?num=2320&amp;1=1&amp;pageNum=35&amp;schVal=%EC%A3%BC%EC%84%A0" xr:uid="{00000000-0004-0000-0000-000002020000}"/>
    <hyperlink ref="A517" r:id="rId516" display="https://www.ksg.co.kr/mld/mld_manufacturerView.jsp?num=7637&amp;1=1&amp;pageNum=35&amp;schVal=%EC%A3%BC%EC%84%A0" xr:uid="{00000000-0004-0000-0000-000003020000}"/>
    <hyperlink ref="A518" r:id="rId517" display="https://www.ksg.co.kr/mld/mld_manufacturerView.jsp?num=3142&amp;1=1&amp;pageNum=35&amp;schVal=%EC%A3%BC%EC%84%A0" xr:uid="{00000000-0004-0000-0000-000004020000}"/>
    <hyperlink ref="A519" r:id="rId518" display="https://www.ksg.co.kr/mld/mld_manufacturerView.jsp?num=2830&amp;1=1&amp;pageNum=35&amp;schVal=%EC%A3%BC%EC%84%A0" xr:uid="{00000000-0004-0000-0000-000005020000}"/>
    <hyperlink ref="A520" r:id="rId519" display="https://www.ksg.co.kr/mld/mld_manufacturerView.jsp?num=5595&amp;1=1&amp;pageNum=35&amp;schVal=%EC%A3%BC%EC%84%A0" xr:uid="{00000000-0004-0000-0000-000006020000}"/>
    <hyperlink ref="A521" r:id="rId520" display="https://www.ksg.co.kr/mld/mld_manufacturerView.jsp?num=5683&amp;1=1&amp;pageNum=35&amp;schVal=%EC%A3%BC%EC%84%A0" xr:uid="{00000000-0004-0000-0000-000007020000}"/>
    <hyperlink ref="A522" r:id="rId521" display="https://www.ksg.co.kr/mld/mld_manufacturerView.jsp?num=5062&amp;1=1&amp;pageNum=35&amp;schVal=%EC%A3%BC%EC%84%A0" xr:uid="{00000000-0004-0000-0000-000008020000}"/>
    <hyperlink ref="A523" r:id="rId522" display="https://www.ksg.co.kr/mld/mld_manufacturerView.jsp?num=4238&amp;1=1&amp;pageNum=35&amp;schVal=%EC%A3%BC%EC%84%A0" xr:uid="{00000000-0004-0000-0000-000009020000}"/>
    <hyperlink ref="A524" r:id="rId523" display="https://www.ksg.co.kr/mld/mld_manufacturerView.jsp?num=3719&amp;1=1&amp;pageNum=35&amp;schVal=%EC%A3%BC%EC%84%A0" xr:uid="{00000000-0004-0000-0000-00000A020000}"/>
    <hyperlink ref="A525" r:id="rId524" display="https://www.ksg.co.kr/mld/mld_manufacturerView.jsp?num=3720&amp;1=1&amp;pageNum=35&amp;schVal=%EC%A3%BC%EC%84%A0" xr:uid="{00000000-0004-0000-0000-00000B020000}"/>
    <hyperlink ref="A526" r:id="rId525" display="https://www.ksg.co.kr/mld/mld_manufacturerView.jsp?num=4239&amp;1=1&amp;pageNum=35&amp;schVal=%EC%A3%BC%EC%84%A0" xr:uid="{00000000-0004-0000-0000-00000C020000}"/>
    <hyperlink ref="A527" r:id="rId526" display="https://www.ksg.co.kr/mld/mld_manufacturerView.jsp?num=563&amp;1=1&amp;pageNum=36&amp;schVal=%EC%A3%BC%EC%84%A0" xr:uid="{00000000-0004-0000-0000-00000D020000}"/>
    <hyperlink ref="A528" r:id="rId527" display="https://www.ksg.co.kr/mld/mld_manufacturerView.jsp?num=5037&amp;1=1&amp;pageNum=36&amp;schVal=%EC%A3%BC%EC%84%A0" xr:uid="{00000000-0004-0000-0000-00000E020000}"/>
    <hyperlink ref="A529" r:id="rId528" display="https://www.ksg.co.kr/mld/mld_manufacturerView.jsp?num=5929&amp;1=1&amp;pageNum=36&amp;schVal=%EC%A3%BC%EC%84%A0" xr:uid="{00000000-0004-0000-0000-00000F020000}"/>
    <hyperlink ref="A530" r:id="rId529" display="https://www.ksg.co.kr/mld/mld_manufacturerView.jsp?num=7292&amp;1=1&amp;pageNum=36&amp;schVal=%EC%A3%BC%EC%84%A0" xr:uid="{00000000-0004-0000-0000-000010020000}"/>
    <hyperlink ref="A531" r:id="rId530" display="https://www.ksg.co.kr/mld/mld_manufacturerView.jsp?num=7547&amp;1=1&amp;pageNum=36&amp;schVal=%EC%A3%BC%EC%84%A0" xr:uid="{00000000-0004-0000-0000-000011020000}"/>
    <hyperlink ref="A532" r:id="rId531" display="https://www.ksg.co.kr/mld/mld_manufacturerView.jsp?num=4491&amp;1=1&amp;pageNum=36&amp;schVal=%EC%A3%BC%EC%84%A0" xr:uid="{00000000-0004-0000-0000-000012020000}"/>
    <hyperlink ref="A533" r:id="rId532" display="https://www.ksg.co.kr/mld/mld_manufacturerView.jsp?num=2839&amp;1=1&amp;pageNum=36&amp;schVal=%EC%A3%BC%EC%84%A0" xr:uid="{00000000-0004-0000-0000-000013020000}"/>
    <hyperlink ref="A534" r:id="rId533" display="https://www.ksg.co.kr/mld/mld_manufacturerView.jsp?num=5572&amp;1=1&amp;pageNum=36&amp;schVal=%EC%A3%BC%EC%84%A0" xr:uid="{00000000-0004-0000-0000-000014020000}"/>
    <hyperlink ref="A535" r:id="rId534" display="https://www.ksg.co.kr/mld/mld_manufacturerView.jsp?num=2836&amp;1=1&amp;pageNum=36&amp;schVal=%EC%A3%BC%EC%84%A0" xr:uid="{00000000-0004-0000-0000-000015020000}"/>
    <hyperlink ref="A536" r:id="rId535" display="https://www.ksg.co.kr/mld/mld_manufacturerView.jsp?num=4403&amp;1=1&amp;pageNum=36&amp;schVal=%EC%A3%BC%EC%84%A0" xr:uid="{00000000-0004-0000-0000-000016020000}"/>
    <hyperlink ref="A537" r:id="rId536" display="https://www.ksg.co.kr/mld/mld_manufacturerView.jsp?num=6861&amp;1=1&amp;pageNum=36&amp;schVal=%EC%A3%BC%EC%84%A0" xr:uid="{00000000-0004-0000-0000-000017020000}"/>
    <hyperlink ref="A538" r:id="rId537" display="https://www.ksg.co.kr/mld/mld_manufacturerView.jsp?num=732&amp;1=1&amp;pageNum=36&amp;schVal=%EC%A3%BC%EC%84%A0" xr:uid="{00000000-0004-0000-0000-000018020000}"/>
    <hyperlink ref="A539" r:id="rId538" display="https://www.ksg.co.kr/mld/mld_manufacturerView.jsp?num=4464&amp;1=1&amp;pageNum=36&amp;schVal=%EC%A3%BC%EC%84%A0" xr:uid="{00000000-0004-0000-0000-000019020000}"/>
    <hyperlink ref="A540" r:id="rId539" display="https://www.ksg.co.kr/mld/mld_manufacturerView.jsp?num=2842&amp;1=1&amp;pageNum=36&amp;schVal=%EC%A3%BC%EC%84%A0" xr:uid="{00000000-0004-0000-0000-00001A020000}"/>
    <hyperlink ref="A541" r:id="rId540" display="https://www.ksg.co.kr/mld/mld_manufacturerView.jsp?num=2843&amp;1=1&amp;pageNum=36&amp;schVal=%EC%A3%BC%EC%84%A0" xr:uid="{00000000-0004-0000-0000-00001B020000}"/>
    <hyperlink ref="A542" r:id="rId541" display="https://www.ksg.co.kr/mld/mld_manufacturerView.jsp?num=5839&amp;1=1&amp;pageNum=37&amp;schVal=%EC%A3%BC%EC%84%A0" xr:uid="{00000000-0004-0000-0000-00001C020000}"/>
    <hyperlink ref="A543" r:id="rId542" display="https://www.ksg.co.kr/mld/mld_manufacturerView.jsp?num=5840&amp;1=1&amp;pageNum=37&amp;schVal=%EC%A3%BC%EC%84%A0" xr:uid="{00000000-0004-0000-0000-00001D020000}"/>
    <hyperlink ref="A544" r:id="rId543" display="https://www.ksg.co.kr/mld/mld_manufacturerView.jsp?num=4854&amp;1=1&amp;pageNum=37&amp;schVal=%EC%A3%BC%EC%84%A0" xr:uid="{00000000-0004-0000-0000-00001E020000}"/>
    <hyperlink ref="A545" r:id="rId544" display="https://www.ksg.co.kr/mld/mld_manufacturerView.jsp?num=3181&amp;1=1&amp;pageNum=37&amp;schVal=%EC%A3%BC%EC%84%A0" xr:uid="{00000000-0004-0000-0000-00001F020000}"/>
    <hyperlink ref="A546" r:id="rId545" display="https://www.ksg.co.kr/mld/mld_manufacturerView.jsp?num=594&amp;1=1&amp;pageNum=37&amp;schVal=%EC%A3%BC%EC%84%A0" xr:uid="{00000000-0004-0000-0000-000020020000}"/>
    <hyperlink ref="A547" r:id="rId546" display="https://www.ksg.co.kr/mld/mld_manufacturerView.jsp?num=4599&amp;1=1&amp;pageNum=37&amp;schVal=%EC%A3%BC%EC%84%A0" xr:uid="{00000000-0004-0000-0000-000021020000}"/>
    <hyperlink ref="A548" r:id="rId547" display="https://www.ksg.co.kr/mld/mld_manufacturerView.jsp?num=7567&amp;1=1&amp;pageNum=37&amp;schVal=%EC%A3%BC%EC%84%A0" xr:uid="{00000000-0004-0000-0000-000022020000}"/>
    <hyperlink ref="A549" r:id="rId548" display="https://www.ksg.co.kr/mld/mld_manufacturerView.jsp?num=6042&amp;1=1&amp;pageNum=37&amp;schVal=%EC%A3%BC%EC%84%A0" xr:uid="{00000000-0004-0000-0000-000023020000}"/>
    <hyperlink ref="A550" r:id="rId549" display="https://www.ksg.co.kr/mld/mld_manufacturerView.jsp?num=4605&amp;1=1&amp;pageNum=37&amp;schVal=%EC%A3%BC%EC%84%A0" xr:uid="{00000000-0004-0000-0000-000024020000}"/>
    <hyperlink ref="A551" r:id="rId550" display="https://www.ksg.co.kr/mld/mld_manufacturerView.jsp?num=7236&amp;1=1&amp;pageNum=37&amp;schVal=%EC%A3%BC%EC%84%A0" xr:uid="{00000000-0004-0000-0000-000025020000}"/>
    <hyperlink ref="A552" r:id="rId551" display="https://www.ksg.co.kr/mld/mld_manufacturerView.jsp?num=8194&amp;1=1&amp;pageNum=37&amp;schVal=%EC%A3%BC%EC%84%A0" xr:uid="{00000000-0004-0000-0000-000026020000}"/>
    <hyperlink ref="A553" r:id="rId552" display="https://www.ksg.co.kr/mld/mld_manufacturerView.jsp?num=6069&amp;1=1&amp;pageNum=37&amp;schVal=%EC%A3%BC%EC%84%A0" xr:uid="{00000000-0004-0000-0000-000027020000}"/>
    <hyperlink ref="A554" r:id="rId553" display="https://www.ksg.co.kr/mld/mld_manufacturerView.jsp?num=7792&amp;1=1&amp;pageNum=37&amp;schVal=%EC%A3%BC%EC%84%A0" xr:uid="{00000000-0004-0000-0000-000028020000}"/>
    <hyperlink ref="A555" r:id="rId554" display="https://www.ksg.co.kr/mld/mld_manufacturerView.jsp?num=6304&amp;1=1&amp;pageNum=37&amp;schVal=%EC%A3%BC%EC%84%A0" xr:uid="{00000000-0004-0000-0000-000029020000}"/>
    <hyperlink ref="A556" r:id="rId555" display="https://www.ksg.co.kr/mld/mld_manufacturerView.jsp?num=6102&amp;1=1&amp;pageNum=37&amp;schVal=%EC%A3%BC%EC%84%A0" xr:uid="{00000000-0004-0000-0000-00002A020000}"/>
    <hyperlink ref="A557" r:id="rId556" display="https://www.ksg.co.kr/mld/mld_manufacturerView.jsp?num=4797&amp;1=1&amp;pageNum=38&amp;schVal=%EC%A3%BC%EC%84%A0" xr:uid="{00000000-0004-0000-0000-00002B020000}"/>
    <hyperlink ref="A558" r:id="rId557" display="https://www.ksg.co.kr/mld/mld_manufacturerView.jsp?num=5674&amp;1=1&amp;pageNum=38&amp;schVal=%EC%A3%BC%EC%84%A0" xr:uid="{00000000-0004-0000-0000-00002C020000}"/>
    <hyperlink ref="A559" r:id="rId558" display="https://www.ksg.co.kr/mld/mld_manufacturerView.jsp?num=8188&amp;1=1&amp;pageNum=38&amp;schVal=%EC%A3%BC%EC%84%A0" xr:uid="{00000000-0004-0000-0000-00002D020000}"/>
    <hyperlink ref="A560" r:id="rId559" display="https://www.ksg.co.kr/mld/mld_manufacturerView.jsp?num=6108&amp;1=1&amp;pageNum=38&amp;schVal=%EC%A3%BC%EC%84%A0" xr:uid="{00000000-0004-0000-0000-00002E020000}"/>
    <hyperlink ref="A561" r:id="rId560" display="https://www.ksg.co.kr/mld/mld_manufacturerView.jsp?num=3746&amp;1=1&amp;pageNum=38&amp;schVal=%EC%A3%BC%EC%84%A0" xr:uid="{00000000-0004-0000-0000-00002F020000}"/>
    <hyperlink ref="A562" r:id="rId561" display="https://www.ksg.co.kr/mld/mld_manufacturerView.jsp?num=4964&amp;1=1&amp;pageNum=38&amp;schVal=%EC%A3%BC%EC%84%A0" xr:uid="{00000000-0004-0000-0000-000030020000}"/>
    <hyperlink ref="A563" r:id="rId562" display="https://www.ksg.co.kr/mld/mld_manufacturerView.jsp?num=4501&amp;1=1&amp;pageNum=38&amp;schVal=%EC%A3%BC%EC%84%A0" xr:uid="{00000000-0004-0000-0000-000031020000}"/>
    <hyperlink ref="A564" r:id="rId563" display="https://www.ksg.co.kr/mld/mld_manufacturerView.jsp?num=4509&amp;1=1&amp;pageNum=38&amp;schVal=%EC%A3%BC%EC%84%A0" xr:uid="{00000000-0004-0000-0000-000032020000}"/>
    <hyperlink ref="A565" r:id="rId564" display="https://www.ksg.co.kr/mld/mld_manufacturerView.jsp?num=4895&amp;1=1&amp;pageNum=38&amp;schVal=%EC%A3%BC%EC%84%A0" xr:uid="{00000000-0004-0000-0000-000033020000}"/>
    <hyperlink ref="A566" r:id="rId565" display="https://www.ksg.co.kr/mld/mld_manufacturerView.jsp?num=5106&amp;1=1&amp;pageNum=38&amp;schVal=%EC%A3%BC%EC%84%A0" xr:uid="{00000000-0004-0000-0000-000034020000}"/>
    <hyperlink ref="A567" r:id="rId566" display="https://www.ksg.co.kr/mld/mld_manufacturerView.jsp?num=676&amp;1=1&amp;pageNum=38&amp;schVal=%EC%A3%BC%EC%84%A0" xr:uid="{00000000-0004-0000-0000-000035020000}"/>
    <hyperlink ref="A568" r:id="rId567" display="https://www.ksg.co.kr/mld/mld_manufacturerView.jsp?num=5641&amp;1=1&amp;pageNum=38&amp;schVal=%EC%A3%BC%EC%84%A0" xr:uid="{00000000-0004-0000-0000-000036020000}"/>
    <hyperlink ref="A569" r:id="rId568" display="https://www.ksg.co.kr/mld/mld_manufacturerView.jsp?num=7262&amp;1=1&amp;pageNum=38&amp;schVal=%EC%A3%BC%EC%84%A0" xr:uid="{00000000-0004-0000-0000-000037020000}"/>
    <hyperlink ref="A570" r:id="rId569" display="https://www.ksg.co.kr/mld/mld_manufacturerView.jsp?num=7312&amp;1=1&amp;pageNum=38&amp;schVal=%EC%A3%BC%EC%84%A0" xr:uid="{00000000-0004-0000-0000-000038020000}"/>
    <hyperlink ref="A571" r:id="rId570" display="https://www.ksg.co.kr/mld/mld_manufacturerView.jsp?num=5445&amp;1=1&amp;pageNum=38&amp;schVal=%EC%A3%BC%EC%84%A0" xr:uid="{00000000-0004-0000-0000-000039020000}"/>
    <hyperlink ref="A572" r:id="rId571" display="https://www.ksg.co.kr/mld/mld_manufacturerView.jsp?num=2999&amp;1=1&amp;pageNum=39&amp;schVal=%EC%A3%BC%EC%84%A0" xr:uid="{00000000-0004-0000-0000-00003A020000}"/>
    <hyperlink ref="A573" r:id="rId572" display="https://www.ksg.co.kr/mld/mld_manufacturerView.jsp?num=7310&amp;1=1&amp;pageNum=39&amp;schVal=%EC%A3%BC%EC%84%A0" xr:uid="{00000000-0004-0000-0000-00003B020000}"/>
    <hyperlink ref="A574" r:id="rId573" display="https://www.ksg.co.kr/mld/mld_manufacturerView.jsp?num=6775&amp;1=1&amp;pageNum=39&amp;schVal=%EC%A3%BC%EC%84%A0" xr:uid="{00000000-0004-0000-0000-00003C020000}"/>
    <hyperlink ref="A575" r:id="rId574" display="https://www.ksg.co.kr/mld/mld_manufacturerView.jsp?num=4987&amp;1=1&amp;pageNum=39&amp;schVal=%EC%A3%BC%EC%84%A0" xr:uid="{00000000-0004-0000-0000-00003D020000}"/>
    <hyperlink ref="A576" r:id="rId575" display="https://www.ksg.co.kr/mld/mld_manufacturerView.jsp?num=4553&amp;1=1&amp;pageNum=39&amp;schVal=%EC%A3%BC%EC%84%A0" xr:uid="{00000000-0004-0000-0000-00003E020000}"/>
    <hyperlink ref="A577" r:id="rId576" display="https://www.ksg.co.kr/mld/mld_manufacturerView.jsp?num=6201&amp;1=1&amp;pageNum=39&amp;schVal=%EC%A3%BC%EC%84%A0" xr:uid="{00000000-0004-0000-0000-00003F020000}"/>
    <hyperlink ref="A578" r:id="rId577" display="https://www.ksg.co.kr/mld/mld_manufacturerView.jsp?num=4370&amp;1=1&amp;pageNum=39&amp;schVal=%EC%A3%BC%EC%84%A0" xr:uid="{00000000-0004-0000-0000-000040020000}"/>
    <hyperlink ref="A579" r:id="rId578" display="https://www.ksg.co.kr/mld/mld_manufacturerView.jsp?num=6370&amp;1=1&amp;pageNum=39&amp;schVal=%EC%A3%BC%EC%84%A0" xr:uid="{00000000-0004-0000-0000-000041020000}"/>
    <hyperlink ref="A580" r:id="rId579" display="https://www.ksg.co.kr/mld/mld_manufacturerView.jsp?num=2865&amp;1=1&amp;pageNum=39&amp;schVal=%EC%A3%BC%EC%84%A0" xr:uid="{00000000-0004-0000-0000-000042020000}"/>
    <hyperlink ref="A581" r:id="rId580" display="https://www.ksg.co.kr/mld/mld_manufacturerView.jsp?num=7847&amp;1=1&amp;pageNum=39&amp;schVal=%EC%A3%BC%EC%84%A0" xr:uid="{00000000-0004-0000-0000-000043020000}"/>
    <hyperlink ref="A582" r:id="rId581" display="https://www.ksg.co.kr/mld/mld_manufacturerView.jsp?num=8110&amp;1=1&amp;pageNum=39&amp;schVal=%EC%A3%BC%EC%84%A0" xr:uid="{00000000-0004-0000-0000-000044020000}"/>
    <hyperlink ref="A583" r:id="rId582" display="https://www.ksg.co.kr/mld/mld_manufacturerView.jsp?num=5667&amp;1=1&amp;pageNum=39&amp;schVal=%EC%A3%BC%EC%84%A0" xr:uid="{00000000-0004-0000-0000-000045020000}"/>
    <hyperlink ref="A584" r:id="rId583" display="https://www.ksg.co.kr/mld/mld_manufacturerView.jsp?num=3683&amp;1=1&amp;pageNum=39&amp;schVal=%EC%A3%BC%EC%84%A0" xr:uid="{00000000-0004-0000-0000-000046020000}"/>
    <hyperlink ref="A585" r:id="rId584" display="https://www.ksg.co.kr/mld/mld_manufacturerView.jsp?num=6689&amp;1=1&amp;pageNum=39&amp;schVal=%EC%A3%BC%EC%84%A0" xr:uid="{00000000-0004-0000-0000-000047020000}"/>
    <hyperlink ref="A586" r:id="rId585" display="https://www.ksg.co.kr/mld/mld_manufacturerView.jsp?num=6327&amp;1=1&amp;pageNum=39&amp;schVal=%EC%A3%BC%EC%84%A0" xr:uid="{00000000-0004-0000-0000-000048020000}"/>
    <hyperlink ref="A587" r:id="rId586" display="https://www.ksg.co.kr/mld/mld_manufacturerView.jsp?num=2870&amp;1=1&amp;pageNum=40&amp;schVal=%EC%A3%BC%EC%84%A0" xr:uid="{00000000-0004-0000-0000-000049020000}"/>
    <hyperlink ref="A588" r:id="rId587" display="https://www.ksg.co.kr/mld/mld_manufacturerView.jsp?num=5088&amp;1=1&amp;pageNum=40&amp;schVal=%EC%A3%BC%EC%84%A0" xr:uid="{00000000-0004-0000-0000-00004A020000}"/>
    <hyperlink ref="A589" r:id="rId588" display="https://www.ksg.co.kr/mld/mld_manufacturerView.jsp?num=7794&amp;1=1&amp;pageNum=40&amp;schVal=%EC%A3%BC%EC%84%A0" xr:uid="{00000000-0004-0000-0000-00004B020000}"/>
    <hyperlink ref="A590" r:id="rId589" display="https://www.ksg.co.kr/mld/mld_manufacturerView.jsp?num=5568&amp;1=1&amp;pageNum=40&amp;schVal=%EC%A3%BC%EC%84%A0" xr:uid="{00000000-0004-0000-0000-00004C020000}"/>
    <hyperlink ref="A591" r:id="rId590" display="https://www.ksg.co.kr/mld/mld_manufacturerView.jsp?num=7992&amp;1=1&amp;pageNum=40&amp;schVal=%EC%A3%BC%EC%84%A0" xr:uid="{00000000-0004-0000-0000-00004D020000}"/>
    <hyperlink ref="A592" r:id="rId591" display="https://www.ksg.co.kr/mld/mld_manufacturerView.jsp?num=5662&amp;1=1&amp;pageNum=40&amp;schVal=%EC%A3%BC%EC%84%A0" xr:uid="{00000000-0004-0000-0000-00004E020000}"/>
    <hyperlink ref="A593" r:id="rId592" display="https://www.ksg.co.kr/mld/mld_manufacturerView.jsp?num=762&amp;1=1&amp;pageNum=40&amp;schVal=%EC%A3%BC%EC%84%A0" xr:uid="{00000000-0004-0000-0000-00004F020000}"/>
    <hyperlink ref="A594" r:id="rId593" display="https://www.ksg.co.kr/mld/mld_manufacturerView.jsp?num=4369&amp;1=1&amp;pageNum=40&amp;schVal=%EC%A3%BC%EC%84%A0" xr:uid="{00000000-0004-0000-0000-000050020000}"/>
    <hyperlink ref="A595" r:id="rId594" display="https://www.ksg.co.kr/mld/mld_manufacturerView.jsp?num=5553&amp;1=1&amp;pageNum=40&amp;schVal=%EC%A3%BC%EC%84%A0" xr:uid="{00000000-0004-0000-0000-000051020000}"/>
    <hyperlink ref="A596" r:id="rId595" display="https://www.ksg.co.kr/mld/mld_manufacturerView.jsp?num=765&amp;1=1&amp;pageNum=40&amp;schVal=%EC%A3%BC%EC%84%A0" xr:uid="{00000000-0004-0000-0000-000052020000}"/>
    <hyperlink ref="A597" r:id="rId596" display="https://www.ksg.co.kr/mld/mld_manufacturerView.jsp?num=8347&amp;1=1&amp;pageNum=40&amp;schVal=%EC%A3%BC%EC%84%A0" xr:uid="{00000000-0004-0000-0000-000053020000}"/>
    <hyperlink ref="A598" r:id="rId597" display="https://www.ksg.co.kr/mld/mld_manufacturerView.jsp?num=3714&amp;1=1&amp;pageNum=40&amp;schVal=%EC%A3%BC%EC%84%A0" xr:uid="{00000000-0004-0000-0000-000054020000}"/>
    <hyperlink ref="A599" r:id="rId598" display="https://www.ksg.co.kr/mld/mld_manufacturerView.jsp?num=4490&amp;1=1&amp;pageNum=40&amp;schVal=%EC%A3%BC%EC%84%A0" xr:uid="{00000000-0004-0000-0000-000055020000}"/>
    <hyperlink ref="A600" r:id="rId599" display="https://www.ksg.co.kr/mld/mld_manufacturerView.jsp?num=5446&amp;1=1&amp;pageNum=40&amp;schVal=%EC%A3%BC%EC%84%A0" xr:uid="{00000000-0004-0000-0000-000056020000}"/>
    <hyperlink ref="A601" r:id="rId600" display="https://www.ksg.co.kr/mld/mld_manufacturerView.jsp?num=6817&amp;1=1&amp;pageNum=40&amp;schVal=%EC%A3%BC%EC%84%A0" xr:uid="{00000000-0004-0000-0000-000057020000}"/>
    <hyperlink ref="A602" r:id="rId601" display="https://www.ksg.co.kr/mld/mld_manufacturerView.jsp?num=4329&amp;1=1&amp;pageNum=41&amp;schVal=%EC%A3%BC%EC%84%A0" xr:uid="{00000000-0004-0000-0000-000058020000}"/>
    <hyperlink ref="A603" r:id="rId602" display="https://www.ksg.co.kr/mld/mld_manufacturerView.jsp?num=6439&amp;1=1&amp;pageNum=41&amp;schVal=%EC%A3%BC%EC%84%A0" xr:uid="{00000000-0004-0000-0000-000059020000}"/>
    <hyperlink ref="A604" r:id="rId603" display="https://www.ksg.co.kr/mld/mld_manufacturerView.jsp?num=5881&amp;1=1&amp;pageNum=41&amp;schVal=%EC%A3%BC%EC%84%A0" xr:uid="{00000000-0004-0000-0000-00005A020000}"/>
    <hyperlink ref="A605" r:id="rId604" display="https://www.ksg.co.kr/mld/mld_manufacturerView.jsp?num=4374&amp;1=1&amp;pageNum=41&amp;schVal=%EC%A3%BC%EC%84%A0" xr:uid="{00000000-0004-0000-0000-00005B020000}"/>
    <hyperlink ref="A606" r:id="rId605" display="https://www.ksg.co.kr/mld/mld_manufacturerView.jsp?num=4905&amp;1=1&amp;pageNum=41&amp;schVal=%EC%A3%BC%EC%84%A0" xr:uid="{00000000-0004-0000-0000-00005C020000}"/>
    <hyperlink ref="A607" r:id="rId606" display="https://www.ksg.co.kr/mld/mld_manufacturerView.jsp?num=4265&amp;1=1&amp;pageNum=41&amp;schVal=%EC%A3%BC%EC%84%A0" xr:uid="{00000000-0004-0000-0000-00005D020000}"/>
    <hyperlink ref="A608" r:id="rId607" display="https://www.ksg.co.kr/mld/mld_manufacturerView.jsp?num=3988&amp;1=1&amp;pageNum=41&amp;schVal=%EC%A3%BC%EC%84%A0" xr:uid="{00000000-0004-0000-0000-00005E020000}"/>
    <hyperlink ref="A609" r:id="rId608" display="https://www.ksg.co.kr/mld/mld_manufacturerView.jsp?num=4001&amp;1=1&amp;pageNum=41&amp;schVal=%EC%A3%BC%EC%84%A0" xr:uid="{00000000-0004-0000-0000-00005F020000}"/>
    <hyperlink ref="A610" r:id="rId609" display="https://www.ksg.co.kr/mld/mld_manufacturerView.jsp?num=2875&amp;1=1&amp;pageNum=41&amp;schVal=%EC%A3%BC%EC%84%A0" xr:uid="{00000000-0004-0000-0000-000060020000}"/>
    <hyperlink ref="A611" r:id="rId610" display="https://www.ksg.co.kr/mld/mld_manufacturerView.jsp?num=782&amp;1=1&amp;pageNum=41&amp;schVal=%EC%A3%BC%EC%84%A0" xr:uid="{00000000-0004-0000-0000-000061020000}"/>
    <hyperlink ref="A612" r:id="rId611" display="https://www.ksg.co.kr/mld/mld_manufacturerView.jsp?num=6217&amp;1=1&amp;pageNum=41&amp;schVal=%EC%A3%BC%EC%84%A0" xr:uid="{00000000-0004-0000-0000-000062020000}"/>
    <hyperlink ref="A613" r:id="rId612" display="https://www.ksg.co.kr/mld/mld_manufacturerView.jsp?num=785&amp;1=1&amp;pageNum=41&amp;schVal=%EC%A3%BC%EC%84%A0" xr:uid="{00000000-0004-0000-0000-000063020000}"/>
    <hyperlink ref="A614" r:id="rId613" display="https://www.ksg.co.kr/mld/mld_manufacturerView.jsp?num=787&amp;1=1&amp;pageNum=41&amp;schVal=%EC%A3%BC%EC%84%A0" xr:uid="{00000000-0004-0000-0000-000064020000}"/>
    <hyperlink ref="A615" r:id="rId614" display="https://www.ksg.co.kr/mld/mld_manufacturerView.jsp?num=2877&amp;1=1&amp;pageNum=41&amp;schVal=%EC%A3%BC%EC%84%A0" xr:uid="{00000000-0004-0000-0000-000065020000}"/>
    <hyperlink ref="A616" r:id="rId615" display="https://www.ksg.co.kr/mld/mld_manufacturerView.jsp?num=6822&amp;1=1&amp;pageNum=41&amp;schVal=%EC%A3%BC%EC%84%A0" xr:uid="{00000000-0004-0000-0000-000066020000}"/>
    <hyperlink ref="A617" r:id="rId616" display="https://www.ksg.co.kr/mld/mld_manufacturerView.jsp?num=789&amp;1=1&amp;pageNum=42&amp;schVal=%EC%A3%BC%EC%84%A0" xr:uid="{00000000-0004-0000-0000-000067020000}"/>
    <hyperlink ref="A618" r:id="rId617" display="https://www.ksg.co.kr/mld/mld_manufacturerView.jsp?num=8322&amp;1=1&amp;pageNum=42&amp;schVal=%EC%A3%BC%EC%84%A0" xr:uid="{00000000-0004-0000-0000-000068020000}"/>
    <hyperlink ref="A619" r:id="rId618" display="https://www.ksg.co.kr/mld/mld_manufacturerView.jsp?num=6442&amp;1=1&amp;pageNum=42&amp;schVal=%EC%A3%BC%EC%84%A0" xr:uid="{00000000-0004-0000-0000-000069020000}"/>
    <hyperlink ref="A620" r:id="rId619" display="https://www.ksg.co.kr/mld/mld_manufacturerView.jsp?num=2884&amp;1=1&amp;pageNum=42&amp;schVal=%EC%A3%BC%EC%84%A0" xr:uid="{00000000-0004-0000-0000-00006A020000}"/>
    <hyperlink ref="A621" r:id="rId620" display="https://www.ksg.co.kr/mld/mld_manufacturerView.jsp?num=5001&amp;1=1&amp;pageNum=42&amp;schVal=%EC%A3%BC%EC%84%A0" xr:uid="{00000000-0004-0000-0000-00006B020000}"/>
    <hyperlink ref="A622" r:id="rId621" display="https://www.ksg.co.kr/mld/mld_manufacturerView.jsp?num=4330&amp;1=1&amp;pageNum=42&amp;schVal=%EC%A3%BC%EC%84%A0" xr:uid="{00000000-0004-0000-0000-00006C020000}"/>
    <hyperlink ref="A623" r:id="rId622" display="https://www.ksg.co.kr/mld/mld_manufacturerView.jsp?num=5618&amp;1=1&amp;pageNum=42&amp;schVal=%EC%A3%BC%EC%84%A0" xr:uid="{00000000-0004-0000-0000-00006D020000}"/>
    <hyperlink ref="A624" r:id="rId623" display="https://www.ksg.co.kr/mld/mld_manufacturerView.jsp?num=4911&amp;1=1&amp;pageNum=42&amp;schVal=%EC%A3%BC%EC%84%A0" xr:uid="{00000000-0004-0000-0000-00006E020000}"/>
    <hyperlink ref="A625" r:id="rId624" display="https://www.ksg.co.kr/mld/mld_manufacturerView.jsp?num=5917&amp;1=1&amp;pageNum=42&amp;schVal=%EC%A3%BC%EC%84%A0" xr:uid="{00000000-0004-0000-0000-00006F020000}"/>
    <hyperlink ref="A626" r:id="rId625" display="https://www.ksg.co.kr/mld/mld_manufacturerView.jsp?num=5766&amp;1=1&amp;pageNum=42&amp;schVal=%EC%A3%BC%EC%84%A0" xr:uid="{00000000-0004-0000-0000-000070020000}"/>
    <hyperlink ref="A627" r:id="rId626" display="https://www.ksg.co.kr/mld/mld_manufacturerView.jsp?num=7626&amp;1=1&amp;pageNum=42&amp;schVal=%EC%A3%BC%EC%84%A0" xr:uid="{00000000-0004-0000-0000-000071020000}"/>
    <hyperlink ref="A628" r:id="rId627" display="https://www.ksg.co.kr/mld/mld_manufacturerView.jsp?num=6080&amp;1=1&amp;pageNum=42&amp;schVal=%EC%A3%BC%EC%84%A0" xr:uid="{00000000-0004-0000-0000-000072020000}"/>
    <hyperlink ref="A629" r:id="rId628" display="https://www.ksg.co.kr/mld/mld_manufacturerView.jsp?num=7308&amp;1=1&amp;pageNum=42&amp;schVal=%EC%A3%BC%EC%84%A0" xr:uid="{00000000-0004-0000-0000-000073020000}"/>
    <hyperlink ref="A630" r:id="rId629" display="https://www.ksg.co.kr/mld/mld_manufacturerView.jsp?num=5408&amp;1=1&amp;pageNum=42&amp;schVal=%EC%A3%BC%EC%84%A0" xr:uid="{00000000-0004-0000-0000-000074020000}"/>
    <hyperlink ref="A631" r:id="rId630" display="https://www.ksg.co.kr/mld/mld_manufacturerView.jsp?num=5414&amp;1=1&amp;pageNum=42&amp;schVal=%EC%A3%BC%EC%84%A0" xr:uid="{00000000-0004-0000-0000-000075020000}"/>
    <hyperlink ref="A632" r:id="rId631" display="https://www.ksg.co.kr/mld/mld_manufacturerView.jsp?num=2889&amp;1=1&amp;pageNum=43&amp;schVal=%EC%A3%BC%EC%84%A0" xr:uid="{00000000-0004-0000-0000-000076020000}"/>
    <hyperlink ref="A633" r:id="rId632" display="https://www.ksg.co.kr/mld/mld_manufacturerView.jsp?num=7007&amp;1=1&amp;pageNum=43&amp;schVal=%EC%A3%BC%EC%84%A0" xr:uid="{00000000-0004-0000-0000-000077020000}"/>
    <hyperlink ref="A634" r:id="rId633" display="https://www.ksg.co.kr/mld/mld_manufacturerView.jsp?num=8172&amp;1=1&amp;pageNum=43&amp;schVal=%EC%A3%BC%EC%84%A0" xr:uid="{00000000-0004-0000-0000-000078020000}"/>
    <hyperlink ref="A635" r:id="rId634" display="https://www.ksg.co.kr/mld/mld_manufacturerView.jsp?num=6958&amp;1=1&amp;pageNum=43&amp;schVal=%EC%A3%BC%EC%84%A0" xr:uid="{00000000-0004-0000-0000-000079020000}"/>
    <hyperlink ref="A636" r:id="rId635" display="https://www.ksg.co.kr/mld/mld_manufacturerView.jsp?num=2895&amp;1=1&amp;pageNum=43&amp;schVal=%EC%A3%BC%EC%84%A0" xr:uid="{00000000-0004-0000-0000-00007A020000}"/>
    <hyperlink ref="A637" r:id="rId636" display="https://www.ksg.co.kr/mld/mld_manufacturerView.jsp?num=8049&amp;1=1&amp;pageNum=43&amp;schVal=%EC%A3%BC%EC%84%A0" xr:uid="{00000000-0004-0000-0000-00007B020000}"/>
    <hyperlink ref="A638" r:id="rId637" display="https://www.ksg.co.kr/mld/mld_manufacturerView.jsp?num=4497&amp;1=1&amp;pageNum=43&amp;schVal=%EC%A3%BC%EC%84%A0" xr:uid="{00000000-0004-0000-0000-00007C020000}"/>
    <hyperlink ref="A639" r:id="rId638" display="https://www.ksg.co.kr/mld/mld_manufacturerView.jsp?num=4414&amp;1=1&amp;pageNum=43&amp;schVal=%EC%A3%BC%EC%84%A0" xr:uid="{00000000-0004-0000-0000-00007D020000}"/>
    <hyperlink ref="A640" r:id="rId639" display="https://www.ksg.co.kr/mld/mld_manufacturerView.jsp?num=2243&amp;1=1&amp;pageNum=43&amp;schVal=%EC%A3%BC%EC%84%A0" xr:uid="{00000000-0004-0000-0000-00007E020000}"/>
    <hyperlink ref="A641" r:id="rId640" display="https://www.ksg.co.kr/mld/mld_manufacturerView.jsp?num=7654&amp;1=1&amp;pageNum=43&amp;schVal=%EC%A3%BC%EC%84%A0" xr:uid="{00000000-0004-0000-0000-00007F020000}"/>
    <hyperlink ref="A642" r:id="rId641" display="https://www.ksg.co.kr/mld/mld_manufacturerView.jsp?num=7991&amp;1=1&amp;pageNum=43&amp;schVal=%EC%A3%BC%EC%84%A0" xr:uid="{00000000-0004-0000-0000-000080020000}"/>
    <hyperlink ref="A643" r:id="rId642" display="https://www.ksg.co.kr/mld/mld_manufacturerView.jsp?num=4448&amp;1=1&amp;pageNum=43&amp;schVal=%EC%A3%BC%EC%84%A0" xr:uid="{00000000-0004-0000-0000-000081020000}"/>
    <hyperlink ref="A644" r:id="rId643" display="https://www.ksg.co.kr/mld/mld_manufacturerView.jsp?num=7399&amp;1=1&amp;pageNum=43&amp;schVal=%EC%A3%BC%EC%84%A0" xr:uid="{00000000-0004-0000-0000-000082020000}"/>
    <hyperlink ref="A645" r:id="rId644" display="https://www.ksg.co.kr/mld/mld_manufacturerView.jsp?num=6081&amp;1=1&amp;pageNum=43&amp;schVal=%EC%A3%BC%EC%84%A0" xr:uid="{00000000-0004-0000-0000-000083020000}"/>
    <hyperlink ref="A646" r:id="rId645" display="https://www.ksg.co.kr/mld/mld_manufacturerView.jsp?num=7370&amp;1=1&amp;pageNum=43&amp;schVal=%EC%A3%BC%EC%84%A0" xr:uid="{00000000-0004-0000-0000-000084020000}"/>
    <hyperlink ref="A647" r:id="rId646" display="https://www.ksg.co.kr/mld/mld_manufacturerView.jsp?num=4827&amp;1=1&amp;pageNum=44&amp;schVal=%EC%A3%BC%EC%84%A0" xr:uid="{00000000-0004-0000-0000-000085020000}"/>
    <hyperlink ref="A648" r:id="rId647" display="https://www.ksg.co.kr/mld/mld_manufacturerView.jsp?num=7818&amp;1=1&amp;pageNum=44&amp;schVal=%EC%A3%BC%EC%84%A0" xr:uid="{00000000-0004-0000-0000-000086020000}"/>
    <hyperlink ref="A649" r:id="rId648" display="https://www.ksg.co.kr/mld/mld_manufacturerView.jsp?num=5952&amp;1=1&amp;pageNum=44&amp;schVal=%EC%A3%BC%EC%84%A0" xr:uid="{00000000-0004-0000-0000-000087020000}"/>
    <hyperlink ref="A650" r:id="rId649" display="https://www.ksg.co.kr/mld/mld_manufacturerView.jsp?num=5933&amp;1=1&amp;pageNum=44&amp;schVal=%EC%A3%BC%EC%84%A0" xr:uid="{00000000-0004-0000-0000-000088020000}"/>
    <hyperlink ref="A651" r:id="rId650" display="https://www.ksg.co.kr/mld/mld_manufacturerView.jsp?num=5646&amp;1=1&amp;pageNum=44&amp;schVal=%EC%A3%BC%EC%84%A0" xr:uid="{00000000-0004-0000-0000-000089020000}"/>
    <hyperlink ref="A652" r:id="rId651" display="https://www.ksg.co.kr/mld/mld_manufacturerView.jsp?num=6273&amp;1=1&amp;pageNum=44&amp;schVal=%EC%A3%BC%EC%84%A0" xr:uid="{00000000-0004-0000-0000-00008A020000}"/>
    <hyperlink ref="A653" r:id="rId652" display="https://www.ksg.co.kr/mld/mld_manufacturerView.jsp?num=2904&amp;1=1&amp;pageNum=44&amp;schVal=%EC%A3%BC%EC%84%A0" xr:uid="{00000000-0004-0000-0000-00008B020000}"/>
    <hyperlink ref="A654" r:id="rId653" display="https://www.ksg.co.kr/mld/mld_manufacturerView.jsp?num=3997&amp;1=1&amp;pageNum=44&amp;schVal=%EC%A3%BC%EC%84%A0" xr:uid="{00000000-0004-0000-0000-00008C020000}"/>
    <hyperlink ref="A655" r:id="rId654" display="https://www.ksg.co.kr/mld/mld_manufacturerView.jsp?num=2277&amp;1=1&amp;pageNum=44&amp;schVal=%EC%A3%BC%EC%84%A0" xr:uid="{00000000-0004-0000-0000-00008D020000}"/>
    <hyperlink ref="A656" r:id="rId655" display="https://www.ksg.co.kr/mld/mld_manufacturerView.jsp?num=7552&amp;1=1&amp;pageNum=44&amp;schVal=%EC%A3%BC%EC%84%A0" xr:uid="{00000000-0004-0000-0000-00008E020000}"/>
    <hyperlink ref="A657" r:id="rId656" display="https://www.ksg.co.kr/mld/mld_manufacturerView.jsp?num=4593&amp;1=1&amp;pageNum=44&amp;schVal=%EC%A3%BC%EC%84%A0" xr:uid="{00000000-0004-0000-0000-00008F020000}"/>
    <hyperlink ref="A658" r:id="rId657" display="https://www.ksg.co.kr/mld/mld_manufacturerView.jsp?num=7853&amp;1=1&amp;pageNum=44&amp;schVal=%EC%A3%BC%EC%84%A0" xr:uid="{00000000-0004-0000-0000-000090020000}"/>
    <hyperlink ref="A659" r:id="rId658" display="https://www.ksg.co.kr/mld/mld_manufacturerView.jsp?num=7762&amp;1=1&amp;pageNum=44&amp;schVal=%EC%A3%BC%EC%84%A0" xr:uid="{00000000-0004-0000-0000-000091020000}"/>
    <hyperlink ref="A660" r:id="rId659" display="https://www.ksg.co.kr/mld/mld_manufacturerView.jsp?num=2907&amp;1=1&amp;pageNum=44&amp;schVal=%EC%A3%BC%EC%84%A0" xr:uid="{00000000-0004-0000-0000-000092020000}"/>
    <hyperlink ref="A661" r:id="rId660" display="https://www.ksg.co.kr/mld/mld_manufacturerView.jsp?num=784&amp;1=1&amp;pageNum=44&amp;schVal=%EC%A3%BC%EC%84%A0" xr:uid="{00000000-0004-0000-0000-000093020000}"/>
    <hyperlink ref="A662" r:id="rId661" display="https://www.ksg.co.kr/mld/mld_manufacturerView.jsp?num=4912&amp;1=1&amp;pageNum=45&amp;schVal=%EC%A3%BC%EC%84%A0" xr:uid="{00000000-0004-0000-0000-000094020000}"/>
    <hyperlink ref="A663" r:id="rId662" display="https://www.ksg.co.kr/mld/mld_manufacturerView.jsp?num=7624&amp;1=1&amp;pageNum=45&amp;schVal=%EC%A3%BC%EC%84%A0" xr:uid="{00000000-0004-0000-0000-000095020000}"/>
    <hyperlink ref="A664" r:id="rId663" display="https://www.ksg.co.kr/mld/mld_manufacturerView.jsp?num=5675&amp;1=1&amp;pageNum=45&amp;schVal=%EC%A3%BC%EC%84%A0" xr:uid="{00000000-0004-0000-0000-000096020000}"/>
    <hyperlink ref="A665" r:id="rId664" display="https://www.ksg.co.kr/mld/mld_manufacturerView.jsp?num=4538&amp;1=1&amp;pageNum=45&amp;schVal=%EC%A3%BC%EC%84%A0" xr:uid="{00000000-0004-0000-0000-000097020000}"/>
    <hyperlink ref="A666" r:id="rId665" display="https://www.ksg.co.kr/mld/mld_manufacturerView.jsp?num=8219&amp;1=1&amp;pageNum=45&amp;schVal=%EC%A3%BC%EC%84%A0" xr:uid="{00000000-0004-0000-0000-000098020000}"/>
    <hyperlink ref="A667" r:id="rId666" display="https://www.ksg.co.kr/mld/mld_manufacturerView.jsp?num=2908&amp;1=1&amp;pageNum=45&amp;schVal=%EC%A3%BC%EC%84%A0" xr:uid="{00000000-0004-0000-0000-000099020000}"/>
    <hyperlink ref="A668" r:id="rId667" display="https://www.ksg.co.kr/mld/mld_manufacturerView.jsp?num=4056&amp;1=1&amp;pageNum=45&amp;schVal=%EC%A3%BC%EC%84%A0" xr:uid="{00000000-0004-0000-0000-00009A020000}"/>
    <hyperlink ref="A669" r:id="rId668" display="https://www.ksg.co.kr/mld/mld_manufacturerView.jsp?num=4386&amp;1=1&amp;pageNum=45&amp;schVal=%EC%A3%BC%EC%84%A0" xr:uid="{00000000-0004-0000-0000-00009B020000}"/>
    <hyperlink ref="A670" r:id="rId669" display="https://www.ksg.co.kr/mld/mld_manufacturerView.jsp?num=4207&amp;1=1&amp;pageNum=45&amp;schVal=%EC%A3%BC%EC%84%A0" xr:uid="{00000000-0004-0000-0000-00009C020000}"/>
    <hyperlink ref="A671" r:id="rId670" display="https://www.ksg.co.kr/mld/mld_manufacturerView.jsp?num=4962&amp;1=1&amp;pageNum=45&amp;schVal=%EC%A3%BC%EC%84%A0" xr:uid="{00000000-0004-0000-0000-00009D020000}"/>
    <hyperlink ref="A672" r:id="rId671" display="https://www.ksg.co.kr/mld/mld_manufacturerView.jsp?num=5089&amp;1=1&amp;pageNum=45&amp;schVal=%EC%A3%BC%EC%84%A0" xr:uid="{00000000-0004-0000-0000-00009E020000}"/>
    <hyperlink ref="A673" r:id="rId672" display="https://www.ksg.co.kr/mld/mld_manufacturerView.jsp?num=4159&amp;1=1&amp;pageNum=45&amp;schVal=%EC%A3%BC%EC%84%A0" xr:uid="{00000000-0004-0000-0000-00009F020000}"/>
    <hyperlink ref="A674" r:id="rId673" display="https://www.ksg.co.kr/mld/mld_manufacturerView.jsp?num=6093&amp;1=1&amp;pageNum=45&amp;schVal=%EC%A3%BC%EC%84%A0" xr:uid="{00000000-0004-0000-0000-0000A0020000}"/>
    <hyperlink ref="A675" r:id="rId674" display="https://www.ksg.co.kr/mld/mld_manufacturerView.jsp?num=5807&amp;1=1&amp;pageNum=45&amp;schVal=%EC%A3%BC%EC%84%A0" xr:uid="{00000000-0004-0000-0000-0000A1020000}"/>
    <hyperlink ref="A676" r:id="rId675" display="https://www.ksg.co.kr/mld/mld_manufacturerView.jsp?num=8184&amp;1=1&amp;pageNum=45&amp;schVal=%EC%A3%BC%EC%84%A0" xr:uid="{00000000-0004-0000-0000-0000A2020000}"/>
    <hyperlink ref="A677" r:id="rId676" display="https://www.ksg.co.kr/mld/mld_manufacturerView.jsp?num=3662&amp;1=1&amp;pageNum=46&amp;schVal=%EC%A3%BC%EC%84%A0" xr:uid="{00000000-0004-0000-0000-0000A3020000}"/>
    <hyperlink ref="A678" r:id="rId677" display="https://www.ksg.co.kr/mld/mld_manufacturerView.jsp?num=5861&amp;1=1&amp;pageNum=46&amp;schVal=%EC%A3%BC%EC%84%A0" xr:uid="{00000000-0004-0000-0000-0000A4020000}"/>
    <hyperlink ref="A679" r:id="rId678" display="https://www.ksg.co.kr/mld/mld_manufacturerView.jsp?num=4936&amp;1=1&amp;pageNum=46&amp;schVal=%EC%A3%BC%EC%84%A0" xr:uid="{00000000-0004-0000-0000-0000A5020000}"/>
    <hyperlink ref="A680" r:id="rId679" display="https://www.ksg.co.kr/mld/mld_manufacturerView.jsp?num=7986&amp;1=1&amp;pageNum=46&amp;schVal=%EC%A3%BC%EC%84%A0" xr:uid="{00000000-0004-0000-0000-0000A6020000}"/>
    <hyperlink ref="A681" r:id="rId680" display="https://www.ksg.co.kr/mld/mld_manufacturerView.jsp?num=3187&amp;1=1&amp;pageNum=46&amp;schVal=%EC%A3%BC%EC%84%A0" xr:uid="{00000000-0004-0000-0000-0000A7020000}"/>
    <hyperlink ref="A682" r:id="rId681" display="https://www.ksg.co.kr/mld/mld_manufacturerView.jsp?num=819&amp;1=1&amp;pageNum=46&amp;schVal=%EC%A3%BC%EC%84%A0" xr:uid="{00000000-0004-0000-0000-0000A8020000}"/>
    <hyperlink ref="A683" r:id="rId682" display="https://www.ksg.co.kr/mld/mld_manufacturerView.jsp?num=4075&amp;1=1&amp;pageNum=46&amp;schVal=%EC%A3%BC%EC%84%A0" xr:uid="{00000000-0004-0000-0000-0000A9020000}"/>
    <hyperlink ref="A684" r:id="rId683" display="https://www.ksg.co.kr/mld/mld_manufacturerView.jsp?num=4478&amp;1=1&amp;pageNum=46&amp;schVal=%EC%A3%BC%EC%84%A0" xr:uid="{00000000-0004-0000-0000-0000AA020000}"/>
    <hyperlink ref="A685" r:id="rId684" display="https://www.ksg.co.kr/mld/mld_manufacturerView.jsp?num=7753&amp;1=1&amp;pageNum=46&amp;schVal=%EC%A3%BC%EC%84%A0" xr:uid="{00000000-0004-0000-0000-0000AB020000}"/>
    <hyperlink ref="A686" r:id="rId685" display="https://www.ksg.co.kr/mld/mld_manufacturerView.jsp?num=3663&amp;1=1&amp;pageNum=46&amp;schVal=%EC%A3%BC%EC%84%A0" xr:uid="{00000000-0004-0000-0000-0000AC020000}"/>
    <hyperlink ref="A687" r:id="rId686" display="https://www.ksg.co.kr/mld/mld_manufacturerView.jsp?num=2321&amp;1=1&amp;pageNum=46&amp;schVal=%EC%A3%BC%EC%84%A0" xr:uid="{00000000-0004-0000-0000-0000AD020000}"/>
    <hyperlink ref="A688" r:id="rId687" display="https://www.ksg.co.kr/mld/mld_manufacturerView.jsp?num=6799&amp;1=1&amp;pageNum=46&amp;schVal=%EC%A3%BC%EC%84%A0" xr:uid="{00000000-0004-0000-0000-0000AE020000}"/>
    <hyperlink ref="A689" r:id="rId688" display="https://www.ksg.co.kr/mld/mld_manufacturerView.jsp?num=4211&amp;1=1&amp;pageNum=46&amp;schVal=%EC%A3%BC%EC%84%A0" xr:uid="{00000000-0004-0000-0000-0000AF020000}"/>
    <hyperlink ref="A690" r:id="rId689" display="https://www.ksg.co.kr/mld/mld_manufacturerView.jsp?num=7903&amp;1=1&amp;pageNum=46&amp;schVal=%EC%A3%BC%EC%84%A0" xr:uid="{00000000-0004-0000-0000-0000B0020000}"/>
    <hyperlink ref="A691" r:id="rId690" display="https://www.ksg.co.kr/mld/mld_manufacturerView.jsp?num=6365&amp;1=1&amp;pageNum=46&amp;schVal=%EC%A3%BC%EC%84%A0" xr:uid="{00000000-0004-0000-0000-0000B1020000}"/>
    <hyperlink ref="A692" r:id="rId691" display="https://www.ksg.co.kr/mld/mld_manufacturerView.jsp?num=3700&amp;1=1&amp;pageNum=47&amp;schVal=%EC%A3%BC%EC%84%A0" xr:uid="{00000000-0004-0000-0000-0000B2020000}"/>
    <hyperlink ref="A693" r:id="rId692" display="https://www.ksg.co.kr/mld/mld_manufacturerView.jsp?num=3993&amp;1=1&amp;pageNum=47&amp;schVal=%EC%A3%BC%EC%84%A0" xr:uid="{00000000-0004-0000-0000-0000B3020000}"/>
    <hyperlink ref="A694" r:id="rId693" display="https://www.ksg.co.kr/mld/mld_manufacturerView.jsp?num=830&amp;1=1&amp;pageNum=47&amp;schVal=%EC%A3%BC%EC%84%A0" xr:uid="{00000000-0004-0000-0000-0000B4020000}"/>
    <hyperlink ref="A695" r:id="rId694" display="https://www.ksg.co.kr/mld/mld_manufacturerView.jsp?num=2930&amp;1=1&amp;pageNum=47&amp;schVal=%EC%A3%BC%EC%84%A0" xr:uid="{00000000-0004-0000-0000-0000B5020000}"/>
    <hyperlink ref="A696" r:id="rId695" display="https://www.ksg.co.kr/mld/mld_manufacturerView.jsp?num=2532&amp;1=1&amp;pageNum=47&amp;schVal=%EC%A3%BC%EC%84%A0" xr:uid="{00000000-0004-0000-0000-0000B6020000}"/>
    <hyperlink ref="A697" r:id="rId696" display="https://www.ksg.co.kr/mld/mld_manufacturerView.jsp?num=7041&amp;1=1&amp;pageNum=47&amp;schVal=%EC%A3%BC%EC%84%A0" xr:uid="{00000000-0004-0000-0000-0000B7020000}"/>
    <hyperlink ref="A698" r:id="rId697" display="https://www.ksg.co.kr/mld/mld_manufacturerView.jsp?num=7837&amp;1=1&amp;pageNum=47&amp;schVal=%EC%A3%BC%EC%84%A0" xr:uid="{00000000-0004-0000-0000-0000B8020000}"/>
    <hyperlink ref="A699" r:id="rId698" display="https://www.ksg.co.kr/mld/mld_manufacturerView.jsp?num=5918&amp;1=1&amp;pageNum=47&amp;schVal=%EC%A3%BC%EC%84%A0" xr:uid="{00000000-0004-0000-0000-0000B9020000}"/>
    <hyperlink ref="A700" r:id="rId699" display="https://www.ksg.co.kr/mld/mld_manufacturerView.jsp?num=5025&amp;1=1&amp;pageNum=47&amp;schVal=%EC%A3%BC%EC%84%A0" xr:uid="{00000000-0004-0000-0000-0000BA020000}"/>
    <hyperlink ref="A701" r:id="rId700" display="https://www.ksg.co.kr/mld/mld_manufacturerView.jsp?num=2934&amp;1=1&amp;pageNum=47&amp;schVal=%EC%A3%BC%EC%84%A0" xr:uid="{00000000-0004-0000-0000-0000BB020000}"/>
    <hyperlink ref="A702" r:id="rId701" display="https://www.ksg.co.kr/mld/mld_manufacturerView.jsp?num=6008&amp;1=1&amp;pageNum=47&amp;schVal=%EC%A3%BC%EC%84%A0" xr:uid="{00000000-0004-0000-0000-0000BC020000}"/>
    <hyperlink ref="A703" r:id="rId702" display="https://www.ksg.co.kr/mld/mld_manufacturerView.jsp?num=841&amp;1=1&amp;pageNum=47&amp;schVal=%EC%A3%BC%EC%84%A0" xr:uid="{00000000-0004-0000-0000-0000BD020000}"/>
    <hyperlink ref="A704" r:id="rId703" display="https://www.ksg.co.kr/mld/mld_manufacturerView.jsp?num=5636&amp;1=1&amp;pageNum=47&amp;schVal=%EC%A3%BC%EC%84%A0" xr:uid="{00000000-0004-0000-0000-0000BE020000}"/>
    <hyperlink ref="A705" r:id="rId704" display="https://www.ksg.co.kr/mld/mld_manufacturerView.jsp?num=2535&amp;1=1&amp;pageNum=47&amp;schVal=%EC%A3%BC%EC%84%A0" xr:uid="{00000000-0004-0000-0000-0000BF020000}"/>
    <hyperlink ref="A706" r:id="rId705" display="https://www.ksg.co.kr/mld/mld_manufacturerView.jsp?num=7851&amp;1=1&amp;pageNum=47&amp;schVal=%EC%A3%BC%EC%84%A0" xr:uid="{00000000-0004-0000-0000-0000C0020000}"/>
    <hyperlink ref="A707" r:id="rId706" display="https://www.ksg.co.kr/mld/mld_manufacturerView.jsp?num=6253&amp;1=1&amp;pageNum=48&amp;schVal=%EC%A3%BC%EC%84%A0" xr:uid="{00000000-0004-0000-0000-0000C1020000}"/>
    <hyperlink ref="A708" r:id="rId707" display="https://www.ksg.co.kr/mld/mld_manufacturerView.jsp?num=5872&amp;1=1&amp;pageNum=48&amp;schVal=%EC%A3%BC%EC%84%A0" xr:uid="{00000000-0004-0000-0000-0000C2020000}"/>
    <hyperlink ref="A709" r:id="rId708" display="https://www.ksg.co.kr/mld/mld_manufacturerView.jsp?num=3691&amp;1=1&amp;pageNum=48&amp;schVal=%EC%A3%BC%EC%84%A0" xr:uid="{00000000-0004-0000-0000-0000C3020000}"/>
    <hyperlink ref="A710" r:id="rId709" display="https://www.ksg.co.kr/mld/mld_manufacturerView.jsp?num=2896&amp;1=1&amp;pageNum=48&amp;schVal=%EC%A3%BC%EC%84%A0" xr:uid="{00000000-0004-0000-0000-0000C4020000}"/>
    <hyperlink ref="A711" r:id="rId710" display="https://www.ksg.co.kr/mld/mld_manufacturerView.jsp?num=8360&amp;1=1&amp;pageNum=48&amp;schVal=%EC%A3%BC%EC%84%A0" xr:uid="{00000000-0004-0000-0000-0000C5020000}"/>
    <hyperlink ref="A712" r:id="rId711" display="https://www.ksg.co.kr/mld/mld_manufacturerView.jsp?num=6373&amp;1=1&amp;pageNum=48&amp;schVal=%EC%A3%BC%EC%84%A0" xr:uid="{00000000-0004-0000-0000-0000C6020000}"/>
    <hyperlink ref="A713" r:id="rId712" display="https://www.ksg.co.kr/mld/mld_manufacturerView.jsp?num=8249&amp;1=1&amp;pageNum=48&amp;schVal=%EC%A3%BC%EC%84%A0" xr:uid="{00000000-0004-0000-0000-0000C7020000}"/>
    <hyperlink ref="A714" r:id="rId713" display="https://www.ksg.co.kr/mld/mld_manufacturerView.jsp?num=5799&amp;1=1&amp;pageNum=48&amp;schVal=%EC%A3%BC%EC%84%A0" xr:uid="{00000000-0004-0000-0000-0000C8020000}"/>
    <hyperlink ref="A715" r:id="rId714" display="https://www.ksg.co.kr/mld/mld_manufacturerView.jsp?num=6320&amp;1=1&amp;pageNum=48&amp;schVal=%EC%A3%BC%EC%84%A0" xr:uid="{00000000-0004-0000-0000-0000C9020000}"/>
    <hyperlink ref="A716" r:id="rId715" display="https://www.ksg.co.kr/mld/mld_manufacturerView.jsp?num=4601&amp;1=1&amp;pageNum=48&amp;schVal=%EC%A3%BC%EC%84%A0" xr:uid="{00000000-0004-0000-0000-0000CA020000}"/>
    <hyperlink ref="A717" r:id="rId716" display="https://www.ksg.co.kr/mld/mld_manufacturerView.jsp?num=4970&amp;1=1&amp;pageNum=48&amp;schVal=%EC%A3%BC%EC%84%A0" xr:uid="{00000000-0004-0000-0000-0000CB020000}"/>
    <hyperlink ref="A718" r:id="rId717" display="https://www.ksg.co.kr/mld/mld_manufacturerView.jsp?num=7357&amp;1=1&amp;pageNum=48&amp;schVal=%EC%A3%BC%EC%84%A0" xr:uid="{00000000-0004-0000-0000-0000CC020000}"/>
    <hyperlink ref="A719" r:id="rId718" display="https://www.ksg.co.kr/mld/mld_manufacturerView.jsp?num=4201&amp;1=1&amp;pageNum=48&amp;schVal=%EC%A3%BC%EC%84%A0" xr:uid="{00000000-0004-0000-0000-0000CD020000}"/>
    <hyperlink ref="A720" r:id="rId719" display="https://www.ksg.co.kr/mld/mld_manufacturerView.jsp?num=6374&amp;1=1&amp;pageNum=48&amp;schVal=%EC%A3%BC%EC%84%A0" xr:uid="{00000000-0004-0000-0000-0000CE020000}"/>
    <hyperlink ref="A721" r:id="rId720" display="https://www.ksg.co.kr/mld/mld_manufacturerView.jsp?num=3117&amp;1=1&amp;pageNum=48&amp;schVal=%EC%A3%BC%EC%84%A0" xr:uid="{00000000-0004-0000-0000-0000CF020000}"/>
    <hyperlink ref="A722" r:id="rId721" display="https://www.ksg.co.kr/mld/mld_manufacturerView.jsp?num=4654&amp;1=1&amp;pageNum=49&amp;schVal=%EC%A3%BC%EC%84%A0" xr:uid="{00000000-0004-0000-0000-0000D0020000}"/>
    <hyperlink ref="A723" r:id="rId722" display="https://www.ksg.co.kr/mld/mld_manufacturerView.jsp?num=4992&amp;1=1&amp;pageNum=49&amp;schVal=%EC%A3%BC%EC%84%A0" xr:uid="{00000000-0004-0000-0000-0000D1020000}"/>
    <hyperlink ref="A724" r:id="rId723" display="https://www.ksg.co.kr/mld/mld_manufacturerView.jsp?num=4578&amp;1=1&amp;pageNum=49&amp;schVal=%EC%A3%BC%EC%84%A0" xr:uid="{00000000-0004-0000-0000-0000D2020000}"/>
    <hyperlink ref="A725" r:id="rId724" display="https://www.ksg.co.kr/mld/mld_manufacturerView.jsp?num=840&amp;1=1&amp;pageNum=49&amp;schVal=%EC%A3%BC%EC%84%A0" xr:uid="{00000000-0004-0000-0000-0000D3020000}"/>
    <hyperlink ref="A726" r:id="rId725" display="https://www.ksg.co.kr/mld/mld_manufacturerView.jsp?num=7922&amp;1=1&amp;pageNum=49&amp;schVal=%EC%A3%BC%EC%84%A0" xr:uid="{00000000-0004-0000-0000-0000D4020000}"/>
    <hyperlink ref="A727" r:id="rId726" display="https://www.ksg.co.kr/mld/mld_manufacturerView.jsp?num=6881&amp;1=1&amp;pageNum=49&amp;schVal=%EC%A3%BC%EC%84%A0" xr:uid="{00000000-0004-0000-0000-0000D5020000}"/>
    <hyperlink ref="A728" r:id="rId727" display="https://www.ksg.co.kr/mld/mld_manufacturerView.jsp?num=5828&amp;1=1&amp;pageNum=49&amp;schVal=%EC%A3%BC%EC%84%A0" xr:uid="{00000000-0004-0000-0000-0000D6020000}"/>
    <hyperlink ref="A729" r:id="rId728" display="https://www.ksg.co.kr/mld/mld_manufacturerView.jsp?num=4522&amp;1=1&amp;pageNum=49&amp;schVal=%EC%A3%BC%EC%84%A0" xr:uid="{00000000-0004-0000-0000-0000D7020000}"/>
    <hyperlink ref="A730" r:id="rId729" display="https://www.ksg.co.kr/mld/mld_manufacturerView.jsp?num=5584&amp;1=1&amp;pageNum=49&amp;schVal=%EC%A3%BC%EC%84%A0" xr:uid="{00000000-0004-0000-0000-0000D8020000}"/>
    <hyperlink ref="A731" r:id="rId730" display="https://www.ksg.co.kr/mld/mld_manufacturerView.jsp?num=8112&amp;1=1&amp;pageNum=49&amp;schVal=%EC%A3%BC%EC%84%A0" xr:uid="{00000000-0004-0000-0000-0000D9020000}"/>
    <hyperlink ref="A732" r:id="rId731" display="https://www.ksg.co.kr/mld/mld_manufacturerView.jsp?num=4595&amp;1=1&amp;pageNum=49&amp;schVal=%EC%A3%BC%EC%84%A0" xr:uid="{00000000-0004-0000-0000-0000DA020000}"/>
    <hyperlink ref="A733" r:id="rId732" display="https://www.ksg.co.kr/mld/mld_manufacturerView.jsp?num=5941&amp;1=1&amp;pageNum=49&amp;schVal=%EC%A3%BC%EC%84%A0" xr:uid="{00000000-0004-0000-0000-0000DB020000}"/>
    <hyperlink ref="A734" r:id="rId733" display="https://www.ksg.co.kr/mld/mld_manufacturerView.jsp?num=6341&amp;1=1&amp;pageNum=49&amp;schVal=%EC%A3%BC%EC%84%A0" xr:uid="{00000000-0004-0000-0000-0000DC020000}"/>
    <hyperlink ref="A735" r:id="rId734" display="https://www.ksg.co.kr/mld/mld_manufacturerView.jsp?num=5573&amp;1=1&amp;pageNum=49&amp;schVal=%EC%A3%BC%EC%84%A0" xr:uid="{00000000-0004-0000-0000-0000DD020000}"/>
    <hyperlink ref="A736" r:id="rId735" display="https://www.ksg.co.kr/mld/mld_manufacturerView.jsp?num=5026&amp;1=1&amp;pageNum=49&amp;schVal=%EC%A3%BC%EC%84%A0" xr:uid="{00000000-0004-0000-0000-0000DE020000}"/>
    <hyperlink ref="A737" r:id="rId736" display="https://www.ksg.co.kr/mld/mld_manufacturerView.jsp?num=4617&amp;1=1&amp;pageNum=50&amp;schVal=%EC%A3%BC%EC%84%A0" xr:uid="{00000000-0004-0000-0000-0000DF020000}"/>
    <hyperlink ref="A738" r:id="rId737" display="https://www.ksg.co.kr/mld/mld_manufacturerView.jsp?num=2947&amp;1=1&amp;pageNum=50&amp;schVal=%EC%A3%BC%EC%84%A0" xr:uid="{00000000-0004-0000-0000-0000E0020000}"/>
    <hyperlink ref="A739" r:id="rId738" display="https://www.ksg.co.kr/mld/mld_manufacturerView.jsp?num=4474&amp;1=1&amp;pageNum=50&amp;schVal=%EC%A3%BC%EC%84%A0" xr:uid="{00000000-0004-0000-0000-0000E1020000}"/>
    <hyperlink ref="A740" r:id="rId739" display="https://www.ksg.co.kr/mld/mld_manufacturerView.jsp?num=5067&amp;1=1&amp;pageNum=50&amp;schVal=%EC%A3%BC%EC%84%A0" xr:uid="{00000000-0004-0000-0000-0000E2020000}"/>
    <hyperlink ref="A741" r:id="rId740" display="https://www.ksg.co.kr/mld/mld_manufacturerView.jsp?num=4158&amp;1=1&amp;pageNum=50&amp;schVal=%EC%A3%BC%EC%84%A0" xr:uid="{00000000-0004-0000-0000-0000E3020000}"/>
    <hyperlink ref="A742" r:id="rId741" display="https://www.ksg.co.kr/mld/mld_manufacturerView.jsp?num=4420&amp;1=1&amp;pageNum=50&amp;schVal=%EC%A3%BC%EC%84%A0" xr:uid="{00000000-0004-0000-0000-0000E4020000}"/>
    <hyperlink ref="A743" r:id="rId742" display="https://www.ksg.co.kr/mld/mld_manufacturerView.jsp?num=2245&amp;1=1&amp;pageNum=50&amp;schVal=%EC%A3%BC%EC%84%A0" xr:uid="{00000000-0004-0000-0000-0000E5020000}"/>
    <hyperlink ref="A744" r:id="rId743" display="https://www.ksg.co.kr/mld/mld_manufacturerView.jsp?num=5412&amp;1=1&amp;pageNum=50&amp;schVal=%EC%A3%BC%EC%84%A0" xr:uid="{00000000-0004-0000-0000-0000E6020000}"/>
    <hyperlink ref="A745" r:id="rId744" display="https://www.ksg.co.kr/mld/mld_manufacturerView.jsp?num=4829&amp;1=1&amp;pageNum=50&amp;schVal=%EC%A3%BC%EC%84%A0" xr:uid="{00000000-0004-0000-0000-0000E7020000}"/>
    <hyperlink ref="A746" r:id="rId745" display="https://www.ksg.co.kr/mld/mld_manufacturerView.jsp?num=4003&amp;1=1&amp;pageNum=50&amp;schVal=%EC%A3%BC%EC%84%A0" xr:uid="{00000000-0004-0000-0000-0000E8020000}"/>
    <hyperlink ref="A747" r:id="rId746" display="https://www.ksg.co.kr/mld/mld_manufacturerView.jsp?num=2949&amp;1=1&amp;pageNum=50&amp;schVal=%EC%A3%BC%EC%84%A0" xr:uid="{00000000-0004-0000-0000-0000E9020000}"/>
    <hyperlink ref="A748" r:id="rId747" display="https://www.ksg.co.kr/mld/mld_manufacturerView.jsp?num=6228&amp;1=1&amp;pageNum=50&amp;schVal=%EC%A3%BC%EC%84%A0" xr:uid="{00000000-0004-0000-0000-0000EA020000}"/>
    <hyperlink ref="A749" r:id="rId748" display="https://www.ksg.co.kr/mld/mld_manufacturerView.jsp?num=8269&amp;1=1&amp;pageNum=50&amp;schVal=%EC%A3%BC%EC%84%A0" xr:uid="{00000000-0004-0000-0000-0000EB020000}"/>
    <hyperlink ref="A750" r:id="rId749" display="https://www.ksg.co.kr/mld/mld_manufacturerView.jsp?num=4619&amp;1=1&amp;pageNum=50&amp;schVal=%EC%A3%BC%EC%84%A0" xr:uid="{00000000-0004-0000-0000-0000EC020000}"/>
    <hyperlink ref="A751" r:id="rId750" display="https://www.ksg.co.kr/mld/mld_manufacturerView.jsp?num=7544&amp;1=1&amp;pageNum=50&amp;schVal=%EC%A3%BC%EC%84%A0" xr:uid="{00000000-0004-0000-0000-0000ED020000}"/>
    <hyperlink ref="A752" r:id="rId751" display="https://www.ksg.co.kr/mld/mld_manufacturerView.jsp?num=3658&amp;1=1&amp;pageNum=51&amp;schVal=%EC%A3%BC%EC%84%A0" xr:uid="{00000000-0004-0000-0000-0000EE020000}"/>
    <hyperlink ref="A753" r:id="rId752" display="https://www.ksg.co.kr/mld/mld_manufacturerView.jsp?num=7418&amp;1=1&amp;pageNum=51&amp;schVal=%EC%A3%BC%EC%84%A0" xr:uid="{00000000-0004-0000-0000-0000EF020000}"/>
    <hyperlink ref="A754" r:id="rId753" display="https://www.ksg.co.kr/mld/mld_manufacturerView.jsp?num=6858&amp;1=1&amp;pageNum=51&amp;schVal=%EC%A3%BC%EC%84%A0" xr:uid="{00000000-0004-0000-0000-0000F0020000}"/>
    <hyperlink ref="A755" r:id="rId754" display="https://www.ksg.co.kr/mld/mld_manufacturerView.jsp?num=4534&amp;1=1&amp;pageNum=51&amp;schVal=%EC%A3%BC%EC%84%A0" xr:uid="{00000000-0004-0000-0000-0000F1020000}"/>
    <hyperlink ref="A756" r:id="rId755" display="https://www.ksg.co.kr/mld/mld_manufacturerView.jsp?num=4449&amp;1=1&amp;pageNum=51&amp;schVal=%EC%A3%BC%EC%84%A0" xr:uid="{00000000-0004-0000-0000-0000F2020000}"/>
    <hyperlink ref="A757" r:id="rId756" display="https://www.ksg.co.kr/mld/mld_manufacturerView.jsp?num=5818&amp;1=1&amp;pageNum=51&amp;schVal=%EC%A3%BC%EC%84%A0" xr:uid="{00000000-0004-0000-0000-0000F3020000}"/>
    <hyperlink ref="A758" r:id="rId757" display="https://www.ksg.co.kr/mld/mld_manufacturerView.jsp?num=3111&amp;1=1&amp;pageNum=51&amp;schVal=%EC%A3%BC%EC%84%A0" xr:uid="{00000000-0004-0000-0000-0000F4020000}"/>
    <hyperlink ref="A759" r:id="rId758" display="https://www.ksg.co.kr/mld/mld_manufacturerView.jsp?num=7918&amp;1=1&amp;pageNum=51&amp;schVal=%EC%A3%BC%EC%84%A0" xr:uid="{00000000-0004-0000-0000-0000F5020000}"/>
    <hyperlink ref="A760" r:id="rId759" display="https://www.ksg.co.kr/mld/mld_manufacturerView.jsp?num=2955&amp;1=1&amp;pageNum=51&amp;schVal=%EC%A3%BC%EC%84%A0" xr:uid="{00000000-0004-0000-0000-0000F6020000}"/>
    <hyperlink ref="A761" r:id="rId760" display="https://www.ksg.co.kr/mld/mld_manufacturerView.jsp?num=6408&amp;1=1&amp;pageNum=51&amp;schVal=%EC%A3%BC%EC%84%A0" xr:uid="{00000000-0004-0000-0000-0000F7020000}"/>
    <hyperlink ref="A762" r:id="rId761" display="https://www.ksg.co.kr/mld/mld_manufacturerView.jsp?num=8119&amp;1=1&amp;pageNum=51&amp;schVal=%EC%A3%BC%EC%84%A0" xr:uid="{00000000-0004-0000-0000-0000F8020000}"/>
    <hyperlink ref="A763" r:id="rId762" display="https://www.ksg.co.kr/mld/mld_manufacturerView.jsp?num=5063&amp;1=1&amp;pageNum=51&amp;schVal=%EC%A3%BC%EC%84%A0" xr:uid="{00000000-0004-0000-0000-0000F9020000}"/>
    <hyperlink ref="A764" r:id="rId763" display="https://www.ksg.co.kr/mld/mld_manufacturerView.jsp?num=7459&amp;1=1&amp;pageNum=51&amp;schVal=%EC%A3%BC%EC%84%A0" xr:uid="{00000000-0004-0000-0000-0000FA020000}"/>
    <hyperlink ref="A765" r:id="rId764" display="https://www.ksg.co.kr/mld/mld_manufacturerView.jsp?num=6026&amp;1=1&amp;pageNum=51&amp;schVal=%EC%A3%BC%EC%84%A0" xr:uid="{00000000-0004-0000-0000-0000FB020000}"/>
    <hyperlink ref="A766" r:id="rId765" display="https://www.ksg.co.kr/mld/mld_manufacturerView.jsp?num=6383&amp;1=1&amp;pageNum=51&amp;schVal=%EC%A3%BC%EC%84%A0" xr:uid="{00000000-0004-0000-0000-0000FC020000}"/>
    <hyperlink ref="A767" r:id="rId766" display="https://www.ksg.co.kr/mld/mld_manufacturerView.jsp?num=5795&amp;1=1&amp;pageNum=52&amp;schVal=%EC%A3%BC%EC%84%A0" xr:uid="{00000000-0004-0000-0000-0000FD020000}"/>
    <hyperlink ref="A768" r:id="rId767" display="https://www.ksg.co.kr/mld/mld_manufacturerView.jsp?num=8054&amp;1=1&amp;pageNum=52&amp;schVal=%EC%A3%BC%EC%84%A0" xr:uid="{00000000-0004-0000-0000-0000FE020000}"/>
    <hyperlink ref="A769" r:id="rId768" display="https://www.ksg.co.kr/mld/mld_manufacturerView.jsp?num=2255&amp;1=1&amp;pageNum=52&amp;schVal=%EC%A3%BC%EC%84%A0" xr:uid="{00000000-0004-0000-0000-0000FF020000}"/>
    <hyperlink ref="A770" r:id="rId769" display="https://www.ksg.co.kr/mld/mld_manufacturerView.jsp?num=4545&amp;1=1&amp;pageNum=52&amp;schVal=%EC%A3%BC%EC%84%A0" xr:uid="{00000000-0004-0000-0000-000000030000}"/>
    <hyperlink ref="A771" r:id="rId770" display="https://www.ksg.co.kr/mld/mld_manufacturerView.jsp?num=5882&amp;1=1&amp;pageNum=52&amp;schVal=%EC%A3%BC%EC%84%A0" xr:uid="{00000000-0004-0000-0000-000001030000}"/>
    <hyperlink ref="A772" r:id="rId771" display="https://www.ksg.co.kr/mld/mld_manufacturerView.jsp?num=5364&amp;1=1&amp;pageNum=52&amp;schVal=%EC%A3%BC%EC%84%A0" xr:uid="{00000000-0004-0000-0000-000002030000}"/>
    <hyperlink ref="A773" r:id="rId772" display="https://www.ksg.co.kr/mld/mld_manufacturerView.jsp?num=4985&amp;1=1&amp;pageNum=52&amp;schVal=%EC%A3%BC%EC%84%A0" xr:uid="{00000000-0004-0000-0000-000003030000}"/>
    <hyperlink ref="A774" r:id="rId773" display="https://www.ksg.co.kr/mld/mld_manufacturerView.jsp?num=3710&amp;1=1&amp;pageNum=52&amp;schVal=%EC%A3%BC%EC%84%A0" xr:uid="{00000000-0004-0000-0000-000004030000}"/>
    <hyperlink ref="A775" r:id="rId774" display="https://www.ksg.co.kr/mld/mld_manufacturerView.jsp?num=7553&amp;1=1&amp;pageNum=52&amp;schVal=%EC%A3%BC%EC%84%A0" xr:uid="{00000000-0004-0000-0000-000005030000}"/>
    <hyperlink ref="A776" r:id="rId775" display="https://www.ksg.co.kr/mld/mld_manufacturerView.jsp?num=7627&amp;1=1&amp;pageNum=52&amp;schVal=%EC%A3%BC%EC%84%A0" xr:uid="{00000000-0004-0000-0000-000006030000}"/>
    <hyperlink ref="A777" r:id="rId776" display="https://www.ksg.co.kr/mld/mld_manufacturerView.jsp?num=6384&amp;1=1&amp;pageNum=52&amp;schVal=%EC%A3%BC%EC%84%A0" xr:uid="{00000000-0004-0000-0000-000007030000}"/>
    <hyperlink ref="A778" r:id="rId777" display="https://www.ksg.co.kr/mld/mld_manufacturerView.jsp?num=5995&amp;1=1&amp;pageNum=52&amp;schVal=%EC%A3%BC%EC%84%A0" xr:uid="{00000000-0004-0000-0000-000008030000}"/>
    <hyperlink ref="A779" r:id="rId778" display="https://www.ksg.co.kr/mld/mld_manufacturerView.jsp?num=7911&amp;1=1&amp;pageNum=52&amp;schVal=%EC%A3%BC%EC%84%A0" xr:uid="{00000000-0004-0000-0000-000009030000}"/>
    <hyperlink ref="A780" r:id="rId779" display="https://www.ksg.co.kr/mld/mld_manufacturerView.jsp?num=4548&amp;1=1&amp;pageNum=52&amp;schVal=%EC%A3%BC%EC%84%A0" xr:uid="{00000000-0004-0000-0000-00000A030000}"/>
    <hyperlink ref="A781" r:id="rId780" display="https://www.ksg.co.kr/mld/mld_manufacturerView.jsp?num=8334&amp;1=1&amp;pageNum=52&amp;schVal=%EC%A3%BC%EC%84%A0" xr:uid="{00000000-0004-0000-0000-00000B030000}"/>
    <hyperlink ref="A782" r:id="rId781" display="https://www.ksg.co.kr/mld/mld_manufacturerView.jsp?num=4153&amp;1=1&amp;pageNum=53&amp;schVal=%EC%A3%BC%EC%84%A0" xr:uid="{00000000-0004-0000-0000-00000C030000}"/>
    <hyperlink ref="A783" r:id="rId782" display="https://www.ksg.co.kr/mld/mld_manufacturerView.jsp?num=4855&amp;1=1&amp;pageNum=53&amp;schVal=%EC%A3%BC%EC%84%A0" xr:uid="{00000000-0004-0000-0000-00000D030000}"/>
    <hyperlink ref="A784" r:id="rId783" display="https://www.ksg.co.kr/mld/mld_manufacturerView.jsp?num=8169&amp;1=1&amp;pageNum=53&amp;schVal=%EC%A3%BC%EC%84%A0" xr:uid="{00000000-0004-0000-0000-00000E030000}"/>
    <hyperlink ref="A785" r:id="rId784" display="https://www.ksg.co.kr/mld/mld_manufacturerView.jsp?num=5058&amp;1=1&amp;pageNum=53&amp;schVal=%EC%A3%BC%EC%84%A0" xr:uid="{00000000-0004-0000-0000-00000F030000}"/>
    <hyperlink ref="A786" r:id="rId785" display="https://www.ksg.co.kr/mld/mld_manufacturerView.jsp?num=5631&amp;1=1&amp;pageNum=53&amp;schVal=%EC%A3%BC%EC%84%A0" xr:uid="{00000000-0004-0000-0000-000010030000}"/>
    <hyperlink ref="A787" r:id="rId786" display="https://www.ksg.co.kr/mld/mld_manufacturerView.jsp?num=6387&amp;1=1&amp;pageNum=53&amp;schVal=%EC%A3%BC%EC%84%A0" xr:uid="{00000000-0004-0000-0000-000011030000}"/>
    <hyperlink ref="A788" r:id="rId787" display="https://www.ksg.co.kr/mld/mld_manufacturerView.jsp?num=7667&amp;1=1&amp;pageNum=53&amp;schVal=%EC%A3%BC%EC%84%A0" xr:uid="{00000000-0004-0000-0000-000012030000}"/>
    <hyperlink ref="A789" r:id="rId788" display="https://www.ksg.co.kr/mld/mld_manufacturerView.jsp?num=8358&amp;1=1&amp;pageNum=53&amp;schVal=%EC%A3%BC%EC%84%A0" xr:uid="{00000000-0004-0000-0000-000013030000}"/>
    <hyperlink ref="A790" r:id="rId789" display="https://www.ksg.co.kr/mld/mld_manufacturerView.jsp?num=7829&amp;1=1&amp;pageNum=53&amp;schVal=%EC%A3%BC%EC%84%A0" xr:uid="{00000000-0004-0000-0000-000014030000}"/>
    <hyperlink ref="A791" r:id="rId790" display="https://www.ksg.co.kr/mld/mld_manufacturerView.jsp?num=8214&amp;1=1&amp;pageNum=53&amp;schVal=%EC%A3%BC%EC%84%A0" xr:uid="{00000000-0004-0000-0000-000015030000}"/>
    <hyperlink ref="A792" r:id="rId791" display="https://www.ksg.co.kr/mld/mld_manufacturerView.jsp?num=6774&amp;1=1&amp;pageNum=53&amp;schVal=%EC%A3%BC%EC%84%A0" xr:uid="{00000000-0004-0000-0000-000016030000}"/>
    <hyperlink ref="A793" r:id="rId792" display="https://www.ksg.co.kr/mld/mld_manufacturerView.jsp?num=5327&amp;1=1&amp;pageNum=53&amp;schVal=%EC%A3%BC%EC%84%A0" xr:uid="{00000000-0004-0000-0000-000017030000}"/>
    <hyperlink ref="A794" r:id="rId793" display="https://www.ksg.co.kr/mld/mld_manufacturerView.jsp?num=2963&amp;1=1&amp;pageNum=53&amp;schVal=%EC%A3%BC%EC%84%A0" xr:uid="{00000000-0004-0000-0000-000018030000}"/>
    <hyperlink ref="A795" r:id="rId794" display="https://www.ksg.co.kr/mld/mld_manufacturerView.jsp?num=2964&amp;1=1&amp;pageNum=53&amp;schVal=%EC%A3%BC%EC%84%A0" xr:uid="{00000000-0004-0000-0000-000019030000}"/>
    <hyperlink ref="A796" r:id="rId795" display="https://www.ksg.co.kr/mld/mld_manufacturerView.jsp?num=4583&amp;1=1&amp;pageNum=53&amp;schVal=%EC%A3%BC%EC%84%A0" xr:uid="{00000000-0004-0000-0000-00001A030000}"/>
    <hyperlink ref="A797" r:id="rId796" display="https://www.ksg.co.kr/mld/mld_manufacturerView.jsp?num=4769&amp;1=1&amp;pageNum=54&amp;schVal=%EC%A3%BC%EC%84%A0" xr:uid="{00000000-0004-0000-0000-00001B030000}"/>
    <hyperlink ref="A798" r:id="rId797" display="https://www.ksg.co.kr/mld/mld_manufacturerView.jsp?num=4557&amp;1=1&amp;pageNum=54&amp;schVal=%EC%A3%BC%EC%84%A0" xr:uid="{00000000-0004-0000-0000-00001C030000}"/>
    <hyperlink ref="A799" r:id="rId798" display="https://www.ksg.co.kr/mld/mld_manufacturerView.jsp?num=3109&amp;1=1&amp;pageNum=54&amp;schVal=%EC%A3%BC%EC%84%A0" xr:uid="{00000000-0004-0000-0000-00001D030000}"/>
    <hyperlink ref="A800" r:id="rId799" display="https://www.ksg.co.kr/mld/mld_manufacturerView.jsp?num=4500&amp;1=1&amp;pageNum=54&amp;schVal=%EC%A3%BC%EC%84%A0" xr:uid="{00000000-0004-0000-0000-00001E030000}"/>
    <hyperlink ref="A801" r:id="rId800" display="https://www.ksg.co.kr/mld/mld_manufacturerView.jsp?num=2970&amp;1=1&amp;pageNum=54&amp;schVal=%EC%A3%BC%EC%84%A0" xr:uid="{00000000-0004-0000-0000-00001F030000}"/>
    <hyperlink ref="A802" r:id="rId801" display="https://www.ksg.co.kr/mld/mld_manufacturerView.jsp?num=2971&amp;1=1&amp;pageNum=54&amp;schVal=%EC%A3%BC%EC%84%A0" xr:uid="{00000000-0004-0000-0000-000020030000}"/>
    <hyperlink ref="A803" r:id="rId802" display="https://www.ksg.co.kr/mld/mld_manufacturerView.jsp?num=4422&amp;1=1&amp;pageNum=54&amp;schVal=%EC%A3%BC%EC%84%A0" xr:uid="{00000000-0004-0000-0000-000021030000}"/>
    <hyperlink ref="A804" r:id="rId803" display="https://www.ksg.co.kr/mld/mld_manufacturerView.jsp?num=4170&amp;1=1&amp;pageNum=54&amp;schVal=%EC%A3%BC%EC%84%A0" xr:uid="{00000000-0004-0000-0000-000022030000}"/>
    <hyperlink ref="A805" r:id="rId804" display="https://www.ksg.co.kr/mld/mld_manufacturerView.jsp?num=5109&amp;1=1&amp;pageNum=54&amp;schVal=%EC%A3%BC%EC%84%A0" xr:uid="{00000000-0004-0000-0000-000023030000}"/>
    <hyperlink ref="A806" r:id="rId805" display="https://www.ksg.co.kr/mld/mld_manufacturerView.jsp?num=2237&amp;1=1&amp;pageNum=54&amp;schVal=%EC%A3%BC%EC%84%A0" xr:uid="{00000000-0004-0000-0000-000024030000}"/>
    <hyperlink ref="A807" r:id="rId806" display="https://www.ksg.co.kr/mld/mld_manufacturerView.jsp?num=897&amp;1=1&amp;pageNum=54&amp;schVal=%EC%A3%BC%EC%84%A0" xr:uid="{00000000-0004-0000-0000-000025030000}"/>
    <hyperlink ref="A808" r:id="rId807" display="https://www.ksg.co.kr/mld/mld_manufacturerView.jsp?num=4423&amp;1=1&amp;pageNum=54&amp;schVal=%EC%A3%BC%EC%84%A0" xr:uid="{00000000-0004-0000-0000-000026030000}"/>
    <hyperlink ref="A809" r:id="rId808" display="https://www.ksg.co.kr/mld/mld_manufacturerView.jsp?num=4783&amp;1=1&amp;pageNum=54&amp;schVal=%EC%A3%BC%EC%84%A0" xr:uid="{00000000-0004-0000-0000-000027030000}"/>
    <hyperlink ref="A810" r:id="rId809" display="https://www.ksg.co.kr/mld/mld_manufacturerView.jsp?num=7993&amp;1=1&amp;pageNum=54&amp;schVal=%EC%A3%BC%EC%84%A0" xr:uid="{00000000-0004-0000-0000-000028030000}"/>
    <hyperlink ref="A811" r:id="rId810" display="https://www.ksg.co.kr/mld/mld_manufacturerView.jsp?num=902&amp;1=1&amp;pageNum=54&amp;schVal=%EC%A3%BC%EC%84%A0" xr:uid="{00000000-0004-0000-0000-000029030000}"/>
    <hyperlink ref="A812" r:id="rId811" display="https://www.ksg.co.kr/mld/mld_manufacturerView.jsp?num=147&amp;1=1&amp;pageNum=55&amp;schVal=%EC%A3%BC%EC%84%A0" xr:uid="{00000000-0004-0000-0000-00002A030000}"/>
    <hyperlink ref="A813" r:id="rId812" display="https://www.ksg.co.kr/mld/mld_manufacturerView.jsp?num=7371&amp;1=1&amp;pageNum=55&amp;schVal=%EC%A3%BC%EC%84%A0" xr:uid="{00000000-0004-0000-0000-00002B030000}"/>
    <hyperlink ref="A814" r:id="rId813" display="https://www.ksg.co.kr/mld/mld_manufacturerView.jsp?num=7684&amp;1=1&amp;pageNum=55&amp;schVal=%EC%A3%BC%EC%84%A0" xr:uid="{00000000-0004-0000-0000-00002C030000}"/>
    <hyperlink ref="A815" r:id="rId814" display="https://www.ksg.co.kr/mld/mld_manufacturerView.jsp?num=5505&amp;1=1&amp;pageNum=55&amp;schVal=%EC%A3%BC%EC%84%A0" xr:uid="{00000000-0004-0000-0000-00002D030000}"/>
    <hyperlink ref="A816" r:id="rId815" display="https://www.ksg.co.kr/mld/mld_manufacturerView.jsp?num=4604&amp;1=1&amp;pageNum=55&amp;schVal=%EC%A3%BC%EC%84%A0" xr:uid="{00000000-0004-0000-0000-00002E030000}"/>
    <hyperlink ref="A817" r:id="rId816" display="https://www.ksg.co.kr/mld/mld_manufacturerView.jsp?num=7619&amp;1=1&amp;pageNum=55&amp;schVal=%EC%A3%BC%EC%84%A0" xr:uid="{00000000-0004-0000-0000-00002F030000}"/>
    <hyperlink ref="A818" r:id="rId817" display="https://www.ksg.co.kr/mld/mld_manufacturerView.jsp?num=4256&amp;1=1&amp;pageNum=55&amp;schVal=%EC%A3%BC%EC%84%A0" xr:uid="{00000000-0004-0000-0000-000030030000}"/>
    <hyperlink ref="A819" r:id="rId818" display="https://www.ksg.co.kr/mld/mld_manufacturerView.jsp?num=6077&amp;1=1&amp;pageNum=55&amp;schVal=%EC%A3%BC%EC%84%A0" xr:uid="{00000000-0004-0000-0000-000031030000}"/>
    <hyperlink ref="A820" r:id="rId819" display="https://www.ksg.co.kr/mld/mld_manufacturerView.jsp?num=6029&amp;1=1&amp;pageNum=55&amp;schVal=%EC%A3%BC%EC%84%A0" xr:uid="{00000000-0004-0000-0000-000032030000}"/>
    <hyperlink ref="A821" r:id="rId820" display="https://www.ksg.co.kr/mld/mld_manufacturerView.jsp?num=7672&amp;1=1&amp;pageNum=55&amp;schVal=%EC%A3%BC%EC%84%A0" xr:uid="{00000000-0004-0000-0000-000033030000}"/>
    <hyperlink ref="A822" r:id="rId821" display="https://www.ksg.co.kr/mld/mld_manufacturerView.jsp?num=7004&amp;1=1&amp;pageNum=55&amp;schVal=%EC%A3%BC%EC%84%A0" xr:uid="{00000000-0004-0000-0000-000034030000}"/>
    <hyperlink ref="A823" r:id="rId822" display="https://www.ksg.co.kr/mld/mld_manufacturerView.jsp?num=6893&amp;1=1&amp;pageNum=55&amp;schVal=%EC%A3%BC%EC%84%A0" xr:uid="{00000000-0004-0000-0000-000035030000}"/>
    <hyperlink ref="A824" r:id="rId823" display="https://www.ksg.co.kr/mld/mld_manufacturerView.jsp?num=5430&amp;1=1&amp;pageNum=55&amp;schVal=%EC%A3%BC%EC%84%A0" xr:uid="{00000000-0004-0000-0000-000036030000}"/>
    <hyperlink ref="A825" r:id="rId824" display="https://www.ksg.co.kr/mld/mld_manufacturerView.jsp?num=6392&amp;1=1&amp;pageNum=55&amp;schVal=%EC%A3%BC%EC%84%A0" xr:uid="{00000000-0004-0000-0000-000037030000}"/>
    <hyperlink ref="A826" r:id="rId825" display="https://www.ksg.co.kr/mld/mld_manufacturerView.jsp?num=7823&amp;1=1&amp;pageNum=55&amp;schVal=%EC%A3%BC%EC%84%A0" xr:uid="{00000000-0004-0000-0000-000038030000}"/>
    <hyperlink ref="A827" r:id="rId826" display="https://www.ksg.co.kr/mld/mld_manufacturerView.jsp?num=4340&amp;1=1&amp;pageNum=56&amp;schVal=%EC%A3%BC%EC%84%A0" xr:uid="{00000000-0004-0000-0000-000039030000}"/>
    <hyperlink ref="A828" r:id="rId827" display="https://www.ksg.co.kr/mld/mld_manufacturerView.jsp?num=7401&amp;1=1&amp;pageNum=56&amp;schVal=%EC%A3%BC%EC%84%A0" xr:uid="{00000000-0004-0000-0000-00003A030000}"/>
    <hyperlink ref="A829" r:id="rId828" display="https://www.ksg.co.kr/mld/mld_manufacturerView.jsp?num=2976&amp;1=1&amp;pageNum=56&amp;schVal=%EC%A3%BC%EC%84%A0" xr:uid="{00000000-0004-0000-0000-00003B030000}"/>
    <hyperlink ref="A830" r:id="rId829" display="https://www.ksg.co.kr/mld/mld_manufacturerView.jsp?num=8123&amp;1=1&amp;pageNum=56&amp;schVal=%EC%A3%BC%EC%84%A0" xr:uid="{00000000-0004-0000-0000-00003C030000}"/>
    <hyperlink ref="A831" r:id="rId830" display="https://www.ksg.co.kr/mld/mld_manufacturerView.jsp?num=2261&amp;1=1&amp;pageNum=56&amp;schVal=%EC%A3%BC%EC%84%A0" xr:uid="{00000000-0004-0000-0000-00003D030000}"/>
    <hyperlink ref="A832" r:id="rId831" display="https://www.ksg.co.kr/mld/mld_manufacturerView.jsp?num=4577&amp;1=1&amp;pageNum=56&amp;schVal=%EC%A3%BC%EC%84%A0" xr:uid="{00000000-0004-0000-0000-00003E030000}"/>
    <hyperlink ref="A833" r:id="rId832" display="https://www.ksg.co.kr/mld/mld_manufacturerView.jsp?num=6109&amp;1=1&amp;pageNum=56&amp;schVal=%EC%A3%BC%EC%84%A0" xr:uid="{00000000-0004-0000-0000-00003F030000}"/>
    <hyperlink ref="A834" r:id="rId833" display="https://www.ksg.co.kr/mld/mld_manufacturerView.jsp?num=906&amp;1=1&amp;pageNum=56&amp;schVal=%EC%A3%BC%EC%84%A0" xr:uid="{00000000-0004-0000-0000-000040030000}"/>
    <hyperlink ref="A835" r:id="rId834" display="https://www.ksg.co.kr/mld/mld_manufacturerView.jsp?num=7235&amp;1=1&amp;pageNum=56&amp;schVal=%EC%A3%BC%EC%84%A0" xr:uid="{00000000-0004-0000-0000-000041030000}"/>
    <hyperlink ref="A836" r:id="rId835" display="https://www.ksg.co.kr/mld/mld_manufacturerView.jsp?num=7294&amp;1=1&amp;pageNum=56&amp;schVal=%EC%A3%BC%EC%84%A0" xr:uid="{00000000-0004-0000-0000-000042030000}"/>
    <hyperlink ref="A837" r:id="rId836" display="https://www.ksg.co.kr/mld/mld_manufacturerView.jsp?num=7563&amp;1=1&amp;pageNum=56&amp;schVal=%EC%A3%BC%EC%84%A0" xr:uid="{00000000-0004-0000-0000-000043030000}"/>
    <hyperlink ref="A838" r:id="rId837" display="https://www.ksg.co.kr/mld/mld_manufacturerView.jsp?num=2982&amp;1=1&amp;pageNum=56&amp;schVal=%EC%A3%BC%EC%84%A0" xr:uid="{00000000-0004-0000-0000-000044030000}"/>
    <hyperlink ref="A839" r:id="rId838" display="https://www.ksg.co.kr/mld/mld_manufacturerView.jsp?num=7304&amp;1=1&amp;pageNum=56&amp;schVal=%EC%A3%BC%EC%84%A0" xr:uid="{00000000-0004-0000-0000-000045030000}"/>
    <hyperlink ref="A840" r:id="rId839" display="https://www.ksg.co.kr/mld/mld_manufacturerView.jsp?num=908&amp;1=1&amp;pageNum=56&amp;schVal=%EC%A3%BC%EC%84%A0" xr:uid="{00000000-0004-0000-0000-000046030000}"/>
    <hyperlink ref="A841" r:id="rId840" display="https://www.ksg.co.kr/mld/mld_manufacturerView.jsp?num=2984&amp;1=1&amp;pageNum=56&amp;schVal=%EC%A3%BC%EC%84%A0" xr:uid="{00000000-0004-0000-0000-000047030000}"/>
    <hyperlink ref="A842" r:id="rId841" display="https://www.ksg.co.kr/mld/mld_manufacturerView.jsp?num=5851&amp;1=1&amp;pageNum=57&amp;schVal=%EC%A3%BC%EC%84%A0" xr:uid="{00000000-0004-0000-0000-000048030000}"/>
    <hyperlink ref="A843" r:id="rId842" display="https://www.ksg.co.kr/mld/mld_manufacturerView.jsp?num=4202&amp;1=1&amp;pageNum=57&amp;schVal=%EC%A3%BC%EC%84%A0" xr:uid="{00000000-0004-0000-0000-000049030000}"/>
    <hyperlink ref="A844" r:id="rId843" display="https://www.ksg.co.kr/mld/mld_manufacturerView.jsp?num=8185&amp;1=1&amp;pageNum=57&amp;schVal=%EC%A3%BC%EC%84%A0" xr:uid="{00000000-0004-0000-0000-00004A030000}"/>
    <hyperlink ref="A845" r:id="rId844" display="https://www.ksg.co.kr/mld/mld_manufacturerView.jsp?num=5599&amp;1=1&amp;pageNum=57&amp;schVal=%EC%A3%BC%EC%84%A0" xr:uid="{00000000-0004-0000-0000-00004B030000}"/>
    <hyperlink ref="A846" r:id="rId845" display="https://www.ksg.co.kr/mld/mld_manufacturerView.jsp?num=7434&amp;1=1&amp;pageNum=57&amp;schVal=%EC%A3%BC%EC%84%A0" xr:uid="{00000000-0004-0000-0000-00004C030000}"/>
    <hyperlink ref="A847" r:id="rId846" display="https://www.ksg.co.kr/mld/mld_manufacturerView.jsp?num=8507&amp;1=1&amp;pageNum=57&amp;schVal=%EC%A3%BC%EC%84%A0" xr:uid="{00000000-0004-0000-0000-00004D030000}"/>
    <hyperlink ref="A848" r:id="rId847" display="https://www.ksg.co.kr/mld/mld_manufacturerView.jsp?num=4217&amp;1=1&amp;pageNum=57&amp;schVal=%EC%A3%BC%EC%84%A0" xr:uid="{00000000-0004-0000-0000-00004E030000}"/>
    <hyperlink ref="A849" r:id="rId848" display="https://www.ksg.co.kr/mld/mld_manufacturerView.jsp?num=2269&amp;1=1&amp;pageNum=57&amp;schVal=%EC%A3%BC%EC%84%A0" xr:uid="{00000000-0004-0000-0000-00004F030000}"/>
    <hyperlink ref="A850" r:id="rId849" display="https://www.ksg.co.kr/mld/mld_manufacturerView.jsp?num=5942&amp;1=1&amp;pageNum=57&amp;schVal=%EC%A3%BC%EC%84%A0" xr:uid="{00000000-0004-0000-0000-000050030000}"/>
    <hyperlink ref="A851" r:id="rId850" display="https://www.ksg.co.kr/mld/mld_manufacturerView.jsp?num=3732&amp;1=1&amp;pageNum=57&amp;schVal=%EC%A3%BC%EC%84%A0" xr:uid="{00000000-0004-0000-0000-000051030000}"/>
    <hyperlink ref="A852" r:id="rId851" display="https://www.ksg.co.kr/mld/mld_manufacturerView.jsp?num=6339&amp;1=1&amp;pageNum=57&amp;schVal=%EC%A3%BC%EC%84%A0" xr:uid="{00000000-0004-0000-0000-000052030000}"/>
    <hyperlink ref="A853" r:id="rId852" display="https://www.ksg.co.kr/mld/mld_manufacturerView.jsp?num=4181&amp;1=1&amp;pageNum=57&amp;schVal=%EC%A3%BC%EC%84%A0" xr:uid="{00000000-0004-0000-0000-000053030000}"/>
    <hyperlink ref="A854" r:id="rId853" display="https://www.ksg.co.kr/mld/mld_manufacturerView.jsp?num=5395&amp;1=1&amp;pageNum=57&amp;schVal=%EC%A3%BC%EC%84%A0" xr:uid="{00000000-0004-0000-0000-000054030000}"/>
    <hyperlink ref="A855" r:id="rId854" display="https://www.ksg.co.kr/mld/mld_manufacturerView.jsp?num=5687&amp;1=1&amp;pageNum=57&amp;schVal=%EC%A3%BC%EC%84%A0" xr:uid="{00000000-0004-0000-0000-000055030000}"/>
    <hyperlink ref="A856" r:id="rId855" display="https://www.ksg.co.kr/mld/mld_manufacturerView.jsp?num=7419&amp;1=1&amp;pageNum=57&amp;schVal=%EC%A3%BC%EC%84%A0" xr:uid="{00000000-0004-0000-0000-000056030000}"/>
    <hyperlink ref="A857" r:id="rId856" display="https://www.ksg.co.kr/mld/mld_manufacturerView.jsp?num=3740&amp;1=1&amp;pageNum=58&amp;schVal=%EC%A3%BC%EC%84%A0" xr:uid="{00000000-0004-0000-0000-000057030000}"/>
    <hyperlink ref="A858" r:id="rId857" display="https://www.ksg.co.kr/mld/mld_manufacturerView.jsp?num=5010&amp;1=1&amp;pageNum=58&amp;schVal=%EC%A3%BC%EC%84%A0" xr:uid="{00000000-0004-0000-0000-000058030000}"/>
    <hyperlink ref="A859" r:id="rId858" display="https://www.ksg.co.kr/mld/mld_manufacturerView.jsp?num=7631&amp;1=1&amp;pageNum=58&amp;schVal=%EC%A3%BC%EC%84%A0" xr:uid="{00000000-0004-0000-0000-000059030000}"/>
    <hyperlink ref="A860" r:id="rId859" display="https://www.ksg.co.kr/mld/mld_manufacturerView.jsp?num=6091&amp;1=1&amp;pageNum=58&amp;schVal=%EC%A3%BC%EC%84%A0" xr:uid="{00000000-0004-0000-0000-00005A030000}"/>
    <hyperlink ref="A861" r:id="rId860" display="https://www.ksg.co.kr/mld/mld_manufacturerView.jsp?num=5409&amp;1=1&amp;pageNum=58&amp;schVal=%EC%A3%BC%EC%84%A0" xr:uid="{00000000-0004-0000-0000-00005B030000}"/>
    <hyperlink ref="A862" r:id="rId861" display="https://www.ksg.co.kr/mld/mld_manufacturerView.jsp?num=4988&amp;1=1&amp;pageNum=58&amp;schVal=%EC%A3%BC%EC%84%A0" xr:uid="{00000000-0004-0000-0000-00005C030000}"/>
    <hyperlink ref="A863" r:id="rId862" display="https://www.ksg.co.kr/mld/mld_manufacturerView.jsp?num=3138&amp;1=1&amp;pageNum=58&amp;schVal=%EC%A3%BC%EC%84%A0" xr:uid="{00000000-0004-0000-0000-00005D030000}"/>
    <hyperlink ref="A864" r:id="rId863" display="https://www.ksg.co.kr/mld/mld_manufacturerView.jsp?num=7793&amp;1=1&amp;pageNum=58&amp;schVal=%EC%A3%BC%EC%84%A0" xr:uid="{00000000-0004-0000-0000-00005E030000}"/>
    <hyperlink ref="A865" r:id="rId864" display="https://www.ksg.co.kr/mld/mld_manufacturerView.jsp?num=2995&amp;1=1&amp;pageNum=58&amp;schVal=%EC%A3%BC%EC%84%A0" xr:uid="{00000000-0004-0000-0000-00005F030000}"/>
    <hyperlink ref="A866" r:id="rId865" display="https://www.ksg.co.kr/mld/mld_manufacturerView.jsp?num=5059&amp;1=1&amp;pageNum=58&amp;schVal=%EC%A3%BC%EC%84%A0" xr:uid="{00000000-0004-0000-0000-000060030000}"/>
    <hyperlink ref="A867" r:id="rId866" display="https://www.ksg.co.kr/mld/mld_manufacturerView.jsp?num=2996&amp;1=1&amp;pageNum=58&amp;schVal=%EC%A3%BC%EC%84%A0" xr:uid="{00000000-0004-0000-0000-000061030000}"/>
    <hyperlink ref="A868" r:id="rId867" display="https://www.ksg.co.kr/mld/mld_manufacturerView.jsp?num=673&amp;1=1&amp;pageNum=58&amp;schVal=%EC%A3%BC%EC%84%A0" xr:uid="{00000000-0004-0000-0000-000062030000}"/>
    <hyperlink ref="A869" r:id="rId868" display="https://www.ksg.co.kr/mld/mld_manufacturerView.jsp?num=4309&amp;1=1&amp;pageNum=58&amp;schVal=%EC%A3%BC%EC%84%A0" xr:uid="{00000000-0004-0000-0000-000063030000}"/>
    <hyperlink ref="A870" r:id="rId869" display="https://www.ksg.co.kr/mld/mld_manufacturerView.jsp?num=6416&amp;1=1&amp;pageNum=58&amp;schVal=%EC%A3%BC%EC%84%A0" xr:uid="{00000000-0004-0000-0000-000064030000}"/>
    <hyperlink ref="A871" r:id="rId870" display="https://www.ksg.co.kr/mld/mld_manufacturerView.jsp?num=8038&amp;1=1&amp;pageNum=58&amp;schVal=%EC%A3%BC%EC%84%A0" xr:uid="{00000000-0004-0000-0000-000065030000}"/>
    <hyperlink ref="A872" r:id="rId871" display="https://www.ksg.co.kr/mld/mld_manufacturerView.jsp?num=5014&amp;1=1&amp;pageNum=59&amp;schVal=%EC%A3%BC%EC%84%A0" xr:uid="{00000000-0004-0000-0000-000066030000}"/>
    <hyperlink ref="A873" r:id="rId872" display="https://www.ksg.co.kr/mld/mld_manufacturerView.jsp?num=7372&amp;1=1&amp;pageNum=59&amp;schVal=%EC%A3%BC%EC%84%A0" xr:uid="{00000000-0004-0000-0000-000067030000}"/>
    <hyperlink ref="A874" r:id="rId873" display="https://www.ksg.co.kr/mld/mld_manufacturerView.jsp?num=929&amp;1=1&amp;pageNum=59&amp;schVal=%EC%A3%BC%EC%84%A0" xr:uid="{00000000-0004-0000-0000-000068030000}"/>
    <hyperlink ref="A875" r:id="rId874" display="https://www.ksg.co.kr/mld/mld_manufacturerView.jsp?num=2253&amp;1=1&amp;pageNum=59&amp;schVal=%EC%A3%BC%EC%84%A0" xr:uid="{00000000-0004-0000-0000-000069030000}"/>
    <hyperlink ref="A876" r:id="rId875" display="https://www.ksg.co.kr/mld/mld_manufacturerView.jsp?num=4054&amp;1=1&amp;pageNum=59&amp;schVal=%EC%A3%BC%EC%84%A0" xr:uid="{00000000-0004-0000-0000-00006A030000}"/>
    <hyperlink ref="A877" r:id="rId876" display="https://www.ksg.co.kr/mld/mld_manufacturerView.jsp?num=7820&amp;1=1&amp;pageNum=59&amp;schVal=%EC%A3%BC%EC%84%A0" xr:uid="{00000000-0004-0000-0000-00006B030000}"/>
    <hyperlink ref="A878" r:id="rId877" display="https://www.ksg.co.kr/mld/mld_manufacturerView.jsp?num=3712&amp;1=1&amp;pageNum=59&amp;schVal=%EC%A3%BC%EC%84%A0" xr:uid="{00000000-0004-0000-0000-00006C030000}"/>
    <hyperlink ref="A879" r:id="rId878" display="https://www.ksg.co.kr/mld/mld_manufacturerView.jsp?num=6044&amp;1=1&amp;pageNum=59&amp;schVal=%EC%A3%BC%EC%84%A0" xr:uid="{00000000-0004-0000-0000-00006D030000}"/>
    <hyperlink ref="A880" r:id="rId879" display="https://www.ksg.co.kr/mld/mld_manufacturerView.jsp?num=5985&amp;1=1&amp;pageNum=59&amp;schVal=%EC%A3%BC%EC%84%A0" xr:uid="{00000000-0004-0000-0000-00006E030000}"/>
    <hyperlink ref="A881" r:id="rId880" display="https://www.ksg.co.kr/mld/mld_manufacturerView.jsp?num=942&amp;1=1&amp;pageNum=59&amp;schVal=%EC%A3%BC%EC%84%A0" xr:uid="{00000000-0004-0000-0000-00006F030000}"/>
    <hyperlink ref="A882" r:id="rId881" display="https://www.ksg.co.kr/mld/mld_manufacturerView.jsp?num=2287&amp;1=1&amp;pageNum=59&amp;schVal=%EC%A3%BC%EC%84%A0" xr:uid="{00000000-0004-0000-0000-000070030000}"/>
    <hyperlink ref="A883" r:id="rId882" display="https://www.ksg.co.kr/mld/mld_manufacturerView.jsp?num=2608&amp;1=1&amp;pageNum=59&amp;schVal=%EC%A3%BC%EC%84%A0" xr:uid="{00000000-0004-0000-0000-000071030000}"/>
    <hyperlink ref="A884" r:id="rId883" display="https://www.ksg.co.kr/mld/mld_manufacturerView.jsp?num=6004&amp;1=1&amp;pageNum=59&amp;schVal=%EC%A3%BC%EC%84%A0" xr:uid="{00000000-0004-0000-0000-000072030000}"/>
    <hyperlink ref="A885" r:id="rId884" display="https://www.ksg.co.kr/mld/mld_manufacturerView.jsp?num=944&amp;1=1&amp;pageNum=59&amp;schVal=%EC%A3%BC%EC%84%A0" xr:uid="{00000000-0004-0000-0000-000073030000}"/>
    <hyperlink ref="A886" r:id="rId885" display="https://www.ksg.co.kr/mld/mld_manufacturerView.jsp?num=6163&amp;1=1&amp;pageNum=59&amp;schVal=%EC%A3%BC%EC%84%A0" xr:uid="{00000000-0004-0000-0000-000074030000}"/>
    <hyperlink ref="A887" r:id="rId886" display="https://www.ksg.co.kr/mld/mld_manufacturerView.jsp?num=5003&amp;1=1&amp;pageNum=60&amp;schVal=%EC%A3%BC%EC%84%A0" xr:uid="{00000000-0004-0000-0000-000075030000}"/>
    <hyperlink ref="A888" r:id="rId887" display="https://www.ksg.co.kr/mld/mld_manufacturerView.jsp?num=463&amp;1=1&amp;pageNum=60&amp;schVal=%EC%A3%BC%EC%84%A0" xr:uid="{00000000-0004-0000-0000-000076030000}"/>
    <hyperlink ref="A889" r:id="rId888" display="https://www.ksg.co.kr/mld/mld_manufacturerView.jsp?num=4590&amp;1=1&amp;pageNum=60&amp;schVal=%EC%A3%BC%EC%84%A0" xr:uid="{00000000-0004-0000-0000-000077030000}"/>
    <hyperlink ref="A890" r:id="rId889" display="https://www.ksg.co.kr/mld/mld_manufacturerView.jsp?num=4514&amp;1=1&amp;pageNum=60&amp;schVal=%EC%A3%BC%EC%84%A0" xr:uid="{00000000-0004-0000-0000-000078030000}"/>
    <hyperlink ref="A891" r:id="rId890" display="https://www.ksg.co.kr/mld/mld_manufacturerView.jsp?num=7914&amp;1=1&amp;pageNum=60&amp;schVal=%EC%A3%BC%EC%84%A0" xr:uid="{00000000-0004-0000-0000-000079030000}"/>
    <hyperlink ref="A892" r:id="rId891" display="https://www.ksg.co.kr/mld/mld_manufacturerView.jsp?num=378&amp;1=1&amp;pageNum=60&amp;schVal=%EC%A3%BC%EC%84%A0" xr:uid="{00000000-0004-0000-0000-00007A030000}"/>
    <hyperlink ref="A893" r:id="rId892" display="https://www.ksg.co.kr/mld/mld_manufacturerView.jsp?num=379&amp;1=1&amp;pageNum=60&amp;schVal=%EC%A3%BC%EC%84%A0" xr:uid="{00000000-0004-0000-0000-00007B030000}"/>
    <hyperlink ref="A894" r:id="rId893" display="https://www.ksg.co.kr/mld/mld_manufacturerView.jsp?num=4473&amp;1=1&amp;pageNum=60&amp;schVal=%EC%A3%BC%EC%84%A0" xr:uid="{00000000-0004-0000-0000-00007C030000}"/>
    <hyperlink ref="A895" r:id="rId894" display="https://www.ksg.co.kr/mld/mld_manufacturerView.jsp?num=382&amp;1=1&amp;pageNum=60&amp;schVal=%EC%A3%BC%EC%84%A0" xr:uid="{00000000-0004-0000-0000-00007D030000}"/>
    <hyperlink ref="A896" r:id="rId895" display="https://www.ksg.co.kr/mld/mld_manufacturerView.jsp?num=2293&amp;1=1&amp;pageNum=60&amp;schVal=%EC%A3%BC%EC%84%A0" xr:uid="{00000000-0004-0000-0000-00007E030000}"/>
    <hyperlink ref="A897" r:id="rId896" display="https://www.ksg.co.kr/mld/mld_manufacturerView.jsp?num=5856&amp;1=1&amp;pageNum=60&amp;schVal=%EC%A3%BC%EC%84%A0" xr:uid="{00000000-0004-0000-0000-00007F030000}"/>
    <hyperlink ref="A898" r:id="rId897" display="https://www.ksg.co.kr/mld/mld_manufacturerView.jsp?num=383&amp;1=1&amp;pageNum=60&amp;schVal=%EC%A3%BC%EC%84%A0" xr:uid="{00000000-0004-0000-0000-000080030000}"/>
    <hyperlink ref="A899" r:id="rId898" display="https://www.ksg.co.kr/mld/mld_manufacturerView.jsp?num=4563&amp;1=1&amp;pageNum=60&amp;schVal=%EC%A3%BC%EC%84%A0" xr:uid="{00000000-0004-0000-0000-000081030000}"/>
    <hyperlink ref="A900" r:id="rId899" display="https://www.ksg.co.kr/mld/mld_manufacturerView.jsp?num=7416&amp;1=1&amp;pageNum=60&amp;schVal=%EC%A3%BC%EC%84%A0" xr:uid="{00000000-0004-0000-0000-000082030000}"/>
    <hyperlink ref="A901" r:id="rId900" display="https://www.ksg.co.kr/mld/mld_manufacturerView.jsp?num=389&amp;1=1&amp;pageNum=60&amp;schVal=%EC%A3%BC%EC%84%A0" xr:uid="{00000000-0004-0000-0000-000083030000}"/>
    <hyperlink ref="A902" r:id="rId901" display="https://www.ksg.co.kr/mld/mld_manufacturerView.jsp?num=113&amp;1=1&amp;pageNum=61&amp;schVal=%EC%A3%BC%EC%84%A0" xr:uid="{00000000-0004-0000-0000-000084030000}"/>
    <hyperlink ref="A903" r:id="rId902" display="https://www.ksg.co.kr/mld/mld_manufacturerView.jsp?num=392&amp;1=1&amp;pageNum=61&amp;schVal=%EC%A3%BC%EC%84%A0" xr:uid="{00000000-0004-0000-0000-000085030000}"/>
    <hyperlink ref="A904" r:id="rId903" display="https://www.ksg.co.kr/mld/mld_manufacturerView.jsp?num=5092&amp;1=1&amp;pageNum=61&amp;schVal=%EC%A3%BC%EC%84%A0" xr:uid="{00000000-0004-0000-0000-000086030000}"/>
    <hyperlink ref="A905" r:id="rId904" display="https://www.ksg.co.kr/mld/mld_manufacturerView.jsp?num=8652&amp;1=1&amp;pageNum=61&amp;schVal=%EC%A3%BC%EC%84%A0" xr:uid="{00000000-0004-0000-0000-000087030000}"/>
    <hyperlink ref="A906" r:id="rId905" display="https://www.ksg.co.kr/mld/mld_manufacturerView.jsp?num=394&amp;1=1&amp;pageNum=61&amp;schVal=%EC%A3%BC%EC%84%A0" xr:uid="{00000000-0004-0000-0000-000088030000}"/>
    <hyperlink ref="A907" r:id="rId906" display="https://www.ksg.co.kr/mld/mld_manufacturerView.jsp?num=395&amp;1=1&amp;pageNum=61&amp;schVal=%EC%A3%BC%EC%84%A0" xr:uid="{00000000-0004-0000-0000-000089030000}"/>
    <hyperlink ref="A908" r:id="rId907" display="https://www.ksg.co.kr/mld/mld_manufacturerView.jsp?num=397&amp;1=1&amp;pageNum=61&amp;schVal=%EC%A3%BC%EC%84%A0" xr:uid="{00000000-0004-0000-0000-00008A030000}"/>
    <hyperlink ref="A909" r:id="rId908" display="https://www.ksg.co.kr/mld/mld_manufacturerView.jsp?num=398&amp;1=1&amp;pageNum=61&amp;schVal=%EC%A3%BC%EC%84%A0" xr:uid="{00000000-0004-0000-0000-00008B030000}"/>
    <hyperlink ref="A910" r:id="rId909" display="https://www.ksg.co.kr/mld/mld_manufacturerView.jsp?num=399&amp;1=1&amp;pageNum=61&amp;schVal=%EC%A3%BC%EC%84%A0" xr:uid="{00000000-0004-0000-0000-00008C030000}"/>
    <hyperlink ref="A911" r:id="rId910" display="https://www.ksg.co.kr/mld/mld_manufacturerView.jsp?num=2554&amp;1=1&amp;pageNum=61&amp;schVal=%EC%A3%BC%EC%84%A0" xr:uid="{00000000-0004-0000-0000-00008D030000}"/>
    <hyperlink ref="A912" r:id="rId911" display="https://www.ksg.co.kr/mld/mld_manufacturerView.jsp?num=8197&amp;1=1&amp;pageNum=61&amp;schVal=%EC%A3%BC%EC%84%A0" xr:uid="{00000000-0004-0000-0000-00008E030000}"/>
    <hyperlink ref="A913" r:id="rId912" display="https://www.ksg.co.kr/mld/mld_manufacturerView.jsp?num=402&amp;1=1&amp;pageNum=61&amp;schVal=%EC%A3%BC%EC%84%A0" xr:uid="{00000000-0004-0000-0000-00008F030000}"/>
    <hyperlink ref="A914" r:id="rId913" display="https://www.ksg.co.kr/mld/mld_manufacturerView.jsp?num=6371&amp;1=1&amp;pageNum=61&amp;schVal=%EC%A3%BC%EC%84%A0" xr:uid="{00000000-0004-0000-0000-000090030000}"/>
    <hyperlink ref="A915" r:id="rId914" display="https://www.ksg.co.kr/mld/mld_manufacturerView.jsp?num=2576&amp;1=1&amp;pageNum=61&amp;schVal=%EC%A3%BC%EC%84%A0" xr:uid="{00000000-0004-0000-0000-000091030000}"/>
    <hyperlink ref="A916" r:id="rId915" display="https://www.ksg.co.kr/mld/mld_manufacturerView.jsp?num=4164&amp;1=1&amp;pageNum=61&amp;schVal=%EC%A3%BC%EC%84%A0" xr:uid="{00000000-0004-0000-0000-000092030000}"/>
    <hyperlink ref="A917" r:id="rId916" display="https://www.ksg.co.kr/mld/mld_manufacturerView.jsp?num=404&amp;1=1&amp;pageNum=62&amp;schVal=%EC%A3%BC%EC%84%A0" xr:uid="{00000000-0004-0000-0000-000093030000}"/>
    <hyperlink ref="A918" r:id="rId917" display="https://www.ksg.co.kr/mld/mld_manufacturerView.jsp?num=162&amp;1=1&amp;pageNum=62&amp;schVal=%EC%A3%BC%EC%84%A0" xr:uid="{00000000-0004-0000-0000-000094030000}"/>
    <hyperlink ref="A919" r:id="rId918" display="https://www.ksg.co.kr/mld/mld_manufacturerView.jsp?num=406&amp;1=1&amp;pageNum=62&amp;schVal=%EC%A3%BC%EC%84%A0" xr:uid="{00000000-0004-0000-0000-000095030000}"/>
    <hyperlink ref="A920" r:id="rId919" display="https://www.ksg.co.kr/mld/mld_manufacturerView.jsp?num=408&amp;1=1&amp;pageNum=62&amp;schVal=%EC%A3%BC%EC%84%A0" xr:uid="{00000000-0004-0000-0000-000096030000}"/>
    <hyperlink ref="A921" r:id="rId920" display="https://www.ksg.co.kr/mld/mld_manufacturerView.jsp?num=409&amp;1=1&amp;pageNum=62&amp;schVal=%EC%A3%BC%EC%84%A0" xr:uid="{00000000-0004-0000-0000-000097030000}"/>
    <hyperlink ref="A922" r:id="rId921" display="https://www.ksg.co.kr/mld/mld_manufacturerView.jsp?num=7662&amp;1=1&amp;pageNum=62&amp;schVal=%EC%A3%BC%EC%84%A0" xr:uid="{00000000-0004-0000-0000-000098030000}"/>
    <hyperlink ref="A923" r:id="rId922" display="https://www.ksg.co.kr/mld/mld_manufacturerView.jsp?num=5054&amp;1=1&amp;pageNum=62&amp;schVal=%EC%A3%BC%EC%84%A0" xr:uid="{00000000-0004-0000-0000-000099030000}"/>
    <hyperlink ref="A924" r:id="rId923" display="https://www.ksg.co.kr/mld/mld_manufacturerView.jsp?num=7623&amp;1=1&amp;pageNum=62&amp;schVal=%EC%A3%BC%EC%84%A0" xr:uid="{00000000-0004-0000-0000-00009A030000}"/>
    <hyperlink ref="A925" r:id="rId924" display="https://www.ksg.co.kr/mld/mld_manufacturerView.jsp?num=7741&amp;1=1&amp;pageNum=62&amp;schVal=%EC%A3%BC%EC%84%A0" xr:uid="{00000000-0004-0000-0000-00009B030000}"/>
    <hyperlink ref="A926" r:id="rId925" display="https://www.ksg.co.kr/mld/mld_manufacturerView.jsp?num=410&amp;1=1&amp;pageNum=62&amp;schVal=%EC%A3%BC%EC%84%A0" xr:uid="{00000000-0004-0000-0000-00009C030000}"/>
    <hyperlink ref="A927" r:id="rId926" display="https://www.ksg.co.kr/mld/mld_manufacturerView.jsp?num=8121&amp;1=1&amp;pageNum=62&amp;schVal=%EC%A3%BC%EC%84%A0" xr:uid="{00000000-0004-0000-0000-00009D030000}"/>
    <hyperlink ref="A928" r:id="rId927" display="https://www.ksg.co.kr/mld/mld_manufacturerView.jsp?num=2598&amp;1=1&amp;pageNum=62&amp;schVal=%EC%A3%BC%EC%84%A0" xr:uid="{00000000-0004-0000-0000-00009E030000}"/>
    <hyperlink ref="A929" r:id="rId928" display="https://www.ksg.co.kr/mld/mld_manufacturerView.jsp?num=8392&amp;1=1&amp;pageNum=62&amp;schVal=%EC%A3%BC%EC%84%A0" xr:uid="{00000000-0004-0000-0000-00009F030000}"/>
    <hyperlink ref="A930" r:id="rId929" display="https://www.ksg.co.kr/mld/mld_manufacturerView.jsp?num=6050&amp;1=1&amp;pageNum=62&amp;schVal=%EC%A3%BC%EC%84%A0" xr:uid="{00000000-0004-0000-0000-0000A0030000}"/>
    <hyperlink ref="A931" r:id="rId930" display="https://www.ksg.co.kr/mld/mld_manufacturerView.jsp?num=2306&amp;1=1&amp;pageNum=62&amp;schVal=%EC%A3%BC%EC%84%A0" xr:uid="{00000000-0004-0000-0000-0000A1030000}"/>
    <hyperlink ref="A932" r:id="rId931" display="https://www.ksg.co.kr/mld/mld_manufacturerView.jsp?num=413&amp;1=1&amp;pageNum=63&amp;schVal=%EC%A3%BC%EC%84%A0" xr:uid="{00000000-0004-0000-0000-0000A2030000}"/>
    <hyperlink ref="A933" r:id="rId932" display="https://www.ksg.co.kr/mld/mld_manufacturerView.jsp?num=6368&amp;1=1&amp;pageNum=63&amp;schVal=%EC%A3%BC%EC%84%A0" xr:uid="{00000000-0004-0000-0000-0000A3030000}"/>
    <hyperlink ref="A934" r:id="rId933" display="https://www.ksg.co.kr/mld/mld_manufacturerView.jsp?num=2610&amp;1=1&amp;pageNum=63&amp;schVal=%EC%A3%BC%EC%84%A0" xr:uid="{00000000-0004-0000-0000-0000A4030000}"/>
    <hyperlink ref="A935" r:id="rId934" display="https://www.ksg.co.kr/mld/mld_manufacturerView.jsp?num=4260&amp;1=1&amp;pageNum=63&amp;schVal=%EC%A3%BC%EC%84%A0" xr:uid="{00000000-0004-0000-0000-0000A5030000}"/>
    <hyperlink ref="A936" r:id="rId935" display="https://www.ksg.co.kr/mld/mld_manufacturerView.jsp?num=6340&amp;1=1&amp;pageNum=63&amp;schVal=%EC%A3%BC%EC%84%A0" xr:uid="{00000000-0004-0000-0000-0000A6030000}"/>
    <hyperlink ref="A937" r:id="rId936" display="https://www.ksg.co.kr/mld/mld_manufacturerView.jsp?num=423&amp;1=1&amp;pageNum=63&amp;schVal=%EC%A3%BC%EC%84%A0" xr:uid="{00000000-0004-0000-0000-0000A7030000}"/>
    <hyperlink ref="A938" r:id="rId937" display="https://www.ksg.co.kr/mld/mld_manufacturerView.jsp?num=7675&amp;1=1&amp;pageNum=63&amp;schVal=%EC%A3%BC%EC%84%A0" xr:uid="{00000000-0004-0000-0000-0000A8030000}"/>
    <hyperlink ref="A939" r:id="rId938" display="https://www.ksg.co.kr/mld/mld_manufacturerView.jsp?num=8203&amp;1=1&amp;pageNum=63&amp;schVal=%EC%A3%BC%EC%84%A0" xr:uid="{00000000-0004-0000-0000-0000A9030000}"/>
    <hyperlink ref="A940" r:id="rId939" display="https://www.ksg.co.kr/mld/mld_manufacturerView.jsp?num=4544&amp;1=1&amp;pageNum=63&amp;schVal=%EC%A3%BC%EC%84%A0" xr:uid="{00000000-0004-0000-0000-0000AA030000}"/>
    <hyperlink ref="A941" r:id="rId940" display="https://www.ksg.co.kr/mld/mld_manufacturerView.jsp?num=7909&amp;1=1&amp;pageNum=63&amp;schVal=%EC%A3%BC%EC%84%A0" xr:uid="{00000000-0004-0000-0000-0000AB030000}"/>
    <hyperlink ref="A942" r:id="rId941" display="https://www.ksg.co.kr/mld/mld_manufacturerView.jsp?num=7625&amp;1=1&amp;pageNum=63&amp;schVal=%EC%A3%BC%EC%84%A0" xr:uid="{00000000-0004-0000-0000-0000AC030000}"/>
    <hyperlink ref="A943" r:id="rId942" display="https://www.ksg.co.kr/mld/mld_manufacturerView.jsp?num=428&amp;1=1&amp;pageNum=63&amp;schVal=%EC%A3%BC%EC%84%A0" xr:uid="{00000000-0004-0000-0000-0000AD030000}"/>
    <hyperlink ref="A944" r:id="rId943" display="https://www.ksg.co.kr/mld/mld_manufacturerView.jsp?num=8344&amp;1=1&amp;pageNum=63&amp;schVal=%EC%A3%BC%EC%84%A0" xr:uid="{00000000-0004-0000-0000-0000AE030000}"/>
    <hyperlink ref="A945" r:id="rId944" display="https://www.ksg.co.kr/mld/mld_manufacturerView.jsp?num=429&amp;1=1&amp;pageNum=63&amp;schVal=%EC%A3%BC%EC%84%A0" xr:uid="{00000000-0004-0000-0000-0000AF030000}"/>
    <hyperlink ref="A946" r:id="rId945" display="https://www.ksg.co.kr/mld/mld_manufacturerView.jsp?num=6411&amp;1=1&amp;pageNum=63&amp;schVal=%EC%A3%BC%EC%84%A0" xr:uid="{00000000-0004-0000-0000-0000B0030000}"/>
    <hyperlink ref="A947" r:id="rId946" display="https://www.ksg.co.kr/mld/mld_manufacturerView.jsp?num=3141&amp;1=1&amp;pageNum=64&amp;schVal=%EC%A3%BC%EC%84%A0" xr:uid="{00000000-0004-0000-0000-0000B1030000}"/>
    <hyperlink ref="A948" r:id="rId947" display="https://www.ksg.co.kr/mld/mld_manufacturerView.jsp?num=7602&amp;1=1&amp;pageNum=64&amp;schVal=%EC%A3%BC%EC%84%A0" xr:uid="{00000000-0004-0000-0000-0000B2030000}"/>
    <hyperlink ref="A949" r:id="rId948" display="https://www.ksg.co.kr/mld/mld_manufacturerView.jsp?num=430&amp;1=1&amp;pageNum=64&amp;schVal=%EC%A3%BC%EC%84%A0" xr:uid="{00000000-0004-0000-0000-0000B3030000}"/>
    <hyperlink ref="A950" r:id="rId949" display="https://www.ksg.co.kr/mld/mld_manufacturerView.jsp?num=2628&amp;1=1&amp;pageNum=64&amp;schVal=%EC%A3%BC%EC%84%A0" xr:uid="{00000000-0004-0000-0000-0000B4030000}"/>
    <hyperlink ref="A951" r:id="rId950" display="https://www.ksg.co.kr/mld/mld_manufacturerView.jsp?num=5593&amp;1=1&amp;pageNum=64&amp;schVal=%EC%A3%BC%EC%84%A0" xr:uid="{00000000-0004-0000-0000-0000B5030000}"/>
    <hyperlink ref="A952" r:id="rId951" display="https://www.ksg.co.kr/mld/mld_manufacturerView.jsp?num=7466&amp;1=1&amp;pageNum=64&amp;schVal=%EC%A3%BC%EC%84%A0" xr:uid="{00000000-0004-0000-0000-0000B6030000}"/>
    <hyperlink ref="A953" r:id="rId952" display="https://www.ksg.co.kr/mld/mld_manufacturerView.jsp?num=6828&amp;1=1&amp;pageNum=64&amp;schVal=%EC%A3%BC%EC%84%A0" xr:uid="{00000000-0004-0000-0000-0000B7030000}"/>
    <hyperlink ref="A954" r:id="rId953" display="https://www.ksg.co.kr/mld/mld_manufacturerView.jsp?num=5879&amp;1=1&amp;pageNum=64&amp;schVal=%EC%A3%BC%EC%84%A0" xr:uid="{00000000-0004-0000-0000-0000B8030000}"/>
    <hyperlink ref="A955" r:id="rId954" display="https://www.ksg.co.kr/mld/mld_manufacturerView.jsp?num=8316&amp;1=1&amp;pageNum=64&amp;schVal=%EC%A3%BC%EC%84%A0" xr:uid="{00000000-0004-0000-0000-0000B9030000}"/>
    <hyperlink ref="A956" r:id="rId955" display="https://www.ksg.co.kr/mld/mld_manufacturerView.jsp?num=2239&amp;1=1&amp;pageNum=64&amp;schVal=%EC%A3%BC%EC%84%A0" xr:uid="{00000000-0004-0000-0000-0000BA030000}"/>
    <hyperlink ref="A957" r:id="rId956" display="https://www.ksg.co.kr/mld/mld_manufacturerView.jsp?num=4292&amp;1=1&amp;pageNum=64&amp;schVal=%EC%A3%BC%EC%84%A0" xr:uid="{00000000-0004-0000-0000-0000BB030000}"/>
    <hyperlink ref="A958" r:id="rId957" display="https://www.ksg.co.kr/mld/mld_manufacturerView.jsp?num=436&amp;1=1&amp;pageNum=64&amp;schVal=%EC%A3%BC%EC%84%A0" xr:uid="{00000000-0004-0000-0000-0000BC030000}"/>
    <hyperlink ref="A959" r:id="rId958" display="https://www.ksg.co.kr/mld/mld_manufacturerView.jsp?num=7643&amp;1=1&amp;pageNum=64&amp;schVal=%EC%A3%BC%EC%84%A0" xr:uid="{00000000-0004-0000-0000-0000BD030000}"/>
    <hyperlink ref="A960" r:id="rId959" display="https://www.ksg.co.kr/mld/mld_manufacturerView.jsp?num=439&amp;1=1&amp;pageNum=64&amp;schVal=%EC%A3%BC%EC%84%A0" xr:uid="{00000000-0004-0000-0000-0000BE030000}"/>
    <hyperlink ref="A961" r:id="rId960" display="https://www.ksg.co.kr/mld/mld_manufacturerView.jsp?num=2529&amp;1=1&amp;pageNum=64&amp;schVal=%EC%A3%BC%EC%84%A0" xr:uid="{00000000-0004-0000-0000-0000BF030000}"/>
    <hyperlink ref="A962" r:id="rId961" display="https://www.ksg.co.kr/mld/mld_manufacturerView.jsp?num=6062&amp;1=1&amp;pageNum=65&amp;schVal=%EC%A3%BC%EC%84%A0" xr:uid="{00000000-0004-0000-0000-0000C0030000}"/>
    <hyperlink ref="A963" r:id="rId962" display="https://www.ksg.co.kr/mld/mld_manufacturerView.jsp?num=446&amp;1=1&amp;pageNum=65&amp;schVal=%EC%A3%BC%EC%84%A0" xr:uid="{00000000-0004-0000-0000-0000C1030000}"/>
    <hyperlink ref="A964" r:id="rId963" display="https://www.ksg.co.kr/mld/mld_manufacturerView.jsp?num=115&amp;1=1&amp;pageNum=65&amp;schVal=%EC%A3%BC%EC%84%A0" xr:uid="{00000000-0004-0000-0000-0000C2030000}"/>
    <hyperlink ref="A965" r:id="rId964" display="https://www.ksg.co.kr/mld/mld_manufacturerView.jsp?num=448&amp;1=1&amp;pageNum=65&amp;schVal=%EC%A3%BC%EC%84%A0" xr:uid="{00000000-0004-0000-0000-0000C3030000}"/>
    <hyperlink ref="A966" r:id="rId965" display="https://www.ksg.co.kr/mld/mld_manufacturerView.jsp?num=449&amp;1=1&amp;pageNum=65&amp;schVal=%EC%A3%BC%EC%84%A0" xr:uid="{00000000-0004-0000-0000-0000C4030000}"/>
    <hyperlink ref="A967" r:id="rId966" display="https://www.ksg.co.kr/mld/mld_manufacturerView.jsp?num=2638&amp;1=1&amp;pageNum=65&amp;schVal=%EC%A3%BC%EC%84%A0" xr:uid="{00000000-0004-0000-0000-0000C5030000}"/>
    <hyperlink ref="A968" r:id="rId967" display="https://www.ksg.co.kr/mld/mld_manufacturerView.jsp?num=450&amp;1=1&amp;pageNum=65&amp;schVal=%EC%A3%BC%EC%84%A0" xr:uid="{00000000-0004-0000-0000-0000C6030000}"/>
    <hyperlink ref="A969" r:id="rId968" display="https://www.ksg.co.kr/mld/mld_manufacturerView.jsp?num=4111&amp;1=1&amp;pageNum=65&amp;schVal=%EC%A3%BC%EC%84%A0" xr:uid="{00000000-0004-0000-0000-0000C7030000}"/>
    <hyperlink ref="A970" r:id="rId969" display="https://www.ksg.co.kr/mld/mld_manufacturerView.jsp?num=2639&amp;1=1&amp;pageNum=65&amp;schVal=%EC%A3%BC%EC%84%A0" xr:uid="{00000000-0004-0000-0000-0000C8030000}"/>
    <hyperlink ref="A971" r:id="rId970" display="https://www.ksg.co.kr/mld/mld_manufacturerView.jsp?num=5737&amp;1=1&amp;pageNum=65&amp;schVal=%EC%A3%BC%EC%84%A0" xr:uid="{00000000-0004-0000-0000-0000C9030000}"/>
    <hyperlink ref="A972" r:id="rId971" display="https://www.ksg.co.kr/mld/mld_manufacturerView.jsp?num=8734&amp;1=1&amp;pageNum=65&amp;schVal=%EC%A3%BC%EC%84%A0" xr:uid="{00000000-0004-0000-0000-0000CA030000}"/>
    <hyperlink ref="A973" r:id="rId972" display="https://www.ksg.co.kr/mld/mld_manufacturerView.jsp?num=6041&amp;1=1&amp;pageNum=65&amp;schVal=%EC%A3%BC%EC%84%A0" xr:uid="{00000000-0004-0000-0000-0000CB030000}"/>
    <hyperlink ref="A974" r:id="rId973" display="https://www.ksg.co.kr/mld/mld_manufacturerView.jsp?num=7438&amp;1=1&amp;pageNum=65&amp;schVal=%EC%A3%BC%EC%84%A0" xr:uid="{00000000-0004-0000-0000-0000CC030000}"/>
    <hyperlink ref="A975" r:id="rId974" display="https://www.ksg.co.kr/mld/mld_manufacturerView.jsp?num=4141&amp;1=1&amp;pageNum=65&amp;schVal=%EC%A3%BC%EC%84%A0" xr:uid="{00000000-0004-0000-0000-0000CD030000}"/>
    <hyperlink ref="A976" r:id="rId975" display="https://www.ksg.co.kr/mld/mld_manufacturerView.jsp?num=7819&amp;1=1&amp;pageNum=65&amp;schVal=%EC%A3%BC%EC%84%A0" xr:uid="{00000000-0004-0000-0000-0000CE030000}"/>
    <hyperlink ref="A977" r:id="rId976" display="https://www.ksg.co.kr/mld/mld_manufacturerView.jsp?num=8498&amp;1=1&amp;pageNum=66&amp;schVal=%EC%A3%BC%EC%84%A0" xr:uid="{00000000-0004-0000-0000-0000CF030000}"/>
    <hyperlink ref="A978" r:id="rId977" display="https://www.ksg.co.kr/mld/mld_manufacturerView.jsp?num=4609&amp;1=1&amp;pageNum=66&amp;schVal=%EC%A3%BC%EC%84%A0" xr:uid="{00000000-0004-0000-0000-0000D0030000}"/>
    <hyperlink ref="A979" r:id="rId978" display="https://www.ksg.co.kr/mld/mld_manufacturerView.jsp?num=4892&amp;1=1&amp;pageNum=66&amp;schVal=%EC%A3%BC%EC%84%A0" xr:uid="{00000000-0004-0000-0000-0000D1030000}"/>
    <hyperlink ref="A980" r:id="rId979" display="https://www.ksg.co.kr/mld/mld_manufacturerView.jsp?num=7806&amp;1=1&amp;pageNum=66&amp;schVal=%EC%A3%BC%EC%84%A0" xr:uid="{00000000-0004-0000-0000-0000D2030000}"/>
    <hyperlink ref="A981" r:id="rId980" display="https://www.ksg.co.kr/mld/mld_manufacturerView.jsp?num=5471&amp;1=1&amp;pageNum=66&amp;schVal=%EC%A3%BC%EC%84%A0" xr:uid="{00000000-0004-0000-0000-0000D3030000}"/>
    <hyperlink ref="A982" r:id="rId981" display="https://www.ksg.co.kr/mld/mld_manufacturerView.jsp?num=6812&amp;1=1&amp;pageNum=66&amp;schVal=%EC%A3%BC%EC%84%A0" xr:uid="{00000000-0004-0000-0000-0000D4030000}"/>
    <hyperlink ref="A983" r:id="rId982" display="https://www.ksg.co.kr/mld/mld_manufacturerView.jsp?num=461&amp;1=1&amp;pageNum=66&amp;schVal=%EC%A3%BC%EC%84%A0" xr:uid="{00000000-0004-0000-0000-0000D5030000}"/>
    <hyperlink ref="A984" r:id="rId983" display="https://www.ksg.co.kr/mld/mld_manufacturerView.jsp?num=5615&amp;1=1&amp;pageNum=66&amp;schVal=%EC%A3%BC%EC%84%A0" xr:uid="{00000000-0004-0000-0000-0000D6030000}"/>
    <hyperlink ref="A985" r:id="rId984" display="https://www.ksg.co.kr/mld/mld_manufacturerView.jsp?num=7048&amp;1=1&amp;pageNum=66&amp;schVal=%EC%A3%BC%EC%84%A0" xr:uid="{00000000-0004-0000-0000-0000D7030000}"/>
    <hyperlink ref="A986" r:id="rId985" display="https://www.ksg.co.kr/mld/mld_manufacturerView.jsp?num=2648&amp;1=1&amp;pageNum=66&amp;schVal=%EC%A3%BC%EC%84%A0" xr:uid="{00000000-0004-0000-0000-0000D8030000}"/>
    <hyperlink ref="A987" r:id="rId986" display="https://www.ksg.co.kr/mld/mld_manufacturerView.jsp?num=180&amp;1=1&amp;pageNum=66&amp;schVal=%EC%A3%BC%EC%84%A0" xr:uid="{00000000-0004-0000-0000-0000D9030000}"/>
    <hyperlink ref="A988" r:id="rId987" display="https://www.ksg.co.kr/mld/mld_manufacturerView.jsp?num=4326&amp;1=1&amp;pageNum=66&amp;schVal=%EC%A3%BC%EC%84%A0" xr:uid="{00000000-0004-0000-0000-0000DA030000}"/>
    <hyperlink ref="A989" r:id="rId988" display="https://www.ksg.co.kr/mld/mld_manufacturerView.jsp?num=468&amp;1=1&amp;pageNum=66&amp;schVal=%EC%A3%BC%EC%84%A0" xr:uid="{00000000-0004-0000-0000-0000DB030000}"/>
    <hyperlink ref="A990" r:id="rId989" display="https://www.ksg.co.kr/mld/mld_manufacturerView.jsp?num=4036&amp;1=1&amp;pageNum=66&amp;schVal=%EC%A3%BC%EC%84%A0" xr:uid="{00000000-0004-0000-0000-0000DC030000}"/>
    <hyperlink ref="A991" r:id="rId990" display="https://www.ksg.co.kr/mld/mld_manufacturerView.jsp?num=469&amp;1=1&amp;pageNum=66&amp;schVal=%EC%A3%BC%EC%84%A0" xr:uid="{00000000-0004-0000-0000-0000DD030000}"/>
    <hyperlink ref="A992" r:id="rId991" display="https://www.ksg.co.kr/mld/mld_manufacturerView.jsp?num=4161&amp;1=1&amp;pageNum=67&amp;schVal=%EC%A3%BC%EC%84%A0" xr:uid="{00000000-0004-0000-0000-0000DE030000}"/>
    <hyperlink ref="A993" r:id="rId992" display="https://www.ksg.co.kr/mld/mld_manufacturerView.jsp?num=473&amp;1=1&amp;pageNum=67&amp;schVal=%EC%A3%BC%EC%84%A0" xr:uid="{00000000-0004-0000-0000-0000DF030000}"/>
    <hyperlink ref="A994" r:id="rId993" display="https://www.ksg.co.kr/mld/mld_manufacturerView.jsp?num=474&amp;1=1&amp;pageNum=67&amp;schVal=%EC%A3%BC%EC%84%A0" xr:uid="{00000000-0004-0000-0000-0000E0030000}"/>
    <hyperlink ref="A995" r:id="rId994" display="https://www.ksg.co.kr/mld/mld_manufacturerView.jsp?num=2651&amp;1=1&amp;pageNum=67&amp;schVal=%EC%A3%BC%EC%84%A0" xr:uid="{00000000-0004-0000-0000-0000E1030000}"/>
    <hyperlink ref="A996" r:id="rId995" display="https://www.ksg.co.kr/mld/mld_manufacturerView.jsp?num=475&amp;1=1&amp;pageNum=67&amp;schVal=%EC%A3%BC%EC%84%A0" xr:uid="{00000000-0004-0000-0000-0000E2030000}"/>
    <hyperlink ref="A997" r:id="rId996" display="https://www.ksg.co.kr/mld/mld_manufacturerView.jsp?num=118&amp;1=1&amp;pageNum=67&amp;schVal=%EC%A3%BC%EC%84%A0" xr:uid="{00000000-0004-0000-0000-0000E3030000}"/>
    <hyperlink ref="A998" r:id="rId997" display="https://www.ksg.co.kr/mld/mld_manufacturerView.jsp?num=2652&amp;1=1&amp;pageNum=67&amp;schVal=%EC%A3%BC%EC%84%A0" xr:uid="{00000000-0004-0000-0000-0000E4030000}"/>
    <hyperlink ref="A999" r:id="rId998" display="https://www.ksg.co.kr/mld/mld_manufacturerView.jsp?num=464&amp;1=1&amp;pageNum=67&amp;schVal=%EC%A3%BC%EC%84%A0" xr:uid="{00000000-0004-0000-0000-0000E5030000}"/>
    <hyperlink ref="A1000" r:id="rId999" display="https://www.ksg.co.kr/mld/mld_manufacturerView.jsp?num=186&amp;1=1&amp;pageNum=67&amp;schVal=%EC%A3%BC%EC%84%A0" xr:uid="{00000000-0004-0000-0000-0000E6030000}"/>
    <hyperlink ref="A1001" r:id="rId1000" display="https://www.ksg.co.kr/mld/mld_manufacturerView.jsp?num=479&amp;1=1&amp;pageNum=67&amp;schVal=%EC%A3%BC%EC%84%A0" xr:uid="{00000000-0004-0000-0000-0000E7030000}"/>
    <hyperlink ref="A1002" r:id="rId1001" display="https://www.ksg.co.kr/mld/mld_manufacturerView.jsp?num=1315&amp;1=1&amp;pageNum=67&amp;schVal=%EC%A3%BC%EC%84%A0" xr:uid="{00000000-0004-0000-0000-0000E8030000}"/>
    <hyperlink ref="A1003" r:id="rId1002" display="https://www.ksg.co.kr/mld/mld_manufacturerView.jsp?num=480&amp;1=1&amp;pageNum=67&amp;schVal=%EC%A3%BC%EC%84%A0" xr:uid="{00000000-0004-0000-0000-0000E9030000}"/>
    <hyperlink ref="A1004" r:id="rId1003" display="https://www.ksg.co.kr/mld/mld_manufacturerView.jsp?num=482&amp;1=1&amp;pageNum=67&amp;schVal=%EC%A3%BC%EC%84%A0" xr:uid="{00000000-0004-0000-0000-0000EA030000}"/>
    <hyperlink ref="A1005" r:id="rId1004" display="https://www.ksg.co.kr/mld/mld_manufacturerView.jsp?num=5116&amp;1=1&amp;pageNum=67&amp;schVal=%EC%A3%BC%EC%84%A0" xr:uid="{00000000-0004-0000-0000-0000EB030000}"/>
    <hyperlink ref="A1006" r:id="rId1005" display="https://www.ksg.co.kr/mld/mld_manufacturerView.jsp?num=6953&amp;1=1&amp;pageNum=67&amp;schVal=%EC%A3%BC%EC%84%A0" xr:uid="{00000000-0004-0000-0000-0000EC030000}"/>
    <hyperlink ref="A1007" r:id="rId1006" display="https://www.ksg.co.kr/mld/mld_manufacturerView.jsp?num=485&amp;1=1&amp;pageNum=68&amp;schVal=%EC%A3%BC%EC%84%A0" xr:uid="{00000000-0004-0000-0000-0000ED030000}"/>
    <hyperlink ref="A1008" r:id="rId1007" display="https://www.ksg.co.kr/mld/mld_manufacturerView.jsp?num=486&amp;1=1&amp;pageNum=68&amp;schVal=%EC%A3%BC%EC%84%A0" xr:uid="{00000000-0004-0000-0000-0000EE030000}"/>
    <hyperlink ref="A1009" r:id="rId1008" display="https://www.ksg.co.kr/mld/mld_manufacturerView.jsp?num=7998&amp;1=1&amp;pageNum=68&amp;schVal=%EC%A3%BC%EC%84%A0" xr:uid="{00000000-0004-0000-0000-0000EF030000}"/>
    <hyperlink ref="A1010" r:id="rId1009" display="https://www.ksg.co.kr/mld/mld_manufacturerView.jsp?num=2319&amp;1=1&amp;pageNum=68&amp;schVal=%EC%A3%BC%EC%84%A0" xr:uid="{00000000-0004-0000-0000-0000F0030000}"/>
    <hyperlink ref="A1011" r:id="rId1010" display="https://www.ksg.co.kr/mld/mld_manufacturerView.jsp?num=4542&amp;1=1&amp;pageNum=68&amp;schVal=%EC%A3%BC%EC%84%A0" xr:uid="{00000000-0004-0000-0000-0000F1030000}"/>
    <hyperlink ref="A1012" r:id="rId1011" display="https://www.ksg.co.kr/mld/mld_manufacturerView.jsp?num=5400&amp;1=1&amp;pageNum=68&amp;schVal=%EC%A3%BC%EC%84%A0" xr:uid="{00000000-0004-0000-0000-0000F2030000}"/>
    <hyperlink ref="A1013" r:id="rId1012" display="https://www.ksg.co.kr/mld/mld_manufacturerView.jsp?num=7593&amp;1=1&amp;pageNum=68&amp;schVal=%EC%A3%BC%EC%84%A0" xr:uid="{00000000-0004-0000-0000-0000F3030000}"/>
    <hyperlink ref="A1014" r:id="rId1013" display="https://www.ksg.co.kr/mld/mld_manufacturerView.jsp?num=2518&amp;1=1&amp;pageNum=68&amp;schVal=%EC%A3%BC%EC%84%A0" xr:uid="{00000000-0004-0000-0000-0000F4030000}"/>
    <hyperlink ref="A1015" r:id="rId1014" display="https://www.ksg.co.kr/mld/mld_manufacturerView.jsp?num=7379&amp;1=1&amp;pageNum=68&amp;schVal=%EC%A3%BC%EC%84%A0" xr:uid="{00000000-0004-0000-0000-0000F5030000}"/>
    <hyperlink ref="A1016" r:id="rId1015" display="https://www.ksg.co.kr/mld/mld_manufacturerView.jsp?num=4190&amp;1=1&amp;pageNum=68&amp;schVal=%EC%A3%BC%EC%84%A0" xr:uid="{00000000-0004-0000-0000-0000F6030000}"/>
    <hyperlink ref="A1017" r:id="rId1016" display="https://www.ksg.co.kr/mld/mld_manufacturerView.jsp?num=6838&amp;1=1&amp;pageNum=68&amp;schVal=%EC%A3%BC%EC%84%A0" xr:uid="{00000000-0004-0000-0000-0000F7030000}"/>
    <hyperlink ref="A1018" r:id="rId1017" display="https://www.ksg.co.kr/mld/mld_manufacturerView.jsp?num=7838&amp;1=1&amp;pageNum=68&amp;schVal=%EC%A3%BC%EC%84%A0" xr:uid="{00000000-0004-0000-0000-0000F8030000}"/>
    <hyperlink ref="A1019" r:id="rId1018" display="https://www.ksg.co.kr/mld/mld_manufacturerView.jsp?num=492&amp;1=1&amp;pageNum=68&amp;schVal=%EC%A3%BC%EC%84%A0" xr:uid="{00000000-0004-0000-0000-0000F9030000}"/>
    <hyperlink ref="A1020" r:id="rId1019" display="https://www.ksg.co.kr/mld/mld_manufacturerView.jsp?num=6379&amp;1=1&amp;pageNum=68&amp;schVal=%EC%A3%BC%EC%84%A0" xr:uid="{00000000-0004-0000-0000-0000FA030000}"/>
    <hyperlink ref="A1021" r:id="rId1020" display="https://www.ksg.co.kr/mld/mld_manufacturerView.jsp?num=5946&amp;1=1&amp;pageNum=68&amp;schVal=%EC%A3%BC%EC%84%A0" xr:uid="{00000000-0004-0000-0000-0000FB030000}"/>
    <hyperlink ref="A1022" r:id="rId1021" display="https://www.ksg.co.kr/mld/mld_manufacturerView.jsp?num=494&amp;1=1&amp;pageNum=69&amp;schVal=%EC%A3%BC%EC%84%A0" xr:uid="{00000000-0004-0000-0000-0000FC030000}"/>
    <hyperlink ref="A1023" r:id="rId1022" display="https://www.ksg.co.kr/mld/mld_manufacturerView.jsp?num=2661&amp;1=1&amp;pageNum=69&amp;schVal=%EC%A3%BC%EC%84%A0" xr:uid="{00000000-0004-0000-0000-0000FD030000}"/>
    <hyperlink ref="A1024" r:id="rId1023" display="https://www.ksg.co.kr/mld/mld_manufacturerView.jsp?num=7742&amp;1=1&amp;pageNum=69&amp;schVal=%EC%A3%BC%EC%84%A0" xr:uid="{00000000-0004-0000-0000-0000FE030000}"/>
    <hyperlink ref="A1025" r:id="rId1024" display="https://www.ksg.co.kr/mld/mld_manufacturerView.jsp?num=497&amp;1=1&amp;pageNum=69&amp;schVal=%EC%A3%BC%EC%84%A0" xr:uid="{00000000-0004-0000-0000-0000FF030000}"/>
    <hyperlink ref="A1026" r:id="rId1025" display="https://www.ksg.co.kr/mld/mld_manufacturerView.jsp?num=8335&amp;1=1&amp;pageNum=69&amp;schVal=%EC%A3%BC%EC%84%A0" xr:uid="{00000000-0004-0000-0000-000000040000}"/>
    <hyperlink ref="A1027" r:id="rId1026" display="https://www.ksg.co.kr/mld/mld_manufacturerView.jsp?num=3756&amp;1=1&amp;pageNum=69&amp;schVal=%EC%A3%BC%EC%84%A0" xr:uid="{00000000-0004-0000-0000-000001040000}"/>
    <hyperlink ref="A1028" r:id="rId1027" display="https://www.ksg.co.kr/mld/mld_manufacturerView.jsp?num=4574&amp;1=1&amp;pageNum=69&amp;schVal=%EC%A3%BC%EC%84%A0" xr:uid="{00000000-0004-0000-0000-000002040000}"/>
    <hyperlink ref="A1029" r:id="rId1028" display="https://www.ksg.co.kr/mld/mld_manufacturerView.jsp?num=6403&amp;1=1&amp;pageNum=69&amp;schVal=%EC%A3%BC%EC%84%A0" xr:uid="{00000000-0004-0000-0000-000003040000}"/>
    <hyperlink ref="A1030" r:id="rId1029" display="https://www.ksg.co.kr/mld/mld_manufacturerView.jsp?num=6375&amp;1=1&amp;pageNum=69&amp;schVal=%EC%A3%BC%EC%84%A0" xr:uid="{00000000-0004-0000-0000-000004040000}"/>
    <hyperlink ref="A1031" r:id="rId1030" display="https://www.ksg.co.kr/mld/mld_manufacturerView.jsp?num=8098&amp;1=1&amp;pageNum=69&amp;schVal=%EC%A3%BC%EC%84%A0" xr:uid="{00000000-0004-0000-0000-000005040000}"/>
    <hyperlink ref="A1032" r:id="rId1031" display="https://www.ksg.co.kr/mld/mld_manufacturerView.jsp?num=499&amp;1=1&amp;pageNum=69&amp;schVal=%EC%A3%BC%EC%84%A0" xr:uid="{00000000-0004-0000-0000-000006040000}"/>
    <hyperlink ref="A1033" r:id="rId1032" display="https://www.ksg.co.kr/mld/mld_manufacturerView.jsp?num=5425&amp;1=1&amp;pageNum=69&amp;schVal=%EC%A3%BC%EC%84%A0" xr:uid="{00000000-0004-0000-0000-000007040000}"/>
    <hyperlink ref="A1034" r:id="rId1033" display="https://www.ksg.co.kr/mld/mld_manufacturerView.jsp?num=502&amp;1=1&amp;pageNum=69&amp;schVal=%EC%A3%BC%EC%84%A0" xr:uid="{00000000-0004-0000-0000-000008040000}"/>
    <hyperlink ref="A1035" r:id="rId1034" display="https://www.ksg.co.kr/mld/mld_manufacturerView.jsp?num=504&amp;1=1&amp;pageNum=69&amp;schVal=%EC%A3%BC%EC%84%A0" xr:uid="{00000000-0004-0000-0000-000009040000}"/>
    <hyperlink ref="A1036" r:id="rId1035" display="https://www.ksg.co.kr/mld/mld_manufacturerView.jsp?num=8062&amp;1=1&amp;pageNum=69&amp;schVal=%EC%A3%BC%EC%84%A0" xr:uid="{00000000-0004-0000-0000-00000A040000}"/>
    <hyperlink ref="A1037" r:id="rId1036" display="https://www.ksg.co.kr/mld/mld_manufacturerView.jsp?num=6997&amp;1=1&amp;pageNum=70&amp;schVal=%EC%A3%BC%EC%84%A0" xr:uid="{00000000-0004-0000-0000-00000B040000}"/>
    <hyperlink ref="A1038" r:id="rId1037" display="https://www.ksg.co.kr/mld/mld_manufacturerView.jsp?num=8230&amp;1=1&amp;pageNum=70&amp;schVal=%EC%A3%BC%EC%84%A0" xr:uid="{00000000-0004-0000-0000-00000C040000}"/>
    <hyperlink ref="A1039" r:id="rId1038" display="https://www.ksg.co.kr/mld/mld_manufacturerView.jsp?num=6006&amp;1=1&amp;pageNum=70&amp;schVal=%EC%A3%BC%EC%84%A0" xr:uid="{00000000-0004-0000-0000-00000D040000}"/>
    <hyperlink ref="A1040" r:id="rId1039" display="https://www.ksg.co.kr/mld/mld_manufacturerView.jsp?num=3115&amp;1=1&amp;pageNum=70&amp;schVal=%EC%A3%BC%EC%84%A0" xr:uid="{00000000-0004-0000-0000-00000E040000}"/>
    <hyperlink ref="A1041" r:id="rId1040" display="https://www.ksg.co.kr/mld/mld_manufacturerView.jsp?num=7677&amp;1=1&amp;pageNum=70&amp;schVal=%EC%A3%BC%EC%84%A0" xr:uid="{00000000-0004-0000-0000-00000F040000}"/>
    <hyperlink ref="A1042" r:id="rId1041" display="https://www.ksg.co.kr/mld/mld_manufacturerView.jsp?num=6835&amp;1=1&amp;pageNum=70&amp;schVal=%EC%A3%BC%EC%84%A0" xr:uid="{00000000-0004-0000-0000-000010040000}"/>
    <hyperlink ref="A1043" r:id="rId1042" display="https://www.ksg.co.kr/mld/mld_manufacturerView.jsp?num=2671&amp;1=1&amp;pageNum=70&amp;schVal=%EC%A3%BC%EC%84%A0" xr:uid="{00000000-0004-0000-0000-000011040000}"/>
    <hyperlink ref="A1044" r:id="rId1043" display="https://www.ksg.co.kr/mld/mld_manufacturerView.jsp?num=7404&amp;1=1&amp;pageNum=70&amp;schVal=%EC%A3%BC%EC%84%A0" xr:uid="{00000000-0004-0000-0000-000012040000}"/>
    <hyperlink ref="A1045" r:id="rId1044" display="https://www.ksg.co.kr/mld/mld_manufacturerView.jsp?num=4451&amp;1=1&amp;pageNum=70&amp;schVal=%EC%A3%BC%EC%84%A0" xr:uid="{00000000-0004-0000-0000-000013040000}"/>
    <hyperlink ref="A1046" r:id="rId1045" display="https://www.ksg.co.kr/mld/mld_manufacturerView.jsp?num=4171&amp;1=1&amp;pageNum=70&amp;schVal=%EC%A3%BC%EC%84%A0" xr:uid="{00000000-0004-0000-0000-000014040000}"/>
    <hyperlink ref="A1047" r:id="rId1046" display="https://www.ksg.co.kr/mld/mld_manufacturerView.jsp?num=4866&amp;1=1&amp;pageNum=70&amp;schVal=%EC%A3%BC%EC%84%A0" xr:uid="{00000000-0004-0000-0000-000015040000}"/>
    <hyperlink ref="A1048" r:id="rId1047" display="https://www.ksg.co.kr/mld/mld_manufacturerView.jsp?num=3182&amp;1=1&amp;pageNum=70&amp;schVal=%EC%A3%BC%EC%84%A0" xr:uid="{00000000-0004-0000-0000-000016040000}"/>
    <hyperlink ref="A1049" r:id="rId1048" display="https://www.ksg.co.kr/mld/mld_manufacturerView.jsp?num=4986&amp;1=1&amp;pageNum=70&amp;schVal=%EC%A3%BC%EC%84%A0" xr:uid="{00000000-0004-0000-0000-000017040000}"/>
    <hyperlink ref="A1050" r:id="rId1049" display="https://www.ksg.co.kr/mld/mld_manufacturerView.jsp?num=5988&amp;1=1&amp;pageNum=70&amp;schVal=%EC%A3%BC%EC%84%A0" xr:uid="{00000000-0004-0000-0000-000018040000}"/>
    <hyperlink ref="A1051" r:id="rId1050" display="https://www.ksg.co.kr/mld/mld_manufacturerView.jsp?num=4455&amp;1=1&amp;pageNum=70&amp;schVal=%EC%A3%BC%EC%84%A0" xr:uid="{00000000-0004-0000-0000-000019040000}"/>
    <hyperlink ref="A1052" r:id="rId1051" display="https://www.ksg.co.kr/mld/mld_manufacturerView.jsp?num=2678&amp;1=1&amp;pageNum=71&amp;schVal=%EC%A3%BC%EC%84%A0" xr:uid="{00000000-0004-0000-0000-00001A040000}"/>
    <hyperlink ref="A1053" r:id="rId1052" display="https://www.ksg.co.kr/mld/mld_manufacturerView.jsp?num=514&amp;1=1&amp;pageNum=71&amp;schVal=%EC%A3%BC%EC%84%A0" xr:uid="{00000000-0004-0000-0000-00001B040000}"/>
    <hyperlink ref="A1054" r:id="rId1053" display="https://www.ksg.co.kr/mld/mld_manufacturerView.jsp?num=2674&amp;1=1&amp;pageNum=71&amp;schVal=%EC%A3%BC%EC%84%A0" xr:uid="{00000000-0004-0000-0000-00001C040000}"/>
    <hyperlink ref="A1055" r:id="rId1054" display="https://www.ksg.co.kr/mld/mld_manufacturerView.jsp?num=2680&amp;1=1&amp;pageNum=71&amp;schVal=%EC%A3%BC%EC%84%A0" xr:uid="{00000000-0004-0000-0000-00001D040000}"/>
    <hyperlink ref="A1056" r:id="rId1055" display="https://www.ksg.co.kr/mld/mld_manufacturerView.jsp?num=6057&amp;1=1&amp;pageNum=71&amp;schVal=%EC%A3%BC%EC%84%A0" xr:uid="{00000000-0004-0000-0000-00001E040000}"/>
    <hyperlink ref="A1057" r:id="rId1056" display="https://www.ksg.co.kr/mld/mld_manufacturerView.jsp?num=518&amp;1=1&amp;pageNum=71&amp;schVal=%EC%A3%BC%EC%84%A0" xr:uid="{00000000-0004-0000-0000-00001F040000}"/>
    <hyperlink ref="A1058" r:id="rId1057" display="https://www.ksg.co.kr/mld/mld_manufacturerView.jsp?num=521&amp;1=1&amp;pageNum=71&amp;schVal=%EC%A3%BC%EC%84%A0" xr:uid="{00000000-0004-0000-0000-000020040000}"/>
    <hyperlink ref="A1059" r:id="rId1058" display="https://www.ksg.co.kr/mld/mld_manufacturerView.jsp?num=522&amp;1=1&amp;pageNum=71&amp;schVal=%EC%A3%BC%EC%84%A0" xr:uid="{00000000-0004-0000-0000-000021040000}"/>
    <hyperlink ref="A1060" r:id="rId1059" display="https://www.ksg.co.kr/mld/mld_manufacturerView.jsp?num=523&amp;1=1&amp;pageNum=71&amp;schVal=%EC%A3%BC%EC%84%A0" xr:uid="{00000000-0004-0000-0000-000022040000}"/>
    <hyperlink ref="A1061" r:id="rId1060" display="https://www.ksg.co.kr/mld/mld_manufacturerView.jsp?num=7711&amp;1=1&amp;pageNum=71&amp;schVal=%EC%A3%BC%EC%84%A0" xr:uid="{00000000-0004-0000-0000-000023040000}"/>
    <hyperlink ref="A1062" r:id="rId1061" display="https://www.ksg.co.kr/mld/mld_manufacturerView.jsp?num=6885&amp;1=1&amp;pageNum=71&amp;schVal=%EC%A3%BC%EC%84%A0" xr:uid="{00000000-0004-0000-0000-000024040000}"/>
    <hyperlink ref="A1063" r:id="rId1062" display="https://www.ksg.co.kr/mld/mld_manufacturerView.jsp?num=4463&amp;1=1&amp;pageNum=71&amp;schVal=%EC%A3%BC%EC%84%A0" xr:uid="{00000000-0004-0000-0000-000025040000}"/>
    <hyperlink ref="A1064" r:id="rId1063" display="https://www.ksg.co.kr/mld/mld_manufacturerView.jsp?num=526&amp;1=1&amp;pageNum=71&amp;schVal=%EC%A3%BC%EC%84%A0" xr:uid="{00000000-0004-0000-0000-000026040000}"/>
    <hyperlink ref="A1065" r:id="rId1064" display="https://www.ksg.co.kr/mld/mld_manufacturerView.jsp?num=4570&amp;1=1&amp;pageNum=71&amp;schVal=%EC%A3%BC%EC%84%A0" xr:uid="{00000000-0004-0000-0000-000027040000}"/>
    <hyperlink ref="A1066" r:id="rId1065" display="https://www.ksg.co.kr/mld/mld_manufacturerView.jsp?num=8101&amp;1=1&amp;pageNum=71&amp;schVal=%EC%A3%BC%EC%84%A0" xr:uid="{00000000-0004-0000-0000-000028040000}"/>
    <hyperlink ref="A1067" r:id="rId1066" display="https://www.ksg.co.kr/mld/mld_manufacturerView.jsp?num=6045&amp;1=1&amp;pageNum=72&amp;schVal=%EC%A3%BC%EC%84%A0" xr:uid="{00000000-0004-0000-0000-000029040000}"/>
    <hyperlink ref="A1068" r:id="rId1067" display="https://www.ksg.co.kr/mld/mld_manufacturerView.jsp?num=1021&amp;1=1&amp;pageNum=72&amp;schVal=%EC%A3%BC%EC%84%A0" xr:uid="{00000000-0004-0000-0000-00002A040000}"/>
    <hyperlink ref="A1069" r:id="rId1068" display="https://www.ksg.co.kr/mld/mld_manufacturerView.jsp?num=528&amp;1=1&amp;pageNum=72&amp;schVal=%EC%A3%BC%EC%84%A0" xr:uid="{00000000-0004-0000-0000-00002B040000}"/>
    <hyperlink ref="A1070" r:id="rId1069" display="https://www.ksg.co.kr/mld/mld_manufacturerView.jsp?num=529&amp;1=1&amp;pageNum=72&amp;schVal=%EC%A3%BC%EC%84%A0" xr:uid="{00000000-0004-0000-0000-00002C040000}"/>
    <hyperlink ref="A1071" r:id="rId1070" display="https://www.ksg.co.kr/mld/mld_manufacturerView.jsp?num=530&amp;1=1&amp;pageNum=72&amp;schVal=%EC%A3%BC%EC%84%A0" xr:uid="{00000000-0004-0000-0000-00002D040000}"/>
    <hyperlink ref="A1072" r:id="rId1071" display="https://www.ksg.co.kr/mld/mld_manufacturerView.jsp?num=124&amp;1=1&amp;pageNum=72&amp;schVal=%EC%A3%BC%EC%84%A0" xr:uid="{00000000-0004-0000-0000-00002E040000}"/>
    <hyperlink ref="A1073" r:id="rId1072" display="https://www.ksg.co.kr/mld/mld_manufacturerView.jsp?num=4711&amp;1=1&amp;pageNum=72&amp;schVal=%EC%A3%BC%EC%84%A0" xr:uid="{00000000-0004-0000-0000-00002F040000}"/>
    <hyperlink ref="A1074" r:id="rId1073" display="https://www.ksg.co.kr/mld/mld_manufacturerView.jsp?num=532&amp;1=1&amp;pageNum=72&amp;schVal=%EC%A3%BC%EC%84%A0" xr:uid="{00000000-0004-0000-0000-000030040000}"/>
    <hyperlink ref="A1075" r:id="rId1074" display="https://www.ksg.co.kr/mld/mld_manufacturerView.jsp?num=4216&amp;1=1&amp;pageNum=72&amp;schVal=%EC%A3%BC%EC%84%A0" xr:uid="{00000000-0004-0000-0000-000031040000}"/>
    <hyperlink ref="A1076" r:id="rId1075" display="https://www.ksg.co.kr/mld/mld_manufacturerView.jsp?num=5672&amp;1=1&amp;pageNum=72&amp;schVal=%EC%A3%BC%EC%84%A0" xr:uid="{00000000-0004-0000-0000-000032040000}"/>
    <hyperlink ref="A1077" r:id="rId1076" display="https://www.ksg.co.kr/mld/mld_manufacturerView.jsp?num=8444&amp;1=1&amp;pageNum=72&amp;schVal=%EC%A3%BC%EC%84%A0" xr:uid="{00000000-0004-0000-0000-000033040000}"/>
    <hyperlink ref="A1078" r:id="rId1077" display="https://www.ksg.co.kr/mld/mld_manufacturerView.jsp?num=4841&amp;1=1&amp;pageNum=72&amp;schVal=%EC%A3%BC%EC%84%A0" xr:uid="{00000000-0004-0000-0000-000034040000}"/>
    <hyperlink ref="A1079" r:id="rId1078" display="https://www.ksg.co.kr/mld/mld_manufacturerView.jsp?num=2692&amp;1=1&amp;pageNum=72&amp;schVal=%EC%A3%BC%EC%84%A0" xr:uid="{00000000-0004-0000-0000-000035040000}"/>
    <hyperlink ref="A1080" r:id="rId1079" display="https://www.ksg.co.kr/mld/mld_manufacturerView.jsp?num=8182&amp;1=1&amp;pageNum=72&amp;schVal=%EC%A3%BC%EC%84%A0" xr:uid="{00000000-0004-0000-0000-000036040000}"/>
    <hyperlink ref="A1081" r:id="rId1080" display="https://www.ksg.co.kr/mld/mld_manufacturerView.jsp?num=205&amp;1=1&amp;pageNum=72&amp;schVal=%EC%A3%BC%EC%84%A0" xr:uid="{00000000-0004-0000-0000-000037040000}"/>
    <hyperlink ref="A1082" r:id="rId1081" display="https://www.ksg.co.kr/mld/mld_manufacturerView.jsp?num=4431&amp;1=1&amp;pageNum=73&amp;schVal=%EC%A3%BC%EC%84%A0" xr:uid="{00000000-0004-0000-0000-000038040000}"/>
    <hyperlink ref="A1083" r:id="rId1082" display="https://www.ksg.co.kr/mld/mld_manufacturerView.jsp?num=541&amp;1=1&amp;pageNum=73&amp;schVal=%EC%A3%BC%EC%84%A0" xr:uid="{00000000-0004-0000-0000-000039040000}"/>
    <hyperlink ref="A1084" r:id="rId1083" display="https://www.ksg.co.kr/mld/mld_manufacturerView.jsp?num=4151&amp;1=1&amp;pageNum=73&amp;schVal=%EC%A3%BC%EC%84%A0" xr:uid="{00000000-0004-0000-0000-00003A040000}"/>
    <hyperlink ref="A1085" r:id="rId1084" display="https://www.ksg.co.kr/mld/mld_manufacturerView.jsp?num=4515&amp;1=1&amp;pageNum=73&amp;schVal=%EC%A3%BC%EC%84%A0" xr:uid="{00000000-0004-0000-0000-00003B040000}"/>
    <hyperlink ref="A1086" r:id="rId1085" display="https://www.ksg.co.kr/mld/mld_manufacturerView.jsp?num=2221&amp;1=1&amp;pageNum=73&amp;schVal=%EC%A3%BC%EC%84%A0" xr:uid="{00000000-0004-0000-0000-00003C040000}"/>
    <hyperlink ref="A1087" r:id="rId1086" display="https://www.ksg.co.kr/mld/mld_manufacturerView.jsp?num=8105&amp;1=1&amp;pageNum=73&amp;schVal=%EC%A3%BC%EC%84%A0" xr:uid="{00000000-0004-0000-0000-00003D040000}"/>
    <hyperlink ref="A1088" r:id="rId1087" display="https://www.ksg.co.kr/mld/mld_manufacturerView.jsp?num=543&amp;1=1&amp;pageNum=73&amp;schVal=%EC%A3%BC%EC%84%A0" xr:uid="{00000000-0004-0000-0000-00003E040000}"/>
    <hyperlink ref="A1089" r:id="rId1088" display="https://www.ksg.co.kr/mld/mld_manufacturerView.jsp?num=7978&amp;1=1&amp;pageNum=73&amp;schVal=%EC%A3%BC%EC%84%A0" xr:uid="{00000000-0004-0000-0000-00003F040000}"/>
    <hyperlink ref="A1090" r:id="rId1089" display="https://www.ksg.co.kr/mld/mld_manufacturerView.jsp?num=5983&amp;1=1&amp;pageNum=73&amp;schVal=%EC%A3%BC%EC%84%A0" xr:uid="{00000000-0004-0000-0000-000040040000}"/>
    <hyperlink ref="A1091" r:id="rId1090" display="https://www.ksg.co.kr/mld/mld_manufacturerView.jsp?num=4381&amp;1=1&amp;pageNum=73&amp;schVal=%EC%A3%BC%EC%84%A0" xr:uid="{00000000-0004-0000-0000-000041040000}"/>
    <hyperlink ref="A1092" r:id="rId1091" display="https://www.ksg.co.kr/mld/mld_manufacturerView.jsp?num=544&amp;1=1&amp;pageNum=73&amp;schVal=%EC%A3%BC%EC%84%A0" xr:uid="{00000000-0004-0000-0000-000042040000}"/>
    <hyperlink ref="A1093" r:id="rId1092" display="https://www.ksg.co.kr/mld/mld_manufacturerView.jsp?num=2230&amp;1=1&amp;pageNum=73&amp;schVal=%EC%A3%BC%EC%84%A0" xr:uid="{00000000-0004-0000-0000-000043040000}"/>
    <hyperlink ref="A1094" r:id="rId1093" display="https://www.ksg.co.kr/mld/mld_manufacturerView.jsp?num=3985&amp;1=1&amp;pageNum=73&amp;schVal=%EC%A3%BC%EC%84%A0" xr:uid="{00000000-0004-0000-0000-000044040000}"/>
    <hyperlink ref="A1095" r:id="rId1094" display="https://www.ksg.co.kr/mld/mld_manufacturerView.jsp?num=2266&amp;1=1&amp;pageNum=73&amp;schVal=%EC%A3%BC%EC%84%A0" xr:uid="{00000000-0004-0000-0000-000045040000}"/>
    <hyperlink ref="A1096" r:id="rId1095" display="https://www.ksg.co.kr/mld/mld_manufacturerView.jsp?num=547&amp;1=1&amp;pageNum=73&amp;schVal=%EC%A3%BC%EC%84%A0" xr:uid="{00000000-0004-0000-0000-000046040000}"/>
    <hyperlink ref="A1097" r:id="rId1096" display="https://www.ksg.co.kr/mld/mld_manufacturerView.jsp?num=4415&amp;1=1&amp;pageNum=74&amp;schVal=%EC%A3%BC%EC%84%A0" xr:uid="{00000000-0004-0000-0000-000047040000}"/>
    <hyperlink ref="A1098" r:id="rId1097" display="https://www.ksg.co.kr/mld/mld_manufacturerView.jsp?num=3105&amp;1=1&amp;pageNum=74&amp;schVal=%EC%A3%BC%EC%84%A0" xr:uid="{00000000-0004-0000-0000-000048040000}"/>
    <hyperlink ref="A1099" r:id="rId1098" display="https://www.ksg.co.kr/mld/mld_manufacturerView.jsp?num=3420&amp;1=1&amp;pageNum=74&amp;schVal=%EC%A3%BC%EC%84%A0" xr:uid="{00000000-0004-0000-0000-000049040000}"/>
    <hyperlink ref="A1100" r:id="rId1099" display="https://www.ksg.co.kr/mld/mld_manufacturerView.jsp?num=6321&amp;1=1&amp;pageNum=74&amp;schVal=%EC%A3%BC%EC%84%A0" xr:uid="{00000000-0004-0000-0000-00004A040000}"/>
    <hyperlink ref="A1101" r:id="rId1100" display="https://www.ksg.co.kr/mld/mld_manufacturerView.jsp?num=2697&amp;1=1&amp;pageNum=74&amp;schVal=%EC%A3%BC%EC%84%A0" xr:uid="{00000000-0004-0000-0000-00004B040000}"/>
    <hyperlink ref="A1102" r:id="rId1101" display="https://www.ksg.co.kr/mld/mld_manufacturerView.jsp?num=4512&amp;1=1&amp;pageNum=74&amp;schVal=%EC%A3%BC%EC%84%A0" xr:uid="{00000000-0004-0000-0000-00004C040000}"/>
    <hyperlink ref="A1103" r:id="rId1102" display="https://www.ksg.co.kr/mld/mld_manufacturerView.jsp?num=1379&amp;1=1&amp;pageNum=74&amp;schVal=%EC%A3%BC%EC%84%A0" xr:uid="{00000000-0004-0000-0000-00004D040000}"/>
    <hyperlink ref="A1104" r:id="rId1103" display="https://www.ksg.co.kr/mld/mld_manufacturerView.jsp?num=551&amp;1=1&amp;pageNum=74&amp;schVal=%EC%A3%BC%EC%84%A0" xr:uid="{00000000-0004-0000-0000-00004E040000}"/>
    <hyperlink ref="A1105" r:id="rId1104" display="https://www.ksg.co.kr/mld/mld_manufacturerView.jsp?num=2122&amp;1=1&amp;pageNum=74&amp;schVal=%EC%A3%BC%EC%84%A0" xr:uid="{00000000-0004-0000-0000-00004F040000}"/>
    <hyperlink ref="A1106" r:id="rId1105" display="https://www.ksg.co.kr/mld/mld_manufacturerView.jsp?num=556&amp;1=1&amp;pageNum=74&amp;schVal=%EC%A3%BC%EC%84%A0" xr:uid="{00000000-0004-0000-0000-000050040000}"/>
    <hyperlink ref="A1107" r:id="rId1106" display="https://www.ksg.co.kr/mld/mld_manufacturerView.jsp?num=5864&amp;1=1&amp;pageNum=74&amp;schVal=%EC%A3%BC%EC%84%A0" xr:uid="{00000000-0004-0000-0000-000051040000}"/>
    <hyperlink ref="A1108" r:id="rId1107" display="https://www.ksg.co.kr/mld/mld_manufacturerView.jsp?num=6777&amp;1=1&amp;pageNum=74&amp;schVal=%EC%A3%BC%EC%84%A0" xr:uid="{00000000-0004-0000-0000-000052040000}"/>
    <hyperlink ref="A1109" r:id="rId1108" display="https://www.ksg.co.kr/mld/mld_manufacturerView.jsp?num=4884&amp;1=1&amp;pageNum=74&amp;schVal=%EC%A3%BC%EC%84%A0" xr:uid="{00000000-0004-0000-0000-000053040000}"/>
    <hyperlink ref="A1110" r:id="rId1109" display="https://www.ksg.co.kr/mld/mld_manufacturerView.jsp?num=1275&amp;1=1&amp;pageNum=74&amp;schVal=%EC%A3%BC%EC%84%A0" xr:uid="{00000000-0004-0000-0000-000054040000}"/>
    <hyperlink ref="A1111" r:id="rId1110" display="https://www.ksg.co.kr/mld/mld_manufacturerView.jsp?num=559&amp;1=1&amp;pageNum=74&amp;schVal=%EC%A3%BC%EC%84%A0" xr:uid="{00000000-0004-0000-0000-000055040000}"/>
    <hyperlink ref="A1112" r:id="rId1111" display="https://www.ksg.co.kr/mld/mld_manufacturerView.jsp?num=2705&amp;1=1&amp;pageNum=75&amp;schVal=%EC%A3%BC%EC%84%A0" xr:uid="{00000000-0004-0000-0000-000056040000}"/>
    <hyperlink ref="A1113" r:id="rId1112" display="https://www.ksg.co.kr/mld/mld_manufacturerView.jsp?num=356&amp;1=1&amp;pageNum=75&amp;schVal=%EC%A3%BC%EC%84%A0" xr:uid="{00000000-0004-0000-0000-000057040000}"/>
    <hyperlink ref="A1114" r:id="rId1113" display="https://www.ksg.co.kr/mld/mld_manufacturerView.jsp?num=7550&amp;1=1&amp;pageNum=75&amp;schVal=%EC%A3%BC%EC%84%A0" xr:uid="{00000000-0004-0000-0000-000058040000}"/>
    <hyperlink ref="A1115" r:id="rId1114" display="https://www.ksg.co.kr/mld/mld_manufacturerView.jsp?num=561&amp;1=1&amp;pageNum=75&amp;schVal=%EC%A3%BC%EC%84%A0" xr:uid="{00000000-0004-0000-0000-000059040000}"/>
    <hyperlink ref="A1116" r:id="rId1115" display="https://www.ksg.co.kr/mld/mld_manufacturerView.jsp?num=6457&amp;1=1&amp;pageNum=75&amp;schVal=%EC%A3%BC%EC%84%A0" xr:uid="{00000000-0004-0000-0000-00005A040000}"/>
    <hyperlink ref="A1117" r:id="rId1116" display="https://www.ksg.co.kr/mld/mld_manufacturerView.jsp?num=5905&amp;1=1&amp;pageNum=75&amp;schVal=%EC%A3%BC%EC%84%A0" xr:uid="{00000000-0004-0000-0000-00005B040000}"/>
    <hyperlink ref="A1118" r:id="rId1117" display="https://www.ksg.co.kr/mld/mld_manufacturerView.jsp?num=5121&amp;1=1&amp;pageNum=75&amp;schVal=%EC%A3%BC%EC%84%A0" xr:uid="{00000000-0004-0000-0000-00005C040000}"/>
    <hyperlink ref="A1119" r:id="rId1118" display="https://www.ksg.co.kr/mld/mld_manufacturerView.jsp?num=7475&amp;1=1&amp;pageNum=75&amp;schVal=%EC%A3%BC%EC%84%A0" xr:uid="{00000000-0004-0000-0000-00005D040000}"/>
    <hyperlink ref="A1120" r:id="rId1119" display="https://www.ksg.co.kr/mld/mld_manufacturerView.jsp?num=565&amp;1=1&amp;pageNum=75&amp;schVal=%EC%A3%BC%EC%84%A0" xr:uid="{00000000-0004-0000-0000-00005E040000}"/>
    <hyperlink ref="A1121" r:id="rId1120" display="https://www.ksg.co.kr/mld/mld_manufacturerView.jsp?num=8593&amp;1=1&amp;pageNum=75&amp;schVal=%EC%A3%BC%EC%84%A0" xr:uid="{00000000-0004-0000-0000-00005F040000}"/>
    <hyperlink ref="A1122" r:id="rId1121" display="https://www.ksg.co.kr/mld/mld_manufacturerView.jsp?num=3698&amp;1=1&amp;pageNum=75&amp;schVal=%EC%A3%BC%EC%84%A0" xr:uid="{00000000-0004-0000-0000-000060040000}"/>
    <hyperlink ref="A1123" r:id="rId1122" display="https://www.ksg.co.kr/mld/mld_manufacturerView.jsp?num=6424&amp;1=1&amp;pageNum=75&amp;schVal=%EC%A3%BC%EC%84%A0" xr:uid="{00000000-0004-0000-0000-000061040000}"/>
    <hyperlink ref="A1124" r:id="rId1123" display="https://www.ksg.co.kr/mld/mld_manufacturerView.jsp?num=566&amp;1=1&amp;pageNum=75&amp;schVal=%EC%A3%BC%EC%84%A0" xr:uid="{00000000-0004-0000-0000-000062040000}"/>
    <hyperlink ref="A1125" r:id="rId1124" display="https://www.ksg.co.kr/mld/mld_manufacturerView.jsp?num=213&amp;1=1&amp;pageNum=75&amp;schVal=%EC%A3%BC%EC%84%A0" xr:uid="{00000000-0004-0000-0000-000063040000}"/>
    <hyperlink ref="A1126" r:id="rId1125" display="https://www.ksg.co.kr/mld/mld_manufacturerView.jsp?num=568&amp;1=1&amp;pageNum=75&amp;schVal=%EC%A3%BC%EC%84%A0" xr:uid="{00000000-0004-0000-0000-000064040000}"/>
    <hyperlink ref="A1127" r:id="rId1126" display="https://www.ksg.co.kr/mld/mld_manufacturerView.jsp?num=7298&amp;1=1&amp;pageNum=76&amp;schVal=%EC%A3%BC%EC%84%A0" xr:uid="{00000000-0004-0000-0000-000065040000}"/>
    <hyperlink ref="A1128" r:id="rId1127" display="https://www.ksg.co.kr/mld/mld_manufacturerView.jsp?num=212&amp;1=1&amp;pageNum=76&amp;schVal=%EC%A3%BC%EC%84%A0" xr:uid="{00000000-0004-0000-0000-000066040000}"/>
    <hyperlink ref="A1129" r:id="rId1128" display="https://www.ksg.co.kr/mld/mld_manufacturerView.jsp?num=4280&amp;1=1&amp;pageNum=76&amp;schVal=%EC%A3%BC%EC%84%A0" xr:uid="{00000000-0004-0000-0000-000067040000}"/>
    <hyperlink ref="A1130" r:id="rId1129" display="https://www.ksg.co.kr/mld/mld_manufacturerView.jsp?num=4346&amp;1=1&amp;pageNum=76&amp;schVal=%EC%A3%BC%EC%84%A0" xr:uid="{00000000-0004-0000-0000-000068040000}"/>
    <hyperlink ref="A1131" r:id="rId1130" display="https://www.ksg.co.kr/mld/mld_manufacturerView.jsp?num=2913&amp;1=1&amp;pageNum=76&amp;schVal=%EC%A3%BC%EC%84%A0" xr:uid="{00000000-0004-0000-0000-000069040000}"/>
    <hyperlink ref="A1132" r:id="rId1131" display="https://www.ksg.co.kr/mld/mld_manufacturerView.jsp?num=6255&amp;1=1&amp;pageNum=76&amp;schVal=%EC%A3%BC%EC%84%A0" xr:uid="{00000000-0004-0000-0000-00006A040000}"/>
    <hyperlink ref="A1133" r:id="rId1132" display="https://www.ksg.co.kr/mld/mld_manufacturerView.jsp?num=2213&amp;1=1&amp;pageNum=76&amp;schVal=%EC%A3%BC%EC%84%A0" xr:uid="{00000000-0004-0000-0000-00006B040000}"/>
    <hyperlink ref="A1134" r:id="rId1133" display="https://www.ksg.co.kr/mld/mld_manufacturerView.jsp?num=8260&amp;1=1&amp;pageNum=76&amp;schVal=%EC%A3%BC%EC%84%A0" xr:uid="{00000000-0004-0000-0000-00006C040000}"/>
    <hyperlink ref="A1135" r:id="rId1134" display="https://www.ksg.co.kr/mld/mld_manufacturerView.jsp?num=2715&amp;1=1&amp;pageNum=76&amp;schVal=%EC%A3%BC%EC%84%A0" xr:uid="{00000000-0004-0000-0000-00006D040000}"/>
    <hyperlink ref="A1136" r:id="rId1135" display="https://www.ksg.co.kr/mld/mld_manufacturerView.jsp?num=8431&amp;1=1&amp;pageNum=76&amp;schVal=%EC%A3%BC%EC%84%A0" xr:uid="{00000000-0004-0000-0000-00006E040000}"/>
    <hyperlink ref="A1137" r:id="rId1136" display="https://www.ksg.co.kr/mld/mld_manufacturerView.jsp?num=7554&amp;1=1&amp;pageNum=76&amp;schVal=%EC%A3%BC%EC%84%A0" xr:uid="{00000000-0004-0000-0000-00006F040000}"/>
    <hyperlink ref="A1138" r:id="rId1137" display="https://www.ksg.co.kr/mld/mld_manufacturerView.jsp?num=5842&amp;1=1&amp;pageNum=76&amp;schVal=%EC%A3%BC%EC%84%A0" xr:uid="{00000000-0004-0000-0000-000070040000}"/>
    <hyperlink ref="A1139" r:id="rId1138" display="https://www.ksg.co.kr/mld/mld_manufacturerView.jsp?num=573&amp;1=1&amp;pageNum=76&amp;schVal=%EC%A3%BC%EC%84%A0" xr:uid="{00000000-0004-0000-0000-000071040000}"/>
    <hyperlink ref="A1140" r:id="rId1139" display="https://www.ksg.co.kr/mld/mld_manufacturerView.jsp?num=5914&amp;1=1&amp;pageNum=76&amp;schVal=%EC%A3%BC%EC%84%A0" xr:uid="{00000000-0004-0000-0000-000072040000}"/>
    <hyperlink ref="A1141" r:id="rId1140" display="https://www.ksg.co.kr/mld/mld_manufacturerView.jsp?num=217&amp;1=1&amp;pageNum=76&amp;schVal=%EC%A3%BC%EC%84%A0" xr:uid="{00000000-0004-0000-0000-000073040000}"/>
    <hyperlink ref="A1142" r:id="rId1141" display="https://www.ksg.co.kr/mld/mld_manufacturerView.jsp?num=2716&amp;1=1&amp;pageNum=77&amp;schVal=%EC%A3%BC%EC%84%A0" xr:uid="{00000000-0004-0000-0000-000074040000}"/>
    <hyperlink ref="A1143" r:id="rId1142" display="https://www.ksg.co.kr/mld/mld_manufacturerView.jsp?num=575&amp;1=1&amp;pageNum=77&amp;schVal=%EC%A3%BC%EC%84%A0" xr:uid="{00000000-0004-0000-0000-000075040000}"/>
    <hyperlink ref="A1144" r:id="rId1143" display="https://www.ksg.co.kr/mld/mld_manufacturerView.jsp?num=577&amp;1=1&amp;pageNum=77&amp;schVal=%EC%A3%BC%EC%84%A0" xr:uid="{00000000-0004-0000-0000-000076040000}"/>
    <hyperlink ref="A1145" r:id="rId1144" display="https://www.ksg.co.kr/mld/mld_manufacturerView.jsp?num=3185&amp;1=1&amp;pageNum=77&amp;schVal=%EC%A3%BC%EC%84%A0" xr:uid="{00000000-0004-0000-0000-000077040000}"/>
    <hyperlink ref="A1146" r:id="rId1145" display="https://www.ksg.co.kr/mld/mld_manufacturerView.jsp?num=4225&amp;1=1&amp;pageNum=77&amp;schVal=%EC%A3%BC%EC%84%A0" xr:uid="{00000000-0004-0000-0000-000078040000}"/>
    <hyperlink ref="A1147" r:id="rId1146" display="https://www.ksg.co.kr/mld/mld_manufacturerView.jsp?num=7417&amp;1=1&amp;pageNum=77&amp;schVal=%EC%A3%BC%EC%84%A0" xr:uid="{00000000-0004-0000-0000-000079040000}"/>
    <hyperlink ref="A1148" r:id="rId1147" display="https://www.ksg.co.kr/mld/mld_manufacturerView.jsp?num=5821&amp;1=1&amp;pageNum=77&amp;schVal=%EC%A3%BC%EC%84%A0" xr:uid="{00000000-0004-0000-0000-00007A040000}"/>
    <hyperlink ref="A1149" r:id="rId1148" display="https://www.ksg.co.kr/mld/mld_manufacturerView.jsp?num=218&amp;1=1&amp;pageNum=77&amp;schVal=%EC%A3%BC%EC%84%A0" xr:uid="{00000000-0004-0000-0000-00007B040000}"/>
    <hyperlink ref="A1150" r:id="rId1149" display="https://www.ksg.co.kr/mld/mld_manufacturerView.jsp?num=5627&amp;1=1&amp;pageNum=77&amp;schVal=%EC%A3%BC%EC%84%A0" xr:uid="{00000000-0004-0000-0000-00007C040000}"/>
    <hyperlink ref="A1151" r:id="rId1150" display="https://www.ksg.co.kr/mld/mld_manufacturerView.jsp?num=7345&amp;1=1&amp;pageNum=77&amp;schVal=%EC%A3%BC%EC%84%A0" xr:uid="{00000000-0004-0000-0000-00007D040000}"/>
    <hyperlink ref="A1152" r:id="rId1151" display="https://www.ksg.co.kr/mld/mld_manufacturerView.jsp?num=585&amp;1=1&amp;pageNum=77&amp;schVal=%EC%A3%BC%EC%84%A0" xr:uid="{00000000-0004-0000-0000-00007E040000}"/>
    <hyperlink ref="A1153" r:id="rId1152" display="https://www.ksg.co.kr/mld/mld_manufacturerView.jsp?num=2250&amp;1=1&amp;pageNum=77&amp;schVal=%EC%A3%BC%EC%84%A0" xr:uid="{00000000-0004-0000-0000-00007F040000}"/>
    <hyperlink ref="A1154" r:id="rId1153" display="https://www.ksg.co.kr/mld/mld_manufacturerView.jsp?num=582&amp;1=1&amp;pageNum=77&amp;schVal=%EC%A3%BC%EC%84%A0" xr:uid="{00000000-0004-0000-0000-000080040000}"/>
    <hyperlink ref="A1155" r:id="rId1154" display="https://www.ksg.co.kr/mld/mld_manufacturerView.jsp?num=583&amp;1=1&amp;pageNum=77&amp;schVal=%EC%A3%BC%EC%84%A0" xr:uid="{00000000-0004-0000-0000-000081040000}"/>
    <hyperlink ref="A1156" r:id="rId1155" display="https://www.ksg.co.kr/mld/mld_manufacturerView.jsp?num=6164&amp;1=1&amp;pageNum=77&amp;schVal=%EC%A3%BC%EC%84%A0" xr:uid="{00000000-0004-0000-0000-000082040000}"/>
    <hyperlink ref="A1157" r:id="rId1156" display="https://www.ksg.co.kr/mld/mld_manufacturerView.jsp?num=2725&amp;1=1&amp;pageNum=78&amp;schVal=%EC%A3%BC%EC%84%A0" xr:uid="{00000000-0004-0000-0000-000083040000}"/>
    <hyperlink ref="A1158" r:id="rId1157" display="https://www.ksg.co.kr/mld/mld_manufacturerView.jsp?num=2727&amp;1=1&amp;pageNum=78&amp;schVal=%EC%A3%BC%EC%84%A0" xr:uid="{00000000-0004-0000-0000-000084040000}"/>
    <hyperlink ref="A1159" r:id="rId1158" display="https://www.ksg.co.kr/mld/mld_manufacturerView.jsp?num=763&amp;1=1&amp;pageNum=78&amp;schVal=%EC%A3%BC%EC%84%A0" xr:uid="{00000000-0004-0000-0000-000085040000}"/>
    <hyperlink ref="A1160" r:id="rId1159" display="https://www.ksg.co.kr/mld/mld_manufacturerView.jsp?num=586&amp;1=1&amp;pageNum=78&amp;schVal=%EC%A3%BC%EC%84%A0" xr:uid="{00000000-0004-0000-0000-000086040000}"/>
    <hyperlink ref="A1161" r:id="rId1160" display="https://www.ksg.co.kr/mld/mld_manufacturerView.jsp?num=587&amp;1=1&amp;pageNum=78&amp;schVal=%EC%A3%BC%EC%84%A0" xr:uid="{00000000-0004-0000-0000-000087040000}"/>
    <hyperlink ref="A1162" r:id="rId1161" display="https://www.ksg.co.kr/mld/mld_manufacturerView.jsp?num=8644&amp;1=1&amp;pageNum=78&amp;schVal=%EC%A3%BC%EC%84%A0" xr:uid="{00000000-0004-0000-0000-000088040000}"/>
    <hyperlink ref="A1163" r:id="rId1162" display="https://www.ksg.co.kr/mld/mld_manufacturerView.jsp?num=589&amp;1=1&amp;pageNum=78&amp;schVal=%EC%A3%BC%EC%84%A0" xr:uid="{00000000-0004-0000-0000-000089040000}"/>
    <hyperlink ref="A1164" r:id="rId1163" display="https://www.ksg.co.kr/mld/mld_manufacturerView.jsp?num=2730&amp;1=1&amp;pageNum=78&amp;schVal=%EC%A3%BC%EC%84%A0" xr:uid="{00000000-0004-0000-0000-00008A040000}"/>
    <hyperlink ref="A1165" r:id="rId1164" display="https://www.ksg.co.kr/mld/mld_manufacturerView.jsp?num=7825&amp;1=1&amp;pageNum=78&amp;schVal=%EC%A3%BC%EC%84%A0" xr:uid="{00000000-0004-0000-0000-00008B040000}"/>
    <hyperlink ref="A1166" r:id="rId1165" display="https://www.ksg.co.kr/mld/mld_manufacturerView.jsp?num=590&amp;1=1&amp;pageNum=78&amp;schVal=%EC%A3%BC%EC%84%A0" xr:uid="{00000000-0004-0000-0000-00008C040000}"/>
    <hyperlink ref="A1167" r:id="rId1166" display="https://www.ksg.co.kr/mld/mld_manufacturerView.jsp?num=591&amp;1=1&amp;pageNum=78&amp;schVal=%EC%A3%BC%EC%84%A0" xr:uid="{00000000-0004-0000-0000-00008D040000}"/>
    <hyperlink ref="A1168" r:id="rId1167" display="https://www.ksg.co.kr/mld/mld_manufacturerView.jsp?num=2252&amp;1=1&amp;pageNum=78&amp;schVal=%EC%A3%BC%EC%84%A0" xr:uid="{00000000-0004-0000-0000-00008E040000}"/>
    <hyperlink ref="A1169" r:id="rId1168" display="https://www.ksg.co.kr/mld/mld_manufacturerView.jsp?num=592&amp;1=1&amp;pageNum=78&amp;schVal=%EC%A3%BC%EC%84%A0" xr:uid="{00000000-0004-0000-0000-00008F040000}"/>
    <hyperlink ref="A1170" r:id="rId1169" display="https://www.ksg.co.kr/mld/mld_manufacturerView.jsp?num=4802&amp;1=1&amp;pageNum=78&amp;schVal=%EC%A3%BC%EC%84%A0" xr:uid="{00000000-0004-0000-0000-000090040000}"/>
    <hyperlink ref="A1171" r:id="rId1170" display="https://www.ksg.co.kr/mld/mld_manufacturerView.jsp?num=6088&amp;1=1&amp;pageNum=78&amp;schVal=%EC%A3%BC%EC%84%A0" xr:uid="{00000000-0004-0000-0000-000091040000}"/>
    <hyperlink ref="A1172" r:id="rId1171" display="https://www.ksg.co.kr/mld/mld_manufacturerView.jsp?num=5830&amp;1=1&amp;pageNum=79&amp;schVal=%EC%A3%BC%EC%84%A0" xr:uid="{00000000-0004-0000-0000-000092040000}"/>
    <hyperlink ref="A1173" r:id="rId1172" display="https://www.ksg.co.kr/mld/mld_manufacturerView.jsp?num=5084&amp;1=1&amp;pageNum=79&amp;schVal=%EC%A3%BC%EC%84%A0" xr:uid="{00000000-0004-0000-0000-000093040000}"/>
    <hyperlink ref="A1174" r:id="rId1173" display="https://www.ksg.co.kr/mld/mld_manufacturerView.jsp?num=6355&amp;1=1&amp;pageNum=79&amp;schVal=%EC%A3%BC%EC%84%A0" xr:uid="{00000000-0004-0000-0000-000094040000}"/>
    <hyperlink ref="A1175" r:id="rId1174" display="https://www.ksg.co.kr/mld/mld_manufacturerView.jsp?num=693&amp;1=1&amp;pageNum=79&amp;schVal=%EC%A3%BC%EC%84%A0" xr:uid="{00000000-0004-0000-0000-000095040000}"/>
    <hyperlink ref="A1176" r:id="rId1175" display="https://www.ksg.co.kr/mld/mld_manufacturerView.jsp?num=5044&amp;1=1&amp;pageNum=79&amp;schVal=%EC%A3%BC%EC%84%A0" xr:uid="{00000000-0004-0000-0000-000096040000}"/>
    <hyperlink ref="A1177" r:id="rId1176" display="https://www.ksg.co.kr/mld/mld_manufacturerView.jsp?num=3290&amp;1=1&amp;pageNum=79&amp;schVal=%EC%A3%BC%EC%84%A0" xr:uid="{00000000-0004-0000-0000-000097040000}"/>
    <hyperlink ref="A1178" r:id="rId1177" display="https://www.ksg.co.kr/mld/mld_manufacturerView.jsp?num=4860&amp;1=1&amp;pageNum=79&amp;schVal=%EC%A3%BC%EC%84%A0" xr:uid="{00000000-0004-0000-0000-000098040000}"/>
    <hyperlink ref="A1179" r:id="rId1178" display="https://www.ksg.co.kr/mld/mld_manufacturerView.jsp?num=599&amp;1=1&amp;pageNum=79&amp;schVal=%EC%A3%BC%EC%84%A0" xr:uid="{00000000-0004-0000-0000-000099040000}"/>
    <hyperlink ref="A1180" r:id="rId1179" display="https://www.ksg.co.kr/mld/mld_manufacturerView.jsp?num=601&amp;1=1&amp;pageNum=79&amp;schVal=%EC%A3%BC%EC%84%A0" xr:uid="{00000000-0004-0000-0000-00009A040000}"/>
    <hyperlink ref="A1181" r:id="rId1180" display="https://www.ksg.co.kr/mld/mld_manufacturerView.jsp?num=7530&amp;1=1&amp;pageNum=79&amp;schVal=%EC%A3%BC%EC%84%A0" xr:uid="{00000000-0004-0000-0000-00009B040000}"/>
    <hyperlink ref="A1182" r:id="rId1181" display="https://www.ksg.co.kr/mld/mld_manufacturerView.jsp?num=679&amp;1=1&amp;pageNum=79&amp;schVal=%EC%A3%BC%EC%84%A0" xr:uid="{00000000-0004-0000-0000-00009C040000}"/>
    <hyperlink ref="A1183" r:id="rId1182" display="https://www.ksg.co.kr/mld/mld_manufacturerView.jsp?num=4258&amp;1=1&amp;pageNum=79&amp;schVal=%EC%A3%BC%EC%84%A0" xr:uid="{00000000-0004-0000-0000-00009D040000}"/>
    <hyperlink ref="A1184" r:id="rId1183" display="https://www.ksg.co.kr/mld/mld_manufacturerView.jsp?num=6225&amp;1=1&amp;pageNum=79&amp;schVal=%EC%A3%BC%EC%84%A0" xr:uid="{00000000-0004-0000-0000-00009E040000}"/>
    <hyperlink ref="A1185" r:id="rId1184" display="https://www.ksg.co.kr/mld/mld_manufacturerView.jsp?num=7039&amp;1=1&amp;pageNum=79&amp;schVal=%EC%A3%BC%EC%84%A0" xr:uid="{00000000-0004-0000-0000-00009F040000}"/>
    <hyperlink ref="A1186" r:id="rId1185" display="https://www.ksg.co.kr/mld/mld_manufacturerView.jsp?num=4093&amp;1=1&amp;pageNum=79&amp;schVal=%EC%A3%BC%EC%84%A0" xr:uid="{00000000-0004-0000-0000-0000A0040000}"/>
    <hyperlink ref="A1187" r:id="rId1186" display="https://www.ksg.co.kr/mld/mld_manufacturerView.jsp?num=5114&amp;1=1&amp;pageNum=80&amp;schVal=%EC%A3%BC%EC%84%A0" xr:uid="{00000000-0004-0000-0000-0000A1040000}"/>
    <hyperlink ref="A1188" r:id="rId1187" display="https://www.ksg.co.kr/mld/mld_manufacturerView.jsp?num=4355&amp;1=1&amp;pageNum=80&amp;schVal=%EC%A3%BC%EC%84%A0" xr:uid="{00000000-0004-0000-0000-0000A2040000}"/>
    <hyperlink ref="A1189" r:id="rId1188" display="https://www.ksg.co.kr/mld/mld_manufacturerView.jsp?num=5081&amp;1=1&amp;pageNum=80&amp;schVal=%EC%A3%BC%EC%84%A0" xr:uid="{00000000-0004-0000-0000-0000A3040000}"/>
    <hyperlink ref="A1190" r:id="rId1189" display="https://www.ksg.co.kr/mld/mld_manufacturerView.jsp?num=681&amp;1=1&amp;pageNum=80&amp;schVal=%EC%A3%BC%EC%84%A0" xr:uid="{00000000-0004-0000-0000-0000A4040000}"/>
    <hyperlink ref="A1191" r:id="rId1190" display="https://www.ksg.co.kr/mld/mld_manufacturerView.jsp?num=7559&amp;1=1&amp;pageNum=80&amp;schVal=%EC%A3%BC%EC%84%A0" xr:uid="{00000000-0004-0000-0000-0000A5040000}"/>
    <hyperlink ref="A1192" r:id="rId1191" display="https://www.ksg.co.kr/mld/mld_manufacturerView.jsp?num=229&amp;1=1&amp;pageNum=80&amp;schVal=%EC%A3%BC%EC%84%A0" xr:uid="{00000000-0004-0000-0000-0000A6040000}"/>
    <hyperlink ref="A1193" r:id="rId1192" display="https://www.ksg.co.kr/mld/mld_manufacturerView.jsp?num=608&amp;1=1&amp;pageNum=80&amp;schVal=%EC%A3%BC%EC%84%A0" xr:uid="{00000000-0004-0000-0000-0000A7040000}"/>
    <hyperlink ref="A1194" r:id="rId1193" display="https://www.ksg.co.kr/mld/mld_manufacturerView.jsp?num=4070&amp;1=1&amp;pageNum=80&amp;schVal=%EC%A3%BC%EC%84%A0" xr:uid="{00000000-0004-0000-0000-0000A8040000}"/>
    <hyperlink ref="A1195" r:id="rId1194" display="https://www.ksg.co.kr/mld/mld_manufacturerView.jsp?num=4640&amp;1=1&amp;pageNum=80&amp;schVal=%EC%A3%BC%EC%84%A0" xr:uid="{00000000-0004-0000-0000-0000A9040000}"/>
    <hyperlink ref="A1196" r:id="rId1195" display="https://www.ksg.co.kr/mld/mld_manufacturerView.jsp?num=611&amp;1=1&amp;pageNum=80&amp;schVal=%EC%A3%BC%EC%84%A0" xr:uid="{00000000-0004-0000-0000-0000AA040000}"/>
    <hyperlink ref="A1197" r:id="rId1196" display="https://www.ksg.co.kr/mld/mld_manufacturerView.jsp?num=6231&amp;1=1&amp;pageNum=80&amp;schVal=%EC%A3%BC%EC%84%A0" xr:uid="{00000000-0004-0000-0000-0000AB040000}"/>
    <hyperlink ref="A1198" r:id="rId1197" display="https://www.ksg.co.kr/mld/mld_manufacturerView.jsp?num=6454&amp;1=1&amp;pageNum=80&amp;schVal=%EC%A3%BC%EC%84%A0" xr:uid="{00000000-0004-0000-0000-0000AC040000}"/>
    <hyperlink ref="A1199" r:id="rId1198" display="https://www.ksg.co.kr/mld/mld_manufacturerView.jsp?num=2323&amp;1=1&amp;pageNum=80&amp;schVal=%EC%A3%BC%EC%84%A0" xr:uid="{00000000-0004-0000-0000-0000AD040000}"/>
    <hyperlink ref="A1200" r:id="rId1199" display="https://www.ksg.co.kr/mld/mld_manufacturerView.jsp?num=617&amp;1=1&amp;pageNum=80&amp;schVal=%EC%A3%BC%EC%84%A0" xr:uid="{00000000-0004-0000-0000-0000AE040000}"/>
    <hyperlink ref="A1201" r:id="rId1200" display="https://www.ksg.co.kr/mld/mld_manufacturerView.jsp?num=2752&amp;1=1&amp;pageNum=80&amp;schVal=%EC%A3%BC%EC%84%A0" xr:uid="{00000000-0004-0000-0000-0000AF040000}"/>
    <hyperlink ref="A1202" r:id="rId1201" display="https://www.ksg.co.kr/mld/mld_manufacturerView.jsp?num=4813&amp;1=1&amp;pageNum=81&amp;schVal=%EC%A3%BC%EC%84%A0" xr:uid="{00000000-0004-0000-0000-0000B0040000}"/>
    <hyperlink ref="A1203" r:id="rId1202" display="https://www.ksg.co.kr/mld/mld_manufacturerView.jsp?num=2753&amp;1=1&amp;pageNum=81&amp;schVal=%EC%A3%BC%EC%84%A0" xr:uid="{00000000-0004-0000-0000-0000B1040000}"/>
    <hyperlink ref="A1204" r:id="rId1203" display="https://www.ksg.co.kr/mld/mld_manufacturerView.jsp?num=618&amp;1=1&amp;pageNum=81&amp;schVal=%EC%A3%BC%EC%84%A0" xr:uid="{00000000-0004-0000-0000-0000B2040000}"/>
    <hyperlink ref="A1205" r:id="rId1204" display="https://www.ksg.co.kr/mld/mld_manufacturerView.jsp?num=936&amp;1=1&amp;pageNum=81&amp;schVal=%EC%A3%BC%EC%84%A0" xr:uid="{00000000-0004-0000-0000-0000B3040000}"/>
    <hyperlink ref="A1206" r:id="rId1205" display="https://www.ksg.co.kr/mld/mld_manufacturerView.jsp?num=619&amp;1=1&amp;pageNum=81&amp;schVal=%EC%A3%BC%EC%84%A0" xr:uid="{00000000-0004-0000-0000-0000B4040000}"/>
    <hyperlink ref="A1207" r:id="rId1206" display="https://www.ksg.co.kr/mld/mld_manufacturerView.jsp?num=3013&amp;1=1&amp;pageNum=81&amp;schVal=%EC%A3%BC%EC%84%A0" xr:uid="{00000000-0004-0000-0000-0000B5040000}"/>
    <hyperlink ref="A1208" r:id="rId1207" display="https://www.ksg.co.kr/mld/mld_manufacturerView.jsp?num=4861&amp;1=1&amp;pageNum=81&amp;schVal=%EC%A3%BC%EC%84%A0" xr:uid="{00000000-0004-0000-0000-0000B6040000}"/>
    <hyperlink ref="A1209" r:id="rId1208" display="https://www.ksg.co.kr/mld/mld_manufacturerView.jsp?num=818&amp;1=1&amp;pageNum=81&amp;schVal=%EC%A3%BC%EC%84%A0" xr:uid="{00000000-0004-0000-0000-0000B7040000}"/>
    <hyperlink ref="A1210" r:id="rId1209" display="https://www.ksg.co.kr/mld/mld_manufacturerView.jsp?num=5463&amp;1=1&amp;pageNum=81&amp;schVal=%EC%A3%BC%EC%84%A0" xr:uid="{00000000-0004-0000-0000-0000B8040000}"/>
    <hyperlink ref="A1211" r:id="rId1210" display="https://www.ksg.co.kr/mld/mld_manufacturerView.jsp?num=8717&amp;1=1&amp;pageNum=81&amp;schVal=%EC%A3%BC%EC%84%A0" xr:uid="{00000000-0004-0000-0000-0000B9040000}"/>
    <hyperlink ref="A1212" r:id="rId1211" display="https://www.ksg.co.kr/mld/mld_manufacturerView.jsp?num=910&amp;1=1&amp;pageNum=81&amp;schVal=%EC%A3%BC%EC%84%A0" xr:uid="{00000000-0004-0000-0000-0000BA040000}"/>
    <hyperlink ref="A1213" r:id="rId1212" display="https://www.ksg.co.kr/mld/mld_manufacturerView.jsp?num=5424&amp;1=1&amp;pageNum=81&amp;schVal=%EC%A3%BC%EC%84%A0" xr:uid="{00000000-0004-0000-0000-0000BB040000}"/>
    <hyperlink ref="A1214" r:id="rId1213" display="https://www.ksg.co.kr/mld/mld_manufacturerView.jsp?num=5992&amp;1=1&amp;pageNum=81&amp;schVal=%EC%A3%BC%EC%84%A0" xr:uid="{00000000-0004-0000-0000-0000BC040000}"/>
    <hyperlink ref="A1215" r:id="rId1214" display="https://www.ksg.co.kr/mld/mld_manufacturerView.jsp?num=622&amp;1=1&amp;pageNum=81&amp;schVal=%EC%A3%BC%EC%84%A0" xr:uid="{00000000-0004-0000-0000-0000BD040000}"/>
    <hyperlink ref="A1216" r:id="rId1215" display="https://www.ksg.co.kr/mld/mld_manufacturerView.jsp?num=8232&amp;1=1&amp;pageNum=81&amp;schVal=%EC%A3%BC%EC%84%A0" xr:uid="{00000000-0004-0000-0000-0000BE040000}"/>
    <hyperlink ref="A1217" r:id="rId1216" display="https://www.ksg.co.kr/mld/mld_manufacturerView.jsp?num=3143&amp;1=1&amp;pageNum=82&amp;schVal=%EC%A3%BC%EC%84%A0" xr:uid="{00000000-0004-0000-0000-0000BF040000}"/>
    <hyperlink ref="A1218" r:id="rId1217" display="https://www.ksg.co.kr/mld/mld_manufacturerView.jsp?num=4773&amp;1=1&amp;pageNum=82&amp;schVal=%EC%A3%BC%EC%84%A0" xr:uid="{00000000-0004-0000-0000-0000C0040000}"/>
    <hyperlink ref="A1219" r:id="rId1218" display="https://www.ksg.co.kr/mld/mld_manufacturerView.jsp?num=625&amp;1=1&amp;pageNum=82&amp;schVal=%EC%A3%BC%EC%84%A0" xr:uid="{00000000-0004-0000-0000-0000C1040000}"/>
    <hyperlink ref="A1220" r:id="rId1219" display="https://www.ksg.co.kr/mld/mld_manufacturerView.jsp?num=626&amp;1=1&amp;pageNum=82&amp;schVal=%EC%A3%BC%EC%84%A0" xr:uid="{00000000-0004-0000-0000-0000C2040000}"/>
    <hyperlink ref="A1221" r:id="rId1220" display="https://www.ksg.co.kr/mld/mld_manufacturerView.jsp?num=5957&amp;1=1&amp;pageNum=82&amp;schVal=%EC%A3%BC%EC%84%A0" xr:uid="{00000000-0004-0000-0000-0000C3040000}"/>
    <hyperlink ref="A1222" r:id="rId1221" display="https://www.ksg.co.kr/mld/mld_manufacturerView.jsp?num=4098&amp;1=1&amp;pageNum=82&amp;schVal=%EC%A3%BC%EC%84%A0" xr:uid="{00000000-0004-0000-0000-0000C4040000}"/>
    <hyperlink ref="A1223" r:id="rId1222" display="https://www.ksg.co.kr/mld/mld_manufacturerView.jsp?num=6010&amp;1=1&amp;pageNum=82&amp;schVal=%EC%A3%BC%EC%84%A0" xr:uid="{00000000-0004-0000-0000-0000C5040000}"/>
    <hyperlink ref="A1224" r:id="rId1223" display="https://www.ksg.co.kr/mld/mld_manufacturerView.jsp?num=7430&amp;1=1&amp;pageNum=82&amp;schVal=%EC%A3%BC%EC%84%A0" xr:uid="{00000000-0004-0000-0000-0000C6040000}"/>
    <hyperlink ref="A1225" r:id="rId1224" display="https://www.ksg.co.kr/mld/mld_manufacturerView.jsp?num=5509&amp;1=1&amp;pageNum=82&amp;schVal=%EC%A3%BC%EC%84%A0" xr:uid="{00000000-0004-0000-0000-0000C7040000}"/>
    <hyperlink ref="A1226" r:id="rId1225" display="https://www.ksg.co.kr/mld/mld_manufacturerView.jsp?num=4407&amp;1=1&amp;pageNum=82&amp;schVal=%EC%A3%BC%EC%84%A0" xr:uid="{00000000-0004-0000-0000-0000C8040000}"/>
    <hyperlink ref="A1227" r:id="rId1226" display="https://www.ksg.co.kr/mld/mld_manufacturerView.jsp?num=631&amp;1=1&amp;pageNum=82&amp;schVal=%EC%A3%BC%EC%84%A0" xr:uid="{00000000-0004-0000-0000-0000C9040000}"/>
    <hyperlink ref="A1228" r:id="rId1227" display="https://www.ksg.co.kr/mld/mld_manufacturerView.jsp?num=5533&amp;1=1&amp;pageNum=82&amp;schVal=%EC%A3%BC%EC%84%A0" xr:uid="{00000000-0004-0000-0000-0000CA040000}"/>
    <hyperlink ref="A1229" r:id="rId1228" display="https://www.ksg.co.kr/mld/mld_manufacturerView.jsp?num=5931&amp;1=1&amp;pageNum=82&amp;schVal=%EC%A3%BC%EC%84%A0" xr:uid="{00000000-0004-0000-0000-0000CB040000}"/>
    <hyperlink ref="A1230" r:id="rId1229" display="https://www.ksg.co.kr/mld/mld_manufacturerView.jsp?num=634&amp;1=1&amp;pageNum=82&amp;schVal=%EC%A3%BC%EC%84%A0" xr:uid="{00000000-0004-0000-0000-0000CC040000}"/>
    <hyperlink ref="A1231" r:id="rId1230" display="https://www.ksg.co.kr/mld/mld_manufacturerView.jsp?num=238&amp;1=1&amp;pageNum=82&amp;schVal=%EC%A3%BC%EC%84%A0" xr:uid="{00000000-0004-0000-0000-0000CD040000}"/>
    <hyperlink ref="A1232" r:id="rId1231" display="https://www.ksg.co.kr/mld/mld_manufacturerView.jsp?num=6883&amp;1=1&amp;pageNum=83&amp;schVal=%EC%A3%BC%EC%84%A0" xr:uid="{00000000-0004-0000-0000-0000CE040000}"/>
    <hyperlink ref="A1233" r:id="rId1232" display="https://www.ksg.co.kr/mld/mld_manufacturerView.jsp?num=635&amp;1=1&amp;pageNum=83&amp;schVal=%EC%A3%BC%EC%84%A0" xr:uid="{00000000-0004-0000-0000-0000CF040000}"/>
    <hyperlink ref="A1234" r:id="rId1233" display="https://www.ksg.co.kr/mld/mld_manufacturerView.jsp?num=2766&amp;1=1&amp;pageNum=83&amp;schVal=%EC%A3%BC%EC%84%A0" xr:uid="{00000000-0004-0000-0000-0000D0040000}"/>
    <hyperlink ref="A1235" r:id="rId1234" display="https://www.ksg.co.kr/mld/mld_manufacturerView.jsp?num=7782&amp;1=1&amp;pageNum=83&amp;schVal=%EC%A3%BC%EC%84%A0" xr:uid="{00000000-0004-0000-0000-0000D1040000}"/>
    <hyperlink ref="A1236" r:id="rId1235" display="https://www.ksg.co.kr/mld/mld_manufacturerView.jsp?num=8550&amp;1=1&amp;pageNum=83&amp;schVal=%EC%A3%BC%EC%84%A0" xr:uid="{00000000-0004-0000-0000-0000D2040000}"/>
    <hyperlink ref="A1237" r:id="rId1236" display="https://www.ksg.co.kr/mld/mld_manufacturerView.jsp?num=771&amp;1=1&amp;pageNum=83&amp;schVal=%EC%A3%BC%EC%84%A0" xr:uid="{00000000-0004-0000-0000-0000D3040000}"/>
    <hyperlink ref="A1238" r:id="rId1237" display="https://www.ksg.co.kr/mld/mld_manufacturerView.jsp?num=5658&amp;1=1&amp;pageNum=83&amp;schVal=%EC%A3%BC%EC%84%A0" xr:uid="{00000000-0004-0000-0000-0000D4040000}"/>
    <hyperlink ref="A1239" r:id="rId1238" display="https://www.ksg.co.kr/mld/mld_manufacturerView.jsp?num=4461&amp;1=1&amp;pageNum=83&amp;schVal=%EC%A3%BC%EC%84%A0" xr:uid="{00000000-0004-0000-0000-0000D5040000}"/>
    <hyperlink ref="A1240" r:id="rId1239" display="https://www.ksg.co.kr/mld/mld_manufacturerView.jsp?num=6876&amp;1=1&amp;pageNum=83&amp;schVal=%EC%A3%BC%EC%84%A0" xr:uid="{00000000-0004-0000-0000-0000D6040000}"/>
    <hyperlink ref="A1241" r:id="rId1240" display="https://www.ksg.co.kr/mld/mld_manufacturerView.jsp?num=2771&amp;1=1&amp;pageNum=83&amp;schVal=%EC%A3%BC%EC%84%A0" xr:uid="{00000000-0004-0000-0000-0000D7040000}"/>
    <hyperlink ref="A1242" r:id="rId1241" display="https://www.ksg.co.kr/mld/mld_manufacturerView.jsp?num=5325&amp;1=1&amp;pageNum=83&amp;schVal=%EC%A3%BC%EC%84%A0" xr:uid="{00000000-0004-0000-0000-0000D8040000}"/>
    <hyperlink ref="A1243" r:id="rId1242" display="https://www.ksg.co.kr/mld/mld_manufacturerView.jsp?num=640&amp;1=1&amp;pageNum=83&amp;schVal=%EC%A3%BC%EC%84%A0" xr:uid="{00000000-0004-0000-0000-0000D9040000}"/>
    <hyperlink ref="A1244" r:id="rId1243" display="https://www.ksg.co.kr/mld/mld_manufacturerView.jsp?num=7174&amp;1=1&amp;pageNum=83&amp;schVal=%EC%A3%BC%EC%84%A0" xr:uid="{00000000-0004-0000-0000-0000DA040000}"/>
    <hyperlink ref="A1245" r:id="rId1244" display="https://www.ksg.co.kr/mld/mld_manufacturerView.jsp?num=3136&amp;1=1&amp;pageNum=83&amp;schVal=%EC%A3%BC%EC%84%A0" xr:uid="{00000000-0004-0000-0000-0000DB040000}"/>
    <hyperlink ref="A1246" r:id="rId1245" display="https://www.ksg.co.kr/mld/mld_manufacturerView.jsp?num=2775&amp;1=1&amp;pageNum=83&amp;schVal=%EC%A3%BC%EC%84%A0" xr:uid="{00000000-0004-0000-0000-0000DC040000}"/>
    <hyperlink ref="A1247" r:id="rId1246" display="https://www.ksg.co.kr/mld/mld_manufacturerView.jsp?num=5673&amp;1=1&amp;pageNum=84&amp;schVal=%EC%A3%BC%EC%84%A0" xr:uid="{00000000-0004-0000-0000-0000DD040000}"/>
    <hyperlink ref="A1248" r:id="rId1247" display="https://www.ksg.co.kr/mld/mld_manufacturerView.jsp?num=6246&amp;1=1&amp;pageNum=84&amp;schVal=%EC%A3%BC%EC%84%A0" xr:uid="{00000000-0004-0000-0000-0000DE040000}"/>
    <hyperlink ref="A1249" r:id="rId1248" display="https://www.ksg.co.kr/mld/mld_manufacturerView.jsp?num=5616&amp;1=1&amp;pageNum=84&amp;schVal=%EC%A3%BC%EC%84%A0" xr:uid="{00000000-0004-0000-0000-0000DF040000}"/>
    <hyperlink ref="A1250" r:id="rId1249" display="https://www.ksg.co.kr/mld/mld_manufacturerView.jsp?num=7234&amp;1=1&amp;pageNum=84&amp;schVal=%EC%A3%BC%EC%84%A0" xr:uid="{00000000-0004-0000-0000-0000E0040000}"/>
    <hyperlink ref="A1251" r:id="rId1250" display="https://www.ksg.co.kr/mld/mld_manufacturerView.jsp?num=8768&amp;1=1&amp;pageNum=84&amp;schVal=%EC%A3%BC%EC%84%A0" xr:uid="{00000000-0004-0000-0000-0000E1040000}"/>
    <hyperlink ref="A1252" r:id="rId1251" display="https://www.ksg.co.kr/mld/mld_manufacturerView.jsp?num=7908&amp;1=1&amp;pageNum=84&amp;schVal=%EC%A3%BC%EC%84%A0" xr:uid="{00000000-0004-0000-0000-0000E2040000}"/>
    <hyperlink ref="A1253" r:id="rId1252" display="https://www.ksg.co.kr/mld/mld_manufacturerView.jsp?num=8061&amp;1=1&amp;pageNum=84&amp;schVal=%EC%A3%BC%EC%84%A0" xr:uid="{00000000-0004-0000-0000-0000E3040000}"/>
    <hyperlink ref="A1254" r:id="rId1253" display="https://www.ksg.co.kr/mld/mld_manufacturerView.jsp?num=8693&amp;1=1&amp;pageNum=84&amp;schVal=%EC%A3%BC%EC%84%A0" xr:uid="{00000000-0004-0000-0000-0000E4040000}"/>
    <hyperlink ref="A1255" r:id="rId1254" display="https://www.ksg.co.kr/mld/mld_manufacturerView.jsp?num=655&amp;1=1&amp;pageNum=84&amp;schVal=%EC%A3%BC%EC%84%A0" xr:uid="{00000000-0004-0000-0000-0000E5040000}"/>
    <hyperlink ref="A1256" r:id="rId1255" display="https://www.ksg.co.kr/mld/mld_manufacturerView.jsp?num=8202&amp;1=1&amp;pageNum=84&amp;schVal=%EC%A3%BC%EC%84%A0" xr:uid="{00000000-0004-0000-0000-0000E6040000}"/>
    <hyperlink ref="A1257" r:id="rId1256" display="https://www.ksg.co.kr/mld/mld_manufacturerView.jsp?num=7305&amp;1=1&amp;pageNum=84&amp;schVal=%EC%A3%BC%EC%84%A0" xr:uid="{00000000-0004-0000-0000-0000E7040000}"/>
    <hyperlink ref="A1258" r:id="rId1257" display="https://www.ksg.co.kr/mld/mld_manufacturerView.jsp?num=6402&amp;1=1&amp;pageNum=84&amp;schVal=%EC%A3%BC%EC%84%A0" xr:uid="{00000000-0004-0000-0000-0000E8040000}"/>
    <hyperlink ref="A1259" r:id="rId1258" display="https://www.ksg.co.kr/mld/mld_manufacturerView.jsp?num=5682&amp;1=1&amp;pageNum=84&amp;schVal=%EC%A3%BC%EC%84%A0" xr:uid="{00000000-0004-0000-0000-0000E9040000}"/>
    <hyperlink ref="A1260" r:id="rId1259" display="https://www.ksg.co.kr/mld/mld_manufacturerView.jsp?num=2227&amp;1=1&amp;pageNum=84&amp;schVal=%EC%A3%BC%EC%84%A0" xr:uid="{00000000-0004-0000-0000-0000EA040000}"/>
    <hyperlink ref="A1261" r:id="rId1260" display="https://www.ksg.co.kr/mld/mld_manufacturerView.jsp?num=6002&amp;1=1&amp;pageNum=84&amp;schVal=%EC%A3%BC%EC%84%A0" xr:uid="{00000000-0004-0000-0000-0000EB040000}"/>
    <hyperlink ref="A1262" r:id="rId1261" display="https://www.ksg.co.kr/mld/mld_manufacturerView.jsp?num=7868&amp;1=1&amp;pageNum=85&amp;schVal=%EC%A3%BC%EC%84%A0" xr:uid="{00000000-0004-0000-0000-0000EC040000}"/>
    <hyperlink ref="A1263" r:id="rId1262" display="https://www.ksg.co.kr/mld/mld_manufacturerView.jsp?num=259&amp;1=1&amp;pageNum=85&amp;schVal=%EC%A3%BC%EC%84%A0" xr:uid="{00000000-0004-0000-0000-0000ED040000}"/>
    <hyperlink ref="A1264" r:id="rId1263" display="https://www.ksg.co.kr/mld/mld_manufacturerView.jsp?num=2791&amp;1=1&amp;pageNum=85&amp;schVal=%EC%A3%BC%EC%84%A0" xr:uid="{00000000-0004-0000-0000-0000EE040000}"/>
    <hyperlink ref="A1265" r:id="rId1264" display="https://www.ksg.co.kr/mld/mld_manufacturerView.jsp?num=7828&amp;1=1&amp;pageNum=85&amp;schVal=%EC%A3%BC%EC%84%A0" xr:uid="{00000000-0004-0000-0000-0000EF040000}"/>
    <hyperlink ref="A1266" r:id="rId1265" display="https://www.ksg.co.kr/mld/mld_manufacturerView.jsp?num=660&amp;1=1&amp;pageNum=85&amp;schVal=%EC%A3%BC%EC%84%A0" xr:uid="{00000000-0004-0000-0000-0000F0040000}"/>
    <hyperlink ref="A1267" r:id="rId1266" display="https://www.ksg.co.kr/mld/mld_manufacturerView.jsp?num=7814&amp;1=1&amp;pageNum=85&amp;schVal=%EC%A3%BC%EC%84%A0" xr:uid="{00000000-0004-0000-0000-0000F1040000}"/>
    <hyperlink ref="A1268" r:id="rId1267" display="https://www.ksg.co.kr/mld/mld_manufacturerView.jsp?num=4263&amp;1=1&amp;pageNum=85&amp;schVal=%EC%A3%BC%EC%84%A0" xr:uid="{00000000-0004-0000-0000-0000F2040000}"/>
    <hyperlink ref="A1269" r:id="rId1268" display="https://www.ksg.co.kr/mld/mld_manufacturerView.jsp?num=3184&amp;1=1&amp;pageNum=85&amp;schVal=%EC%A3%BC%EC%84%A0" xr:uid="{00000000-0004-0000-0000-0000F3040000}"/>
    <hyperlink ref="A1270" r:id="rId1269" display="https://www.ksg.co.kr/mld/mld_manufacturerView.jsp?num=7886&amp;1=1&amp;pageNum=85&amp;schVal=%EC%A3%BC%EC%84%A0" xr:uid="{00000000-0004-0000-0000-0000F4040000}"/>
    <hyperlink ref="A1271" r:id="rId1270" display="https://www.ksg.co.kr/mld/mld_manufacturerView.jsp?num=4778&amp;1=1&amp;pageNum=85&amp;schVal=%EC%A3%BC%EC%84%A0" xr:uid="{00000000-0004-0000-0000-0000F5040000}"/>
    <hyperlink ref="A1272" r:id="rId1271" display="https://www.ksg.co.kr/mld/mld_manufacturerView.jsp?num=3523&amp;1=1&amp;pageNum=85&amp;schVal=%EC%A3%BC%EC%84%A0" xr:uid="{00000000-0004-0000-0000-0000F6040000}"/>
    <hyperlink ref="A1273" r:id="rId1272" display="https://www.ksg.co.kr/mld/mld_manufacturerView.jsp?num=6852&amp;1=1&amp;pageNum=85&amp;schVal=%EC%A3%BC%EC%84%A0" xr:uid="{00000000-0004-0000-0000-0000F7040000}"/>
    <hyperlink ref="A1274" r:id="rId1273" display="https://www.ksg.co.kr/mld/mld_manufacturerView.jsp?num=662&amp;1=1&amp;pageNum=85&amp;schVal=%EC%A3%BC%EC%84%A0" xr:uid="{00000000-0004-0000-0000-0000F8040000}"/>
    <hyperlink ref="A1275" r:id="rId1274" display="https://www.ksg.co.kr/mld/mld_manufacturerView.jsp?num=664&amp;1=1&amp;pageNum=85&amp;schVal=%EC%A3%BC%EC%84%A0" xr:uid="{00000000-0004-0000-0000-0000F9040000}"/>
    <hyperlink ref="A1276" r:id="rId1275" display="https://www.ksg.co.kr/mld/mld_manufacturerView.jsp?num=7511&amp;1=1&amp;pageNum=85&amp;schVal=%EC%A3%BC%EC%84%A0" xr:uid="{00000000-0004-0000-0000-0000FA040000}"/>
    <hyperlink ref="A1277" r:id="rId1276" display="https://www.ksg.co.kr/mld/mld_manufacturerView.jsp?num=653&amp;1=1&amp;pageNum=86&amp;schVal=%EC%A3%BC%EC%84%A0" xr:uid="{00000000-0004-0000-0000-0000FB040000}"/>
    <hyperlink ref="A1278" r:id="rId1277" display="https://www.ksg.co.kr/mld/mld_manufacturerView.jsp?num=4863&amp;1=1&amp;pageNum=86&amp;schVal=%EC%A3%BC%EC%84%A0" xr:uid="{00000000-0004-0000-0000-0000FC040000}"/>
    <hyperlink ref="A1279" r:id="rId1278" display="https://www.ksg.co.kr/mld/mld_manufacturerView.jsp?num=5824&amp;1=1&amp;pageNum=86&amp;schVal=%EC%A3%BC%EC%84%A0" xr:uid="{00000000-0004-0000-0000-0000FD040000}"/>
    <hyperlink ref="A1280" r:id="rId1279" display="https://www.ksg.co.kr/mld/mld_manufacturerView.jsp?num=3702&amp;1=1&amp;pageNum=86&amp;schVal=%EC%A3%BC%EC%84%A0" xr:uid="{00000000-0004-0000-0000-0000FE040000}"/>
    <hyperlink ref="A1281" r:id="rId1280" display="https://www.ksg.co.kr/mld/mld_manufacturerView.jsp?num=7241&amp;1=1&amp;pageNum=86&amp;schVal=%EC%A3%BC%EC%84%A0" xr:uid="{00000000-0004-0000-0000-0000FF040000}"/>
    <hyperlink ref="A1282" r:id="rId1281" display="https://www.ksg.co.kr/mld/mld_manufacturerView.jsp?num=6017&amp;1=1&amp;pageNum=86&amp;schVal=%EC%A3%BC%EC%84%A0" xr:uid="{00000000-0004-0000-0000-000000050000}"/>
    <hyperlink ref="A1283" r:id="rId1282" display="https://www.ksg.co.kr/mld/mld_manufacturerView.jsp?num=668&amp;1=1&amp;pageNum=86&amp;schVal=%EC%A3%BC%EC%84%A0" xr:uid="{00000000-0004-0000-0000-000001050000}"/>
    <hyperlink ref="A1284" r:id="rId1283" display="https://www.ksg.co.kr/mld/mld_manufacturerView.jsp?num=4205&amp;1=1&amp;pageNum=86&amp;schVal=%EC%A3%BC%EC%84%A0" xr:uid="{00000000-0004-0000-0000-000002050000}"/>
    <hyperlink ref="A1285" r:id="rId1284" display="https://www.ksg.co.kr/mld/mld_manufacturerView.jsp?num=4531&amp;1=1&amp;pageNum=86&amp;schVal=%EC%A3%BC%EC%84%A0" xr:uid="{00000000-0004-0000-0000-000003050000}"/>
    <hyperlink ref="A1286" r:id="rId1285" display="https://www.ksg.co.kr/mld/mld_manufacturerView.jsp?num=8610&amp;1=1&amp;pageNum=86&amp;schVal=%EC%A3%BC%EC%84%A0" xr:uid="{00000000-0004-0000-0000-000004050000}"/>
    <hyperlink ref="A1287" r:id="rId1286" display="https://www.ksg.co.kr/mld/mld_manufacturerView.jsp?num=4967&amp;1=1&amp;pageNum=86&amp;schVal=%EC%A3%BC%EC%84%A0" xr:uid="{00000000-0004-0000-0000-000005050000}"/>
    <hyperlink ref="A1288" r:id="rId1287" display="https://www.ksg.co.kr/mld/mld_manufacturerView.jsp?num=6987&amp;1=1&amp;pageNum=86&amp;schVal=%EC%A3%BC%EC%84%A0" xr:uid="{00000000-0004-0000-0000-000006050000}"/>
    <hyperlink ref="A1289" r:id="rId1288" display="https://www.ksg.co.kr/mld/mld_manufacturerView.jsp?num=2794&amp;1=1&amp;pageNum=86&amp;schVal=%EC%A3%BC%EC%84%A0" xr:uid="{00000000-0004-0000-0000-000007050000}"/>
    <hyperlink ref="A1290" r:id="rId1289" display="https://www.ksg.co.kr/mld/mld_manufacturerView.jsp?num=6877&amp;1=1&amp;pageNum=86&amp;schVal=%EC%A3%BC%EC%84%A0" xr:uid="{00000000-0004-0000-0000-000008050000}"/>
    <hyperlink ref="A1291" r:id="rId1290" display="https://www.ksg.co.kr/mld/mld_manufacturerView.jsp?num=3703&amp;1=1&amp;pageNum=86&amp;schVal=%EC%A3%BC%EC%84%A0" xr:uid="{00000000-0004-0000-0000-000009050000}"/>
    <hyperlink ref="A1292" r:id="rId1291" display="https://www.ksg.co.kr/mld/mld_manufacturerView.jsp?num=2797&amp;1=1&amp;pageNum=87&amp;schVal=%EC%A3%BC%EC%84%A0" xr:uid="{00000000-0004-0000-0000-00000A050000}"/>
    <hyperlink ref="A1293" r:id="rId1292" display="https://www.ksg.co.kr/mld/mld_manufacturerView.jsp?num=4930&amp;1=1&amp;pageNum=87&amp;schVal=%EC%A3%BC%EC%84%A0" xr:uid="{00000000-0004-0000-0000-00000B050000}"/>
    <hyperlink ref="A1294" r:id="rId1293" display="https://www.ksg.co.kr/mld/mld_manufacturerView.jsp?num=5739&amp;1=1&amp;pageNum=87&amp;schVal=%EC%A3%BC%EC%84%A0" xr:uid="{00000000-0004-0000-0000-00000C050000}"/>
    <hyperlink ref="A1295" r:id="rId1294" display="https://www.ksg.co.kr/mld/mld_manufacturerView.jsp?num=669&amp;1=1&amp;pageNum=87&amp;schVal=%EC%A3%BC%EC%84%A0" xr:uid="{00000000-0004-0000-0000-00000D050000}"/>
    <hyperlink ref="A1296" r:id="rId1295" display="https://www.ksg.co.kr/mld/mld_manufacturerView.jsp?num=8380&amp;1=1&amp;pageNum=87&amp;schVal=%EC%A3%BC%EC%84%A0" xr:uid="{00000000-0004-0000-0000-00000E050000}"/>
    <hyperlink ref="A1297" r:id="rId1296" display="https://www.ksg.co.kr/mld/mld_manufacturerView.jsp?num=6232&amp;1=1&amp;pageNum=87&amp;schVal=%EC%A3%BC%EC%84%A0" xr:uid="{00000000-0004-0000-0000-00000F050000}"/>
    <hyperlink ref="A1298" r:id="rId1297" display="https://www.ksg.co.kr/mld/mld_manufacturerView.jsp?num=6020&amp;1=1&amp;pageNum=87&amp;schVal=%EC%A3%BC%EC%84%A0" xr:uid="{00000000-0004-0000-0000-000010050000}"/>
    <hyperlink ref="A1299" r:id="rId1298" display="https://www.ksg.co.kr/mld/mld_manufacturerView.jsp?num=4815&amp;1=1&amp;pageNum=87&amp;schVal=%EC%A3%BC%EC%84%A0" xr:uid="{00000000-0004-0000-0000-000011050000}"/>
    <hyperlink ref="A1300" r:id="rId1299" display="https://www.ksg.co.kr/mld/mld_manufacturerView.jsp?num=8461&amp;1=1&amp;pageNum=87&amp;schVal=%EC%A3%BC%EC%84%A0" xr:uid="{00000000-0004-0000-0000-000012050000}"/>
    <hyperlink ref="A1301" r:id="rId1300" display="https://www.ksg.co.kr/mld/mld_manufacturerView.jsp?num=2543&amp;1=1&amp;pageNum=87&amp;schVal=%EC%A3%BC%EC%84%A0" xr:uid="{00000000-0004-0000-0000-000013050000}"/>
    <hyperlink ref="A1302" r:id="rId1301" display="https://www.ksg.co.kr/mld/mld_manufacturerView.jsp?num=4499&amp;1=1&amp;pageNum=87&amp;schVal=%EC%A3%BC%EC%84%A0" xr:uid="{00000000-0004-0000-0000-000014050000}"/>
    <hyperlink ref="A1303" r:id="rId1302" display="https://www.ksg.co.kr/mld/mld_manufacturerView.jsp?num=6034&amp;1=1&amp;pageNum=87&amp;schVal=%EC%A3%BC%EC%84%A0" xr:uid="{00000000-0004-0000-0000-000015050000}"/>
    <hyperlink ref="A1304" r:id="rId1303" display="https://www.ksg.co.kr/mld/mld_manufacturerView.jsp?num=5694&amp;1=1&amp;pageNum=87&amp;schVal=%EC%A3%BC%EC%84%A0" xr:uid="{00000000-0004-0000-0000-000016050000}"/>
    <hyperlink ref="A1305" r:id="rId1304" display="https://www.ksg.co.kr/mld/mld_manufacturerView.jsp?num=7584&amp;1=1&amp;pageNum=87&amp;schVal=%EC%A3%BC%EC%84%A0" xr:uid="{00000000-0004-0000-0000-000017050000}"/>
    <hyperlink ref="A1306" r:id="rId1305" display="https://www.ksg.co.kr/mld/mld_manufacturerView.jsp?num=675&amp;1=1&amp;pageNum=87&amp;schVal=%EC%A3%BC%EC%84%A0" xr:uid="{00000000-0004-0000-0000-000018050000}"/>
    <hyperlink ref="A1307" r:id="rId1306" display="https://www.ksg.co.kr/mld/mld_manufacturerView.jsp?num=6056&amp;1=1&amp;pageNum=88&amp;schVal=%EC%A3%BC%EC%84%A0" xr:uid="{00000000-0004-0000-0000-000019050000}"/>
    <hyperlink ref="A1308" r:id="rId1307" display="https://www.ksg.co.kr/mld/mld_manufacturerView.jsp?num=4826&amp;1=1&amp;pageNum=88&amp;schVal=%EC%A3%BC%EC%84%A0" xr:uid="{00000000-0004-0000-0000-00001A050000}"/>
    <hyperlink ref="A1309" r:id="rId1308" display="https://www.ksg.co.kr/mld/mld_manufacturerView.jsp?num=677&amp;1=1&amp;pageNum=88&amp;schVal=%EC%A3%BC%EC%84%A0" xr:uid="{00000000-0004-0000-0000-00001B050000}"/>
    <hyperlink ref="A1310" r:id="rId1309" display="https://www.ksg.co.kr/mld/mld_manufacturerView.jsp?num=2343&amp;1=1&amp;pageNum=88&amp;schVal=%EC%A3%BC%EC%84%A0" xr:uid="{00000000-0004-0000-0000-00001C050000}"/>
    <hyperlink ref="A1311" r:id="rId1310" display="https://www.ksg.co.kr/mld/mld_manufacturerView.jsp?num=6324&amp;1=1&amp;pageNum=88&amp;schVal=%EC%A3%BC%EC%84%A0" xr:uid="{00000000-0004-0000-0000-00001D050000}"/>
    <hyperlink ref="A1312" r:id="rId1311" display="https://www.ksg.co.kr/mld/mld_manufacturerView.jsp?num=5648&amp;1=1&amp;pageNum=88&amp;schVal=%EC%A3%BC%EC%84%A0" xr:uid="{00000000-0004-0000-0000-00001E050000}"/>
    <hyperlink ref="A1313" r:id="rId1312" display="https://www.ksg.co.kr/mld/mld_manufacturerView.jsp?num=6957&amp;1=1&amp;pageNum=88&amp;schVal=%EC%A3%BC%EC%84%A0" xr:uid="{00000000-0004-0000-0000-00001F050000}"/>
    <hyperlink ref="A1314" r:id="rId1313" display="https://www.ksg.co.kr/mld/mld_manufacturerView.jsp?num=6025&amp;1=1&amp;pageNum=88&amp;schVal=%EC%A3%BC%EC%84%A0" xr:uid="{00000000-0004-0000-0000-000020050000}"/>
    <hyperlink ref="A1315" r:id="rId1314" display="https://www.ksg.co.kr/mld/mld_manufacturerView.jsp?num=8454&amp;1=1&amp;pageNum=88&amp;schVal=%EC%A3%BC%EC%84%A0" xr:uid="{00000000-0004-0000-0000-000021050000}"/>
    <hyperlink ref="A1316" r:id="rId1315" display="https://www.ksg.co.kr/mld/mld_manufacturerView.jsp?num=4253&amp;1=1&amp;pageNum=88&amp;schVal=%EC%A3%BC%EC%84%A0" xr:uid="{00000000-0004-0000-0000-000022050000}"/>
    <hyperlink ref="A1317" r:id="rId1316" display="https://www.ksg.co.kr/mld/mld_manufacturerView.jsp?num=4584&amp;1=1&amp;pageNum=88&amp;schVal=%EC%A3%BC%EC%84%A0" xr:uid="{00000000-0004-0000-0000-000023050000}"/>
    <hyperlink ref="A1318" r:id="rId1317" display="https://www.ksg.co.kr/mld/mld_manufacturerView.jsp?num=4061&amp;1=1&amp;pageNum=88&amp;schVal=%EC%A3%BC%EC%84%A0" xr:uid="{00000000-0004-0000-0000-000024050000}"/>
    <hyperlink ref="A1319" r:id="rId1318" display="https://www.ksg.co.kr/mld/mld_manufacturerView.jsp?num=8109&amp;1=1&amp;pageNum=88&amp;schVal=%EC%A3%BC%EC%84%A0" xr:uid="{00000000-0004-0000-0000-000025050000}"/>
    <hyperlink ref="A1320" r:id="rId1319" display="https://www.ksg.co.kr/mld/mld_manufacturerView.jsp?num=7702&amp;1=1&amp;pageNum=88&amp;schVal=%EC%A3%BC%EC%84%A0" xr:uid="{00000000-0004-0000-0000-000026050000}"/>
    <hyperlink ref="A1321" r:id="rId1320" display="https://www.ksg.co.kr/mld/mld_manufacturerView.jsp?num=687&amp;1=1&amp;pageNum=88&amp;schVal=%EC%A3%BC%EC%84%A0" xr:uid="{00000000-0004-0000-0000-000027050000}"/>
    <hyperlink ref="A1322" r:id="rId1321" display="https://www.ksg.co.kr/mld/mld_manufacturerView.jsp?num=4416&amp;1=1&amp;pageNum=89&amp;schVal=%EC%A3%BC%EC%84%A0" xr:uid="{00000000-0004-0000-0000-000028050000}"/>
    <hyperlink ref="A1323" r:id="rId1322" display="https://www.ksg.co.kr/mld/mld_manufacturerView.jsp?num=4146&amp;1=1&amp;pageNum=89&amp;schVal=%EC%A3%BC%EC%84%A0" xr:uid="{00000000-0004-0000-0000-000029050000}"/>
    <hyperlink ref="A1324" r:id="rId1323" display="https://www.ksg.co.kr/mld/mld_manufacturerView.jsp?num=8298&amp;1=1&amp;pageNum=89&amp;schVal=%EC%A3%BC%EC%84%A0" xr:uid="{00000000-0004-0000-0000-00002A050000}"/>
    <hyperlink ref="A1325" r:id="rId1324" display="https://www.ksg.co.kr/mld/mld_manufacturerView.jsp?num=4525&amp;1=1&amp;pageNum=89&amp;schVal=%EC%A3%BC%EC%84%A0" xr:uid="{00000000-0004-0000-0000-00002B050000}"/>
    <hyperlink ref="A1326" r:id="rId1325" display="https://www.ksg.co.kr/mld/mld_manufacturerView.jsp?num=8460&amp;1=1&amp;pageNum=89&amp;schVal=%EC%A3%BC%EC%84%A0" xr:uid="{00000000-0004-0000-0000-00002C050000}"/>
    <hyperlink ref="A1327" r:id="rId1326" display="https://www.ksg.co.kr/mld/mld_manufacturerView.jsp?num=440&amp;1=1&amp;pageNum=89&amp;schVal=%EC%A3%BC%EC%84%A0" xr:uid="{00000000-0004-0000-0000-00002D050000}"/>
    <hyperlink ref="A1328" r:id="rId1327" display="https://www.ksg.co.kr/mld/mld_manufacturerView.jsp?num=691&amp;1=1&amp;pageNum=89&amp;schVal=%EC%A3%BC%EC%84%A0" xr:uid="{00000000-0004-0000-0000-00002E050000}"/>
    <hyperlink ref="A1329" r:id="rId1328" display="https://www.ksg.co.kr/mld/mld_manufacturerView.jsp?num=6059&amp;1=1&amp;pageNum=89&amp;schVal=%EC%A3%BC%EC%84%A0" xr:uid="{00000000-0004-0000-0000-00002F050000}"/>
    <hyperlink ref="A1330" r:id="rId1329" display="https://www.ksg.co.kr/mld/mld_manufacturerView.jsp?num=6458&amp;1=1&amp;pageNum=89&amp;schVal=%EC%A3%BC%EC%84%A0" xr:uid="{00000000-0004-0000-0000-000030050000}"/>
    <hyperlink ref="A1331" r:id="rId1330" display="https://www.ksg.co.kr/mld/mld_manufacturerView.jsp?num=4413&amp;1=1&amp;pageNum=89&amp;schVal=%EC%A3%BC%EC%84%A0" xr:uid="{00000000-0004-0000-0000-000031050000}"/>
    <hyperlink ref="A1332" r:id="rId1331" display="https://www.ksg.co.kr/mld/mld_manufacturerView.jsp?num=3651&amp;1=1&amp;pageNum=89&amp;schVal=%EC%A3%BC%EC%84%A0" xr:uid="{00000000-0004-0000-0000-000032050000}"/>
    <hyperlink ref="A1333" r:id="rId1332" display="https://www.ksg.co.kr/mld/mld_manufacturerView.jsp?num=5986&amp;1=1&amp;pageNum=89&amp;schVal=%EC%A3%BC%EC%84%A0" xr:uid="{00000000-0004-0000-0000-000033050000}"/>
    <hyperlink ref="A1334" r:id="rId1333" display="https://www.ksg.co.kr/mld/mld_manufacturerView.jsp?num=4903&amp;1=1&amp;pageNum=89&amp;schVal=%EC%A3%BC%EC%84%A0" xr:uid="{00000000-0004-0000-0000-000034050000}"/>
    <hyperlink ref="A1335" r:id="rId1334" display="https://www.ksg.co.kr/mld/mld_manufacturerView.jsp?num=7403&amp;1=1&amp;pageNum=89&amp;schVal=%EC%A3%BC%EC%84%A0" xr:uid="{00000000-0004-0000-0000-000035050000}"/>
    <hyperlink ref="A1336" r:id="rId1335" display="https://www.ksg.co.kr/mld/mld_manufacturerView.jsp?num=2526&amp;1=1&amp;pageNum=89&amp;schVal=%EC%A3%BC%EC%84%A0" xr:uid="{00000000-0004-0000-0000-000036050000}"/>
    <hyperlink ref="A1337" r:id="rId1336" display="https://www.ksg.co.kr/mld/mld_manufacturerView.jsp?num=699&amp;1=1&amp;pageNum=90&amp;schVal=%EC%A3%BC%EC%84%A0" xr:uid="{00000000-0004-0000-0000-000037050000}"/>
    <hyperlink ref="A1338" r:id="rId1337" display="https://www.ksg.co.kr/mld/mld_manufacturerView.jsp?num=700&amp;1=1&amp;pageNum=90&amp;schVal=%EC%A3%BC%EC%84%A0" xr:uid="{00000000-0004-0000-0000-000038050000}"/>
    <hyperlink ref="A1339" r:id="rId1338" display="https://www.ksg.co.kr/mld/mld_manufacturerView.jsp?num=702&amp;1=1&amp;pageNum=90&amp;schVal=%EC%A3%BC%EC%84%A0" xr:uid="{00000000-0004-0000-0000-000039050000}"/>
    <hyperlink ref="A1340" r:id="rId1339" display="https://www.ksg.co.kr/mld/mld_manufacturerView.jsp?num=8116&amp;1=1&amp;pageNum=90&amp;schVal=%EC%A3%BC%EC%84%A0" xr:uid="{00000000-0004-0000-0000-00003A050000}"/>
    <hyperlink ref="A1341" r:id="rId1340" display="https://www.ksg.co.kr/mld/mld_manufacturerView.jsp?num=8039&amp;1=1&amp;pageNum=90&amp;schVal=%EC%A3%BC%EC%84%A0" xr:uid="{00000000-0004-0000-0000-00003B050000}"/>
    <hyperlink ref="A1342" r:id="rId1341" display="https://www.ksg.co.kr/mld/mld_manufacturerView.jsp?num=5814&amp;1=1&amp;pageNum=90&amp;schVal=%EC%A3%BC%EC%84%A0" xr:uid="{00000000-0004-0000-0000-00003C050000}"/>
    <hyperlink ref="A1343" r:id="rId1342" display="https://www.ksg.co.kr/mld/mld_manufacturerView.jsp?num=7760&amp;1=1&amp;pageNum=90&amp;schVal=%EC%A3%BC%EC%84%A0" xr:uid="{00000000-0004-0000-0000-00003D050000}"/>
    <hyperlink ref="A1344" r:id="rId1343" display="https://www.ksg.co.kr/mld/mld_manufacturerView.jsp?num=2818&amp;1=1&amp;pageNum=90&amp;schVal=%EC%A3%BC%EC%84%A0" xr:uid="{00000000-0004-0000-0000-00003E050000}"/>
    <hyperlink ref="A1345" r:id="rId1344" display="https://www.ksg.co.kr/mld/mld_manufacturerView.jsp?num=705&amp;1=1&amp;pageNum=90&amp;schVal=%EC%A3%BC%EC%84%A0" xr:uid="{00000000-0004-0000-0000-00003F050000}"/>
    <hyperlink ref="A1346" r:id="rId1345" display="https://www.ksg.co.kr/mld/mld_manufacturerView.jsp?num=2820&amp;1=1&amp;pageNum=90&amp;schVal=%EC%A3%BC%EC%84%A0" xr:uid="{00000000-0004-0000-0000-000040050000}"/>
    <hyperlink ref="A1347" r:id="rId1346" display="https://www.ksg.co.kr/mld/mld_manufacturerView.jsp?num=709&amp;1=1&amp;pageNum=90&amp;schVal=%EC%A3%BC%EC%84%A0" xr:uid="{00000000-0004-0000-0000-000041050000}"/>
    <hyperlink ref="A1348" r:id="rId1347" display="https://www.ksg.co.kr/mld/mld_manufacturerView.jsp?num=3704&amp;1=1&amp;pageNum=90&amp;schVal=%EC%A3%BC%EC%84%A0" xr:uid="{00000000-0004-0000-0000-000042050000}"/>
    <hyperlink ref="A1349" r:id="rId1348" display="https://www.ksg.co.kr/mld/mld_manufacturerView.jsp?num=711&amp;1=1&amp;pageNum=90&amp;schVal=%EC%A3%BC%EC%84%A0" xr:uid="{00000000-0004-0000-0000-000043050000}"/>
    <hyperlink ref="A1350" r:id="rId1349" display="https://www.ksg.co.kr/mld/mld_manufacturerView.jsp?num=5583&amp;1=1&amp;pageNum=90&amp;schVal=%EC%A3%BC%EC%84%A0" xr:uid="{00000000-0004-0000-0000-000044050000}"/>
    <hyperlink ref="A1351" r:id="rId1350" display="https://www.ksg.co.kr/mld/mld_manufacturerView.jsp?num=745&amp;1=1&amp;pageNum=90&amp;schVal=%EC%A3%BC%EC%84%A0" xr:uid="{00000000-0004-0000-0000-000045050000}"/>
    <hyperlink ref="A1352" r:id="rId1351" display="https://www.ksg.co.kr/mld/mld_manufacturerView.jsp?num=3661&amp;1=1&amp;pageNum=91&amp;schVal=%EC%A3%BC%EC%84%A0" xr:uid="{00000000-0004-0000-0000-000046050000}"/>
    <hyperlink ref="A1353" r:id="rId1352" display="https://www.ksg.co.kr/mld/mld_manufacturerView.jsp?num=5910&amp;1=1&amp;pageNum=91&amp;schVal=%EC%A3%BC%EC%84%A0" xr:uid="{00000000-0004-0000-0000-000047050000}"/>
    <hyperlink ref="A1354" r:id="rId1353" display="https://www.ksg.co.kr/mld/mld_manufacturerView.jsp?num=7436&amp;1=1&amp;pageNum=91&amp;schVal=%EC%A3%BC%EC%84%A0" xr:uid="{00000000-0004-0000-0000-000048050000}"/>
    <hyperlink ref="A1355" r:id="rId1354" display="https://www.ksg.co.kr/mld/mld_manufacturerView.jsp?num=4809&amp;1=1&amp;pageNum=91&amp;schVal=%EC%A3%BC%EC%84%A0" xr:uid="{00000000-0004-0000-0000-000049050000}"/>
    <hyperlink ref="A1356" r:id="rId1355" display="https://www.ksg.co.kr/mld/mld_manufacturerView.jsp?num=8043&amp;1=1&amp;pageNum=91&amp;schVal=%EC%A3%BC%EC%84%A0" xr:uid="{00000000-0004-0000-0000-00004A050000}"/>
    <hyperlink ref="A1357" r:id="rId1356" display="https://www.ksg.co.kr/mld/mld_manufacturerView.jsp?num=4177&amp;1=1&amp;pageNum=91&amp;schVal=%EC%A3%BC%EC%84%A0" xr:uid="{00000000-0004-0000-0000-00004B050000}"/>
    <hyperlink ref="A1358" r:id="rId1357" display="https://www.ksg.co.kr/mld/mld_manufacturerView.jsp?num=2205&amp;1=1&amp;pageNum=91&amp;schVal=%EC%A3%BC%EC%84%A0" xr:uid="{00000000-0004-0000-0000-00004C050000}"/>
    <hyperlink ref="A1359" r:id="rId1358" display="https://www.ksg.co.kr/mld/mld_manufacturerView.jsp?num=5023&amp;1=1&amp;pageNum=91&amp;schVal=%EC%A3%BC%EC%84%A0" xr:uid="{00000000-0004-0000-0000-00004D050000}"/>
    <hyperlink ref="A1360" r:id="rId1359" display="https://www.ksg.co.kr/mld/mld_manufacturerView.jsp?num=2829&amp;1=1&amp;pageNum=91&amp;schVal=%EC%A3%BC%EC%84%A0" xr:uid="{00000000-0004-0000-0000-00004E050000}"/>
    <hyperlink ref="A1361" r:id="rId1360" display="https://www.ksg.co.kr/mld/mld_manufacturerView.jsp?num=718&amp;1=1&amp;pageNum=91&amp;schVal=%EC%A3%BC%EC%84%A0" xr:uid="{00000000-0004-0000-0000-00004F050000}"/>
    <hyperlink ref="A1362" r:id="rId1361" display="https://www.ksg.co.kr/mld/mld_manufacturerView.jsp?num=4872&amp;1=1&amp;pageNum=91&amp;schVal=%EC%A3%BC%EC%84%A0" xr:uid="{00000000-0004-0000-0000-000050050000}"/>
    <hyperlink ref="A1363" r:id="rId1362" display="https://www.ksg.co.kr/mld/mld_manufacturerView.jsp?num=719&amp;1=1&amp;pageNum=91&amp;schVal=%EC%A3%BC%EC%84%A0" xr:uid="{00000000-0004-0000-0000-000051050000}"/>
    <hyperlink ref="A1364" r:id="rId1363" display="https://www.ksg.co.kr/mld/mld_manufacturerView.jsp?num=722&amp;1=1&amp;pageNum=91&amp;schVal=%EC%A3%BC%EC%84%A0" xr:uid="{00000000-0004-0000-0000-000052050000}"/>
    <hyperlink ref="A1365" r:id="rId1364" display="https://www.ksg.co.kr/mld/mld_manufacturerView.jsp?num=725&amp;1=1&amp;pageNum=91&amp;schVal=%EC%A3%BC%EC%84%A0" xr:uid="{00000000-0004-0000-0000-000053050000}"/>
    <hyperlink ref="A1366" r:id="rId1365" display="https://www.ksg.co.kr/mld/mld_manufacturerView.jsp?num=264&amp;1=1&amp;pageNum=91&amp;schVal=%EC%A3%BC%EC%84%A0" xr:uid="{00000000-0004-0000-0000-000054050000}"/>
    <hyperlink ref="A1367" r:id="rId1366" display="https://www.ksg.co.kr/mld/mld_manufacturerView.jsp?num=6859&amp;1=1&amp;pageNum=92&amp;schVal=%EC%A3%BC%EC%84%A0" xr:uid="{00000000-0004-0000-0000-000055050000}"/>
    <hyperlink ref="A1368" r:id="rId1367" display="https://www.ksg.co.kr/mld/mld_manufacturerView.jsp?num=266&amp;1=1&amp;pageNum=92&amp;schVal=%EC%A3%BC%EC%84%A0" xr:uid="{00000000-0004-0000-0000-000056050000}"/>
    <hyperlink ref="A1369" r:id="rId1368" display="https://www.ksg.co.kr/mld/mld_manufacturerView.jsp?num=6863&amp;1=1&amp;pageNum=92&amp;schVal=%EC%A3%BC%EC%84%A0" xr:uid="{00000000-0004-0000-0000-000057050000}"/>
    <hyperlink ref="A1370" r:id="rId1369" display="https://www.ksg.co.kr/mld/mld_manufacturerView.jsp?num=8624&amp;1=1&amp;pageNum=92&amp;schVal=%EC%A3%BC%EC%84%A0" xr:uid="{00000000-0004-0000-0000-000058050000}"/>
    <hyperlink ref="A1371" r:id="rId1370" display="https://www.ksg.co.kr/mld/mld_manufacturerView.jsp?num=4150&amp;1=1&amp;pageNum=92&amp;schVal=%EC%A3%BC%EC%84%A0" xr:uid="{00000000-0004-0000-0000-000059050000}"/>
    <hyperlink ref="A1372" r:id="rId1371" display="https://www.ksg.co.kr/mld/mld_manufacturerView.jsp?num=730&amp;1=1&amp;pageNum=92&amp;schVal=%EC%A3%BC%EC%84%A0" xr:uid="{00000000-0004-0000-0000-00005A050000}"/>
    <hyperlink ref="A1373" r:id="rId1372" display="https://www.ksg.co.kr/mld/mld_manufacturerView.jsp?num=4169&amp;1=1&amp;pageNum=92&amp;schVal=%EC%A3%BC%EC%84%A0" xr:uid="{00000000-0004-0000-0000-00005B050000}"/>
    <hyperlink ref="A1374" r:id="rId1373" display="https://www.ksg.co.kr/mld/mld_manufacturerView.jsp?num=8097&amp;1=1&amp;pageNum=92&amp;schVal=%EC%A3%BC%EC%84%A0" xr:uid="{00000000-0004-0000-0000-00005C050000}"/>
    <hyperlink ref="A1375" r:id="rId1374" display="https://www.ksg.co.kr/mld/mld_manufacturerView.jsp?num=5120&amp;1=1&amp;pageNum=92&amp;schVal=%EC%A3%BC%EC%84%A0" xr:uid="{00000000-0004-0000-0000-00005D050000}"/>
    <hyperlink ref="A1376" r:id="rId1375" display="https://www.ksg.co.kr/mld/mld_manufacturerView.jsp?num=2845&amp;1=1&amp;pageNum=92&amp;schVal=%EC%A3%BC%EC%84%A0" xr:uid="{00000000-0004-0000-0000-00005E050000}"/>
    <hyperlink ref="A1377" r:id="rId1376" display="https://www.ksg.co.kr/mld/mld_manufacturerView.jsp?num=199&amp;1=1&amp;pageNum=92&amp;schVal=%EC%A3%BC%EC%84%A0" xr:uid="{00000000-0004-0000-0000-00005F050000}"/>
    <hyperlink ref="A1378" r:id="rId1377" display="https://www.ksg.co.kr/mld/mld_manufacturerView.jsp?num=737&amp;1=1&amp;pageNum=92&amp;schVal=%EC%A3%BC%EC%84%A0" xr:uid="{00000000-0004-0000-0000-000060050000}"/>
    <hyperlink ref="A1379" r:id="rId1378" display="https://www.ksg.co.kr/mld/mld_manufacturerView.jsp?num=6441&amp;1=1&amp;pageNum=92&amp;schVal=%EC%A3%BC%EC%84%A0" xr:uid="{00000000-0004-0000-0000-000061050000}"/>
    <hyperlink ref="A1380" r:id="rId1379" display="https://www.ksg.co.kr/mld/mld_manufacturerView.jsp?num=2851&amp;1=1&amp;pageNum=92&amp;schVal=%EC%A3%BC%EC%84%A0" xr:uid="{00000000-0004-0000-0000-000062050000}"/>
    <hyperlink ref="A1381" r:id="rId1380" display="https://www.ksg.co.kr/mld/mld_manufacturerView.jsp?num=7843&amp;1=1&amp;pageNum=92&amp;schVal=%EC%A3%BC%EC%84%A0" xr:uid="{00000000-0004-0000-0000-000063050000}"/>
    <hyperlink ref="A1382" r:id="rId1381" display="https://www.ksg.co.kr/mld/mld_manufacturerView.jsp?num=740&amp;1=1&amp;pageNum=93&amp;schVal=%EC%A3%BC%EC%84%A0" xr:uid="{00000000-0004-0000-0000-000064050000}"/>
    <hyperlink ref="A1383" r:id="rId1382" display="https://www.ksg.co.kr/mld/mld_manufacturerView.jsp?num=742&amp;1=1&amp;pageNum=93&amp;schVal=%EC%A3%BC%EC%84%A0" xr:uid="{00000000-0004-0000-0000-000065050000}"/>
    <hyperlink ref="A1384" r:id="rId1383" display="https://www.ksg.co.kr/mld/mld_manufacturerView.jsp?num=748&amp;1=1&amp;pageNum=93&amp;schVal=%EC%A3%BC%EC%84%A0" xr:uid="{00000000-0004-0000-0000-000066050000}"/>
    <hyperlink ref="A1385" r:id="rId1384" display="https://www.ksg.co.kr/mld/mld_manufacturerView.jsp?num=8552&amp;1=1&amp;pageNum=93&amp;schVal=%EC%A3%BC%EC%84%A0" xr:uid="{00000000-0004-0000-0000-000067050000}"/>
    <hyperlink ref="A1386" r:id="rId1385" display="https://www.ksg.co.kr/mld/mld_manufacturerView.jsp?num=7247&amp;1=1&amp;pageNum=93&amp;schVal=%EC%A3%BC%EC%84%A0" xr:uid="{00000000-0004-0000-0000-000068050000}"/>
    <hyperlink ref="A1387" r:id="rId1386" display="https://www.ksg.co.kr/mld/mld_manufacturerView.jsp?num=8555&amp;1=1&amp;pageNum=93&amp;schVal=%EC%A3%BC%EC%84%A0" xr:uid="{00000000-0004-0000-0000-000069050000}"/>
    <hyperlink ref="A1388" r:id="rId1387" display="https://www.ksg.co.kr/mld/mld_manufacturerView.jsp?num=743&amp;1=1&amp;pageNum=93&amp;schVal=%EC%A3%BC%EC%84%A0" xr:uid="{00000000-0004-0000-0000-00006A050000}"/>
    <hyperlink ref="A1389" r:id="rId1388" display="https://www.ksg.co.kr/mld/mld_manufacturerView.jsp?num=744&amp;1=1&amp;pageNum=93&amp;schVal=%EC%A3%BC%EC%84%A0" xr:uid="{00000000-0004-0000-0000-00006B050000}"/>
    <hyperlink ref="A1390" r:id="rId1389" display="https://www.ksg.co.kr/mld/mld_manufacturerView.jsp?num=2855&amp;1=1&amp;pageNum=93&amp;schVal=%EC%A3%BC%EC%84%A0" xr:uid="{00000000-0004-0000-0000-00006C050000}"/>
    <hyperlink ref="A1391" r:id="rId1390" display="https://www.ksg.co.kr/mld/mld_manufacturerView.jsp?num=5013&amp;1=1&amp;pageNum=93&amp;schVal=%EC%A3%BC%EC%84%A0" xr:uid="{00000000-0004-0000-0000-00006D050000}"/>
    <hyperlink ref="A1392" r:id="rId1391" display="https://www.ksg.co.kr/mld/mld_manufacturerView.jsp?num=746&amp;1=1&amp;pageNum=93&amp;schVal=%EC%A3%BC%EC%84%A0" xr:uid="{00000000-0004-0000-0000-00006E050000}"/>
    <hyperlink ref="A1393" r:id="rId1392" display="https://www.ksg.co.kr/mld/mld_manufacturerView.jsp?num=2259&amp;1=1&amp;pageNum=93&amp;schVal=%EC%A3%BC%EC%84%A0" xr:uid="{00000000-0004-0000-0000-00006F050000}"/>
    <hyperlink ref="A1394" r:id="rId1393" display="https://www.ksg.co.kr/mld/mld_manufacturerView.jsp?num=2856&amp;1=1&amp;pageNum=93&amp;schVal=%EC%A3%BC%EC%84%A0" xr:uid="{00000000-0004-0000-0000-000070050000}"/>
    <hyperlink ref="A1395" r:id="rId1394" display="https://www.ksg.co.kr/mld/mld_manufacturerView.jsp?num=7598&amp;1=1&amp;pageNum=93&amp;schVal=%EC%A3%BC%EC%84%A0" xr:uid="{00000000-0004-0000-0000-000071050000}"/>
    <hyperlink ref="A1396" r:id="rId1395" display="https://www.ksg.co.kr/mld/mld_manufacturerView.jsp?num=749&amp;1=1&amp;pageNum=93&amp;schVal=%EC%A3%BC%EC%84%A0" xr:uid="{00000000-0004-0000-0000-000072050000}"/>
    <hyperlink ref="A1397" r:id="rId1396" display="https://www.ksg.co.kr/mld/mld_manufacturerView.jsp?num=5645&amp;1=1&amp;pageNum=94&amp;schVal=%EC%A3%BC%EC%84%A0" xr:uid="{00000000-0004-0000-0000-000073050000}"/>
    <hyperlink ref="A1398" r:id="rId1397" display="https://www.ksg.co.kr/mld/mld_manufacturerView.jsp?num=751&amp;1=1&amp;pageNum=94&amp;schVal=%EC%A3%BC%EC%84%A0" xr:uid="{00000000-0004-0000-0000-000074050000}"/>
    <hyperlink ref="A1399" r:id="rId1398" display="https://www.ksg.co.kr/mld/mld_manufacturerView.jsp?num=5521&amp;1=1&amp;pageNum=94&amp;schVal=%EC%A3%BC%EC%84%A0" xr:uid="{00000000-0004-0000-0000-000075050000}"/>
    <hyperlink ref="A1400" r:id="rId1399" display="https://www.ksg.co.kr/mld/mld_manufacturerView.jsp?num=8193&amp;1=1&amp;pageNum=94&amp;schVal=%EC%A3%BC%EC%84%A0" xr:uid="{00000000-0004-0000-0000-000076050000}"/>
    <hyperlink ref="A1401" r:id="rId1400" display="https://www.ksg.co.kr/mld/mld_manufacturerView.jsp?num=6112&amp;1=1&amp;pageNum=94&amp;schVal=%EC%A3%BC%EC%84%A0" xr:uid="{00000000-0004-0000-0000-000077050000}"/>
    <hyperlink ref="A1402" r:id="rId1401" display="https://www.ksg.co.kr/mld/mld_manufacturerView.jsp?num=4759&amp;1=1&amp;pageNum=94&amp;schVal=%EC%A3%BC%EC%84%A0" xr:uid="{00000000-0004-0000-0000-000078050000}"/>
    <hyperlink ref="A1403" r:id="rId1402" display="https://www.ksg.co.kr/mld/mld_manufacturerView.jsp?num=752&amp;1=1&amp;pageNum=94&amp;schVal=%EC%A3%BC%EC%84%A0" xr:uid="{00000000-0004-0000-0000-000079050000}"/>
    <hyperlink ref="A1404" r:id="rId1403" display="https://www.ksg.co.kr/mld/mld_manufacturerView.jsp?num=756&amp;1=1&amp;pageNum=94&amp;schVal=%EC%A3%BC%EC%84%A0" xr:uid="{00000000-0004-0000-0000-00007A050000}"/>
    <hyperlink ref="A1405" r:id="rId1404" display="https://www.ksg.co.kr/mld/mld_manufacturerView.jsp?num=6193&amp;1=1&amp;pageNum=94&amp;schVal=%EC%A3%BC%EC%84%A0" xr:uid="{00000000-0004-0000-0000-00007B050000}"/>
    <hyperlink ref="A1406" r:id="rId1405" display="https://www.ksg.co.kr/mld/mld_manufacturerView.jsp?num=757&amp;1=1&amp;pageNum=94&amp;schVal=%EC%A3%BC%EC%84%A0" xr:uid="{00000000-0004-0000-0000-00007C050000}"/>
    <hyperlink ref="A1407" r:id="rId1406" display="https://www.ksg.co.kr/mld/mld_manufacturerView.jsp?num=2864&amp;1=1&amp;pageNum=94&amp;schVal=%EC%A3%BC%EC%84%A0" xr:uid="{00000000-0004-0000-0000-00007D050000}"/>
    <hyperlink ref="A1408" r:id="rId1407" display="https://www.ksg.co.kr/mld/mld_manufacturerView.jsp?num=758&amp;1=1&amp;pageNum=94&amp;schVal=%EC%A3%BC%EC%84%A0" xr:uid="{00000000-0004-0000-0000-00007E050000}"/>
    <hyperlink ref="A1409" r:id="rId1408" display="https://www.ksg.co.kr/mld/mld_manufacturerView.jsp?num=2537&amp;1=1&amp;pageNum=94&amp;schVal=%EC%A3%BC%EC%84%A0" xr:uid="{00000000-0004-0000-0000-00007F050000}"/>
    <hyperlink ref="A1410" r:id="rId1409" display="https://www.ksg.co.kr/mld/mld_manufacturerView.jsp?num=2763&amp;1=1&amp;pageNum=94&amp;schVal=%EC%A3%BC%EC%84%A0" xr:uid="{00000000-0004-0000-0000-000080050000}"/>
    <hyperlink ref="A1411" r:id="rId1410" display="https://www.ksg.co.kr/mld/mld_manufacturerView.jsp?num=2542&amp;1=1&amp;pageNum=94&amp;schVal=%EC%A3%BC%EC%84%A0" xr:uid="{00000000-0004-0000-0000-000081050000}"/>
    <hyperlink ref="A1412" r:id="rId1411" display="https://www.ksg.co.kr/mld/mld_manufacturerView.jsp?num=7633&amp;1=1&amp;pageNum=95&amp;schVal=%EC%A3%BC%EC%84%A0" xr:uid="{00000000-0004-0000-0000-000082050000}"/>
    <hyperlink ref="A1413" r:id="rId1412" display="https://www.ksg.co.kr/mld/mld_manufacturerView.jsp?num=4091&amp;1=1&amp;pageNum=95&amp;schVal=%EC%A3%BC%EC%84%A0" xr:uid="{00000000-0004-0000-0000-000083050000}"/>
    <hyperlink ref="A1414" r:id="rId1413" display="https://www.ksg.co.kr/mld/mld_manufacturerView.jsp?num=759&amp;1=1&amp;pageNum=95&amp;schVal=%EC%A3%BC%EC%84%A0" xr:uid="{00000000-0004-0000-0000-000084050000}"/>
    <hyperlink ref="A1415" r:id="rId1414" display="https://www.ksg.co.kr/mld/mld_manufacturerView.jsp?num=8356&amp;1=1&amp;pageNum=95&amp;schVal=%EC%A3%BC%EC%84%A0" xr:uid="{00000000-0004-0000-0000-000085050000}"/>
    <hyperlink ref="A1416" r:id="rId1415" display="https://www.ksg.co.kr/mld/mld_manufacturerView.jsp?num=6438&amp;1=1&amp;pageNum=95&amp;schVal=%EC%A3%BC%EC%84%A0" xr:uid="{00000000-0004-0000-0000-000086050000}"/>
    <hyperlink ref="A1417" r:id="rId1416" display="https://www.ksg.co.kr/mld/mld_manufacturerView.jsp?num=4390&amp;1=1&amp;pageNum=95&amp;schVal=%EC%A3%BC%EC%84%A0" xr:uid="{00000000-0004-0000-0000-000087050000}"/>
    <hyperlink ref="A1418" r:id="rId1417" display="https://www.ksg.co.kr/mld/mld_manufacturerView.jsp?num=7771&amp;1=1&amp;pageNum=95&amp;schVal=%EC%A3%BC%EC%84%A0" xr:uid="{00000000-0004-0000-0000-000088050000}"/>
    <hyperlink ref="A1419" r:id="rId1418" display="https://www.ksg.co.kr/mld/mld_manufacturerView.jsp?num=471&amp;1=1&amp;pageNum=95&amp;schVal=%EC%A3%BC%EC%84%A0" xr:uid="{00000000-0004-0000-0000-000089050000}"/>
    <hyperlink ref="A1420" r:id="rId1419" display="https://www.ksg.co.kr/mld/mld_manufacturerView.jsp?num=760&amp;1=1&amp;pageNum=95&amp;schVal=%EC%A3%BC%EC%84%A0" xr:uid="{00000000-0004-0000-0000-00008A050000}"/>
    <hyperlink ref="A1421" r:id="rId1420" display="https://www.ksg.co.kr/mld/mld_manufacturerView.jsp?num=7561&amp;1=1&amp;pageNum=95&amp;schVal=%EC%A3%BC%EC%84%A0" xr:uid="{00000000-0004-0000-0000-00008B050000}"/>
    <hyperlink ref="A1422" r:id="rId1421" display="https://www.ksg.co.kr/mld/mld_manufacturerView.jsp?num=764&amp;1=1&amp;pageNum=95&amp;schVal=%EC%A3%BC%EC%84%A0" xr:uid="{00000000-0004-0000-0000-00008C050000}"/>
    <hyperlink ref="A1423" r:id="rId1422" display="https://www.ksg.co.kr/mld/mld_manufacturerView.jsp?num=767&amp;1=1&amp;pageNum=95&amp;schVal=%EC%A3%BC%EC%84%A0" xr:uid="{00000000-0004-0000-0000-00008D050000}"/>
    <hyperlink ref="A1424" r:id="rId1423" display="https://www.ksg.co.kr/mld/mld_manufacturerView.jsp?num=768&amp;1=1&amp;pageNum=95&amp;schVal=%EC%A3%BC%EC%84%A0" xr:uid="{00000000-0004-0000-0000-00008E050000}"/>
    <hyperlink ref="A1425" r:id="rId1424" display="https://www.ksg.co.kr/mld/mld_manufacturerView.jsp?num=8120&amp;1=1&amp;pageNum=95&amp;schVal=%EC%A3%BC%EC%84%A0" xr:uid="{00000000-0004-0000-0000-00008F050000}"/>
    <hyperlink ref="A1426" r:id="rId1425" display="https://www.ksg.co.kr/mld/mld_manufacturerView.jsp?num=8247&amp;1=1&amp;pageNum=95&amp;schVal=%EC%A3%BC%EC%84%A0" xr:uid="{00000000-0004-0000-0000-000090050000}"/>
    <hyperlink ref="A1427" r:id="rId1426" display="https://www.ksg.co.kr/mld/mld_manufacturerView.jsp?num=4073&amp;1=1&amp;pageNum=96&amp;schVal=%EC%A3%BC%EC%84%A0" xr:uid="{00000000-0004-0000-0000-000091050000}"/>
    <hyperlink ref="A1428" r:id="rId1427" display="https://www.ksg.co.kr/mld/mld_manufacturerView.jsp?num=274&amp;1=1&amp;pageNum=96&amp;schVal=%EC%A3%BC%EC%84%A0" xr:uid="{00000000-0004-0000-0000-000092050000}"/>
    <hyperlink ref="A1429" r:id="rId1428" display="https://www.ksg.co.kr/mld/mld_manufacturerView.jsp?num=773&amp;1=1&amp;pageNum=96&amp;schVal=%EC%A3%BC%EC%84%A0" xr:uid="{00000000-0004-0000-0000-000093050000}"/>
    <hyperlink ref="A1430" r:id="rId1429" display="https://www.ksg.co.kr/mld/mld_manufacturerView.jsp?num=774&amp;1=1&amp;pageNum=96&amp;schVal=%EC%A3%BC%EC%84%A0" xr:uid="{00000000-0004-0000-0000-000094050000}"/>
    <hyperlink ref="A1431" r:id="rId1430" display="https://www.ksg.co.kr/mld/mld_manufacturerView.jsp?num=778&amp;1=1&amp;pageNum=96&amp;schVal=%EC%A3%BC%EC%84%A0" xr:uid="{00000000-0004-0000-0000-000095050000}"/>
    <hyperlink ref="A1432" r:id="rId1431" display="https://www.ksg.co.kr/mld/mld_manufacturerView.jsp?num=779&amp;1=1&amp;pageNum=96&amp;schVal=%EC%A3%BC%EC%84%A0" xr:uid="{00000000-0004-0000-0000-000096050000}"/>
    <hyperlink ref="A1433" r:id="rId1432" display="https://www.ksg.co.kr/mld/mld_manufacturerView.jsp?num=6266&amp;1=1&amp;pageNum=96&amp;schVal=%EC%A3%BC%EC%84%A0" xr:uid="{00000000-0004-0000-0000-000097050000}"/>
    <hyperlink ref="A1434" r:id="rId1433" display="https://www.ksg.co.kr/mld/mld_manufacturerView.jsp?num=7600&amp;1=1&amp;pageNum=96&amp;schVal=%EC%A3%BC%EC%84%A0" xr:uid="{00000000-0004-0000-0000-000098050000}"/>
    <hyperlink ref="A1435" r:id="rId1434" display="https://www.ksg.co.kr/mld/mld_manufacturerView.jsp?num=2876&amp;1=1&amp;pageNum=96&amp;schVal=%EC%A3%BC%EC%84%A0" xr:uid="{00000000-0004-0000-0000-000099050000}"/>
    <hyperlink ref="A1436" r:id="rId1435" display="https://www.ksg.co.kr/mld/mld_manufacturerView.jsp?num=786&amp;1=1&amp;pageNum=96&amp;schVal=%EC%A3%BC%EC%84%A0" xr:uid="{00000000-0004-0000-0000-00009A050000}"/>
    <hyperlink ref="A1437" r:id="rId1436" display="https://www.ksg.co.kr/mld/mld_manufacturerView.jsp?num=2248&amp;1=1&amp;pageNum=96&amp;schVal=%EC%A3%BC%EC%84%A0" xr:uid="{00000000-0004-0000-0000-00009B050000}"/>
    <hyperlink ref="A1438" r:id="rId1437" display="https://www.ksg.co.kr/mld/mld_manufacturerView.jsp?num=3203&amp;1=1&amp;pageNum=96&amp;schVal=%EC%A3%BC%EC%84%A0" xr:uid="{00000000-0004-0000-0000-00009C050000}"/>
    <hyperlink ref="A1439" r:id="rId1438" display="https://www.ksg.co.kr/mld/mld_manufacturerView.jsp?num=8068&amp;1=1&amp;pageNum=96&amp;schVal=%EC%A3%BC%EC%84%A0" xr:uid="{00000000-0004-0000-0000-00009D050000}"/>
    <hyperlink ref="A1440" r:id="rId1439" display="https://www.ksg.co.kr/mld/mld_manufacturerView.jsp?num=4197&amp;1=1&amp;pageNum=96&amp;schVal=%EC%A3%BC%EC%84%A0" xr:uid="{00000000-0004-0000-0000-00009E050000}"/>
    <hyperlink ref="A1441" r:id="rId1440" display="https://www.ksg.co.kr/mld/mld_manufacturerView.jsp?num=5539&amp;1=1&amp;pageNum=96&amp;schVal=%EC%A3%BC%EC%84%A0" xr:uid="{00000000-0004-0000-0000-00009F050000}"/>
    <hyperlink ref="A1442" r:id="rId1441" display="https://www.ksg.co.kr/mld/mld_manufacturerView.jsp?num=7064&amp;1=1&amp;pageNum=97&amp;schVal=%EC%A3%BC%EC%84%A0" xr:uid="{00000000-0004-0000-0000-0000A0050000}"/>
    <hyperlink ref="A1443" r:id="rId1442" display="https://www.ksg.co.kr/mld/mld_manufacturerView.jsp?num=3421&amp;1=1&amp;pageNum=97&amp;schVal=%EC%A3%BC%EC%84%A0" xr:uid="{00000000-0004-0000-0000-0000A1050000}"/>
    <hyperlink ref="A1444" r:id="rId1443" display="https://www.ksg.co.kr/mld/mld_manufacturerView.jsp?num=791&amp;1=1&amp;pageNum=97&amp;schVal=%EC%A3%BC%EC%84%A0" xr:uid="{00000000-0004-0000-0000-0000A2050000}"/>
    <hyperlink ref="A1445" r:id="rId1444" display="https://www.ksg.co.kr/mld/mld_manufacturerView.jsp?num=794&amp;1=1&amp;pageNum=97&amp;schVal=%EC%A3%BC%EC%84%A0" xr:uid="{00000000-0004-0000-0000-0000A3050000}"/>
    <hyperlink ref="A1446" r:id="rId1445" display="https://www.ksg.co.kr/mld/mld_manufacturerView.jsp?num=6113&amp;1=1&amp;pageNum=97&amp;schVal=%EC%A3%BC%EC%84%A0" xr:uid="{00000000-0004-0000-0000-0000A4050000}"/>
    <hyperlink ref="A1447" r:id="rId1446" display="https://www.ksg.co.kr/mld/mld_manufacturerView.jsp?num=735&amp;1=1&amp;pageNum=97&amp;schVal=%EC%A3%BC%EC%84%A0" xr:uid="{00000000-0004-0000-0000-0000A5050000}"/>
    <hyperlink ref="A1448" r:id="rId1447" display="https://www.ksg.co.kr/mld/mld_manufacturerView.jsp?num=6247&amp;1=1&amp;pageNum=97&amp;schVal=%EC%A3%BC%EC%84%A0" xr:uid="{00000000-0004-0000-0000-0000A6050000}"/>
    <hyperlink ref="A1449" r:id="rId1448" display="https://www.ksg.co.kr/mld/mld_manufacturerView.jsp?num=4543&amp;1=1&amp;pageNum=97&amp;schVal=%EC%A3%BC%EC%84%A0" xr:uid="{00000000-0004-0000-0000-0000A7050000}"/>
    <hyperlink ref="A1450" r:id="rId1449" display="https://www.ksg.co.kr/mld/mld_manufacturerView.jsp?num=2888&amp;1=1&amp;pageNum=97&amp;schVal=%EC%A3%BC%EC%84%A0" xr:uid="{00000000-0004-0000-0000-0000A8050000}"/>
    <hyperlink ref="A1451" r:id="rId1450" display="https://www.ksg.co.kr/mld/mld_manufacturerView.jsp?num=2893&amp;1=1&amp;pageNum=97&amp;schVal=%EC%A3%BC%EC%84%A0" xr:uid="{00000000-0004-0000-0000-0000A9050000}"/>
    <hyperlink ref="A1452" r:id="rId1451" display="https://www.ksg.co.kr/mld/mld_manufacturerView.jsp?num=2892&amp;1=1&amp;pageNum=97&amp;schVal=%EC%A3%BC%EC%84%A0" xr:uid="{00000000-0004-0000-0000-0000AA050000}"/>
    <hyperlink ref="A1453" r:id="rId1452" display="https://www.ksg.co.kr/mld/mld_manufacturerView.jsp?num=7665&amp;1=1&amp;pageNum=97&amp;schVal=%EC%A3%BC%EC%84%A0" xr:uid="{00000000-0004-0000-0000-0000AB050000}"/>
    <hyperlink ref="A1454" r:id="rId1453" display="https://www.ksg.co.kr/mld/mld_manufacturerView.jsp?num=8094&amp;1=1&amp;pageNum=97&amp;schVal=%EC%A3%BC%EC%84%A0" xr:uid="{00000000-0004-0000-0000-0000AC050000}"/>
    <hyperlink ref="A1455" r:id="rId1454" display="https://www.ksg.co.kr/mld/mld_manufacturerView.jsp?num=4786&amp;1=1&amp;pageNum=97&amp;schVal=%EC%A3%BC%EC%84%A0" xr:uid="{00000000-0004-0000-0000-0000AD050000}"/>
    <hyperlink ref="A1456" r:id="rId1455" display="https://www.ksg.co.kr/mld/mld_manufacturerView.jsp?num=241&amp;1=1&amp;pageNum=97&amp;schVal=%EC%A3%BC%EC%84%A0" xr:uid="{00000000-0004-0000-0000-0000AE050000}"/>
    <hyperlink ref="A1457" r:id="rId1456" display="https://www.ksg.co.kr/mld/mld_manufacturerView.jsp?num=7266&amp;1=1&amp;pageNum=98&amp;schVal=%EC%A3%BC%EC%84%A0" xr:uid="{00000000-0004-0000-0000-0000AF050000}"/>
    <hyperlink ref="A1458" r:id="rId1457" display="https://www.ksg.co.kr/mld/mld_manufacturerView.jsp?num=796&amp;1=1&amp;pageNum=98&amp;schVal=%EC%A3%BC%EC%84%A0" xr:uid="{00000000-0004-0000-0000-0000B0050000}"/>
    <hyperlink ref="A1459" r:id="rId1458" display="https://www.ksg.co.kr/mld/mld_manufacturerView.jsp?num=5556&amp;1=1&amp;pageNum=98&amp;schVal=%EC%A3%BC%EC%84%A0" xr:uid="{00000000-0004-0000-0000-0000B1050000}"/>
    <hyperlink ref="A1460" r:id="rId1459" display="https://www.ksg.co.kr/mld/mld_manufacturerView.jsp?num=6271&amp;1=1&amp;pageNum=98&amp;schVal=%EC%A3%BC%EC%84%A0" xr:uid="{00000000-0004-0000-0000-0000B2050000}"/>
    <hyperlink ref="A1461" r:id="rId1460" display="https://www.ksg.co.kr/mld/mld_manufacturerView.jsp?num=4220&amp;1=1&amp;pageNum=98&amp;schVal=%EC%A3%BC%EC%84%A0" xr:uid="{00000000-0004-0000-0000-0000B3050000}"/>
    <hyperlink ref="A1462" r:id="rId1461" display="https://www.ksg.co.kr/mld/mld_manufacturerView.jsp?num=7846&amp;1=1&amp;pageNum=98&amp;schVal=%EC%A3%BC%EC%84%A0" xr:uid="{00000000-0004-0000-0000-0000B4050000}"/>
    <hyperlink ref="A1463" r:id="rId1462" display="https://www.ksg.co.kr/mld/mld_manufacturerView.jsp?num=8317&amp;1=1&amp;pageNum=98&amp;schVal=%EC%A3%BC%EC%84%A0" xr:uid="{00000000-0004-0000-0000-0000B5050000}"/>
    <hyperlink ref="A1464" r:id="rId1463" display="https://www.ksg.co.kr/mld/mld_manufacturerView.jsp?num=2900&amp;1=1&amp;pageNum=98&amp;schVal=%EC%A3%BC%EC%84%A0" xr:uid="{00000000-0004-0000-0000-0000B6050000}"/>
    <hyperlink ref="A1465" r:id="rId1464" display="https://www.ksg.co.kr/mld/mld_manufacturerView.jsp?num=798&amp;1=1&amp;pageNum=98&amp;schVal=%EC%A3%BC%EC%84%A0" xr:uid="{00000000-0004-0000-0000-0000B7050000}"/>
    <hyperlink ref="A1466" r:id="rId1465" display="https://www.ksg.co.kr/mld/mld_manufacturerView.jsp?num=799&amp;1=1&amp;pageNum=98&amp;schVal=%EC%A3%BC%EC%84%A0" xr:uid="{00000000-0004-0000-0000-0000B8050000}"/>
    <hyperlink ref="A1467" r:id="rId1466" display="https://www.ksg.co.kr/mld/mld_manufacturerView.jsp?num=801&amp;1=1&amp;pageNum=98&amp;schVal=%EC%A3%BC%EC%84%A0" xr:uid="{00000000-0004-0000-0000-0000B9050000}"/>
    <hyperlink ref="A1468" r:id="rId1467" display="https://www.ksg.co.kr/mld/mld_manufacturerView.jsp?num=7456&amp;1=1&amp;pageNum=98&amp;schVal=%EC%A3%BC%EC%84%A0" xr:uid="{00000000-0004-0000-0000-0000BA050000}"/>
    <hyperlink ref="A1469" r:id="rId1468" display="https://www.ksg.co.kr/mld/mld_manufacturerView.jsp?num=802&amp;1=1&amp;pageNum=98&amp;schVal=%EC%A3%BC%EC%84%A0" xr:uid="{00000000-0004-0000-0000-0000BB050000}"/>
    <hyperlink ref="A1470" r:id="rId1469" display="https://www.ksg.co.kr/mld/mld_manufacturerView.jsp?num=2541&amp;1=1&amp;pageNum=98&amp;schVal=%EC%A3%BC%EC%84%A0" xr:uid="{00000000-0004-0000-0000-0000BC050000}"/>
    <hyperlink ref="A1471" r:id="rId1470" display="https://www.ksg.co.kr/mld/mld_manufacturerView.jsp?num=3760&amp;1=1&amp;pageNum=98&amp;schVal=%EC%A3%BC%EC%84%A0" xr:uid="{00000000-0004-0000-0000-0000BD050000}"/>
    <hyperlink ref="A1472" r:id="rId1471" display="https://www.ksg.co.kr/mld/mld_manufacturerView.jsp?num=804&amp;1=1&amp;pageNum=99&amp;schVal=%EC%A3%BC%EC%84%A0" xr:uid="{00000000-0004-0000-0000-0000BE050000}"/>
    <hyperlink ref="A1473" r:id="rId1472" display="https://www.ksg.co.kr/mld/mld_manufacturerView.jsp?num=805&amp;1=1&amp;pageNum=99&amp;schVal=%EC%A3%BC%EC%84%A0" xr:uid="{00000000-0004-0000-0000-0000BF050000}"/>
    <hyperlink ref="A1474" r:id="rId1473" display="https://www.ksg.co.kr/mld/mld_manufacturerView.jsp?num=3123&amp;1=1&amp;pageNum=99&amp;schVal=%EC%A3%BC%EC%84%A0" xr:uid="{00000000-0004-0000-0000-0000C0050000}"/>
    <hyperlink ref="A1475" r:id="rId1474" display="https://www.ksg.co.kr/mld/mld_manufacturerView.jsp?num=377&amp;1=1&amp;pageNum=99&amp;schVal=%EC%A3%BC%EC%84%A0" xr:uid="{00000000-0004-0000-0000-0000C1050000}"/>
    <hyperlink ref="A1476" r:id="rId1475" display="https://www.ksg.co.kr/mld/mld_manufacturerView.jsp?num=380&amp;1=1&amp;pageNum=99&amp;schVal=%EC%A3%BC%EC%84%A0" xr:uid="{00000000-0004-0000-0000-0000C2050000}"/>
    <hyperlink ref="A1477" r:id="rId1476" display="https://www.ksg.co.kr/mld/mld_manufacturerView.jsp?num=8122&amp;1=1&amp;pageNum=99&amp;schVal=%EC%A3%BC%EC%84%A0" xr:uid="{00000000-0004-0000-0000-0000C3050000}"/>
    <hyperlink ref="A1478" r:id="rId1477" display="https://www.ksg.co.kr/mld/mld_manufacturerView.jsp?num=6332&amp;1=1&amp;pageNum=99&amp;schVal=%EC%A3%BC%EC%84%A0" xr:uid="{00000000-0004-0000-0000-0000C4050000}"/>
    <hyperlink ref="A1479" r:id="rId1478" display="https://www.ksg.co.kr/mld/mld_manufacturerView.jsp?num=4294&amp;1=1&amp;pageNum=99&amp;schVal=%EC%A3%BC%EC%84%A0" xr:uid="{00000000-0004-0000-0000-0000C5050000}"/>
    <hyperlink ref="A1480" r:id="rId1479" display="https://www.ksg.co.kr/mld/mld_manufacturerView.jsp?num=386&amp;1=1&amp;pageNum=99&amp;schVal=%EC%A3%BC%EC%84%A0" xr:uid="{00000000-0004-0000-0000-0000C6050000}"/>
    <hyperlink ref="A1481" r:id="rId1480" display="https://www.ksg.co.kr/mld/mld_manufacturerView.jsp?num=157&amp;1=1&amp;pageNum=99&amp;schVal=%EC%A3%BC%EC%84%A0" xr:uid="{00000000-0004-0000-0000-0000C7050000}"/>
    <hyperlink ref="A1482" r:id="rId1481" display="https://www.ksg.co.kr/mld/mld_manufacturerView.jsp?num=400&amp;1=1&amp;pageNum=99&amp;schVal=%EC%A3%BC%EC%84%A0" xr:uid="{00000000-0004-0000-0000-0000C8050000}"/>
    <hyperlink ref="A1483" r:id="rId1482" display="https://www.ksg.co.kr/mld/mld_manufacturerView.jsp?num=403&amp;1=1&amp;pageNum=99&amp;schVal=%EC%A3%BC%EC%84%A0" xr:uid="{00000000-0004-0000-0000-0000C9050000}"/>
    <hyperlink ref="A1484" r:id="rId1483" display="https://www.ksg.co.kr/mld/mld_manufacturerView.jsp?num=163&amp;1=1&amp;pageNum=99&amp;schVal=%EC%A3%BC%EC%84%A0" xr:uid="{00000000-0004-0000-0000-0000CA050000}"/>
    <hyperlink ref="A1485" r:id="rId1484" display="https://www.ksg.co.kr/mld/mld_manufacturerView.jsp?num=4222&amp;1=1&amp;pageNum=99&amp;schVal=%EC%A3%BC%EC%84%A0" xr:uid="{00000000-0004-0000-0000-0000CB050000}"/>
    <hyperlink ref="A1486" r:id="rId1485" display="https://www.ksg.co.kr/mld/mld_manufacturerView.jsp?num=6875&amp;1=1&amp;pageNum=99&amp;schVal=%EC%A3%BC%EC%84%A0" xr:uid="{00000000-0004-0000-0000-0000CC050000}"/>
    <hyperlink ref="A1487" r:id="rId1486" display="https://www.ksg.co.kr/mld/mld_manufacturerView.jsp?num=8106&amp;1=1&amp;pageNum=100&amp;schVal=%EC%A3%BC%EC%84%A0" xr:uid="{00000000-0004-0000-0000-0000CD050000}"/>
    <hyperlink ref="A1488" r:id="rId1487" display="https://www.ksg.co.kr/mld/mld_manufacturerView.jsp?num=415&amp;1=1&amp;pageNum=100&amp;schVal=%EC%A3%BC%EC%84%A0" xr:uid="{00000000-0004-0000-0000-0000CE050000}"/>
    <hyperlink ref="A1489" r:id="rId1488" display="https://www.ksg.co.kr/mld/mld_manufacturerView.jsp?num=414&amp;1=1&amp;pageNum=100&amp;schVal=%EC%A3%BC%EC%84%A0" xr:uid="{00000000-0004-0000-0000-0000CF050000}"/>
    <hyperlink ref="A1490" r:id="rId1489" display="https://www.ksg.co.kr/mld/mld_manufacturerView.jsp?num=417&amp;1=1&amp;pageNum=100&amp;schVal=%EC%A3%BC%EC%84%A0" xr:uid="{00000000-0004-0000-0000-0000D0050000}"/>
    <hyperlink ref="A1491" r:id="rId1490" display="https://www.ksg.co.kr/mld/mld_manufacturerView.jsp?num=418&amp;1=1&amp;pageNum=100&amp;schVal=%EC%A3%BC%EC%84%A0" xr:uid="{00000000-0004-0000-0000-0000D1050000}"/>
    <hyperlink ref="A1492" r:id="rId1491" display="https://www.ksg.co.kr/mld/mld_manufacturerView.jsp?num=419&amp;1=1&amp;pageNum=100&amp;schVal=%EC%A3%BC%EC%84%A0" xr:uid="{00000000-0004-0000-0000-0000D2050000}"/>
    <hyperlink ref="A1493" r:id="rId1492" display="https://www.ksg.co.kr/mld/mld_manufacturerView.jsp?num=424&amp;1=1&amp;pageNum=100&amp;schVal=%EC%A3%BC%EC%84%A0" xr:uid="{00000000-0004-0000-0000-0000D3050000}"/>
    <hyperlink ref="A1494" r:id="rId1493" display="https://www.ksg.co.kr/mld/mld_manufacturerView.jsp?num=426&amp;1=1&amp;pageNum=100&amp;schVal=%EC%A3%BC%EC%84%A0" xr:uid="{00000000-0004-0000-0000-0000D4050000}"/>
    <hyperlink ref="A1495" r:id="rId1494" display="https://www.ksg.co.kr/mld/mld_manufacturerView.jsp?num=7796&amp;1=1&amp;pageNum=100&amp;schVal=%EC%A3%BC%EC%84%A0" xr:uid="{00000000-0004-0000-0000-0000D5050000}"/>
    <hyperlink ref="A1496" r:id="rId1495" display="https://www.ksg.co.kr/mld/mld_manufacturerView.jsp?num=427&amp;1=1&amp;pageNum=100&amp;schVal=%EC%A3%BC%EC%84%A0" xr:uid="{00000000-0004-0000-0000-0000D6050000}"/>
    <hyperlink ref="A1497" r:id="rId1496" display="https://www.ksg.co.kr/mld/mld_manufacturerView.jsp?num=431&amp;1=1&amp;pageNum=100&amp;schVal=%EC%A3%BC%EC%84%A0" xr:uid="{00000000-0004-0000-0000-0000D7050000}"/>
    <hyperlink ref="A1498" r:id="rId1497" display="https://www.ksg.co.kr/mld/mld_manufacturerView.jsp?num=2264&amp;1=1&amp;pageNum=100&amp;schVal=%EC%A3%BC%EC%84%A0" xr:uid="{00000000-0004-0000-0000-0000D8050000}"/>
    <hyperlink ref="A1499" r:id="rId1498" display="https://www.ksg.co.kr/mld/mld_manufacturerView.jsp?num=441&amp;1=1&amp;pageNum=100&amp;schVal=%EC%A3%BC%EC%84%A0" xr:uid="{00000000-0004-0000-0000-0000D9050000}"/>
    <hyperlink ref="A1500" r:id="rId1499" display="https://www.ksg.co.kr/mld/mld_manufacturerView.jsp?num=960&amp;1=1&amp;pageNum=100&amp;schVal=%EC%A3%BC%EC%84%A0" xr:uid="{00000000-0004-0000-0000-0000DA050000}"/>
    <hyperlink ref="A1501" r:id="rId1500" display="https://www.ksg.co.kr/mld/mld_manufacturerView.jsp?num=444&amp;1=1&amp;pageNum=100&amp;schVal=%EC%A3%BC%EC%84%A0" xr:uid="{00000000-0004-0000-0000-0000DB050000}"/>
    <hyperlink ref="A1502" r:id="rId1501" display="https://www.ksg.co.kr/mld/mld_manufacturerView.jsp?num=451&amp;1=1&amp;pageNum=101&amp;schVal=%EC%A3%BC%EC%84%A0" xr:uid="{00000000-0004-0000-0000-0000DC050000}"/>
    <hyperlink ref="A1503" r:id="rId1502" display="https://www.ksg.co.kr/mld/mld_manufacturerView.jsp?num=453&amp;1=1&amp;pageNum=101&amp;schVal=%EC%A3%BC%EC%84%A0" xr:uid="{00000000-0004-0000-0000-0000DD050000}"/>
    <hyperlink ref="A1504" r:id="rId1503" display="https://www.ksg.co.kr/mld/mld_manufacturerView.jsp?num=5635&amp;1=1&amp;pageNum=101&amp;schVal=%EC%A3%BC%EC%84%A0" xr:uid="{00000000-0004-0000-0000-0000DE050000}"/>
    <hyperlink ref="A1505" r:id="rId1504" display="https://www.ksg.co.kr/mld/mld_manufacturerView.jsp?num=460&amp;1=1&amp;pageNum=101&amp;schVal=%EC%A3%BC%EC%84%A0" xr:uid="{00000000-0004-0000-0000-0000DF050000}"/>
    <hyperlink ref="A1506" r:id="rId1505" display="https://www.ksg.co.kr/mld/mld_manufacturerView.jsp?num=462&amp;1=1&amp;pageNum=101&amp;schVal=%EC%A3%BC%EC%84%A0" xr:uid="{00000000-0004-0000-0000-0000E0050000}"/>
    <hyperlink ref="A1507" r:id="rId1506" display="https://www.ksg.co.kr/mld/mld_manufacturerView.jsp?num=466&amp;1=1&amp;pageNum=101&amp;schVal=%EC%A3%BC%EC%84%A0" xr:uid="{00000000-0004-0000-0000-0000E1050000}"/>
    <hyperlink ref="A1508" r:id="rId1507" display="https://www.ksg.co.kr/mld/mld_manufacturerView.jsp?num=476&amp;1=1&amp;pageNum=101&amp;schVal=%EC%A3%BC%EC%84%A0" xr:uid="{00000000-0004-0000-0000-0000E2050000}"/>
    <hyperlink ref="A1509" r:id="rId1508" display="https://www.ksg.co.kr/mld/mld_manufacturerView.jsp?num=477&amp;1=1&amp;pageNum=101&amp;schVal=%EC%A3%BC%EC%84%A0" xr:uid="{00000000-0004-0000-0000-0000E3050000}"/>
    <hyperlink ref="A1510" r:id="rId1509" display="https://www.ksg.co.kr/mld/mld_manufacturerView.jsp?num=487&amp;1=1&amp;pageNum=101&amp;schVal=%EC%A3%BC%EC%84%A0" xr:uid="{00000000-0004-0000-0000-0000E4050000}"/>
    <hyperlink ref="A1511" r:id="rId1510" display="https://www.ksg.co.kr/mld/mld_manufacturerView.jsp?num=489&amp;1=1&amp;pageNum=101&amp;schVal=%EC%A3%BC%EC%84%A0" xr:uid="{00000000-0004-0000-0000-0000E5050000}"/>
    <hyperlink ref="A1512" r:id="rId1511" display="https://www.ksg.co.kr/mld/mld_manufacturerView.jsp?num=2228&amp;1=1&amp;pageNum=101&amp;schVal=%EC%A3%BC%EC%84%A0" xr:uid="{00000000-0004-0000-0000-0000E6050000}"/>
    <hyperlink ref="A1513" r:id="rId1512" display="https://www.ksg.co.kr/mld/mld_manufacturerView.jsp?num=7630&amp;1=1&amp;pageNum=101&amp;schVal=%EC%A3%BC%EC%84%A0" xr:uid="{00000000-0004-0000-0000-0000E7050000}"/>
    <hyperlink ref="A1514" r:id="rId1513" display="https://www.ksg.co.kr/mld/mld_manufacturerView.jsp?num=175&amp;1=1&amp;pageNum=101&amp;schVal=%EC%A3%BC%EC%84%A0" xr:uid="{00000000-0004-0000-0000-0000E8050000}"/>
    <hyperlink ref="A1515" r:id="rId1514" display="https://www.ksg.co.kr/mld/mld_manufacturerView.jsp?num=493&amp;1=1&amp;pageNum=101&amp;schVal=%EC%A3%BC%EC%84%A0" xr:uid="{00000000-0004-0000-0000-0000E9050000}"/>
    <hyperlink ref="A1516" r:id="rId1515" display="https://www.ksg.co.kr/mld/mld_manufacturerView.jsp?num=7264&amp;1=1&amp;pageNum=101&amp;schVal=%EC%A3%BC%EC%84%A0" xr:uid="{00000000-0004-0000-0000-0000EA050000}"/>
    <hyperlink ref="A1517" r:id="rId1516" display="https://www.ksg.co.kr/mld/mld_manufacturerView.jsp?num=7596&amp;1=1&amp;pageNum=102&amp;schVal=%EC%A3%BC%EC%84%A0" xr:uid="{00000000-0004-0000-0000-0000EB050000}"/>
    <hyperlink ref="A1518" r:id="rId1517" display="https://www.ksg.co.kr/mld/mld_manufacturerView.jsp?num=498&amp;1=1&amp;pageNum=102&amp;schVal=%EC%A3%BC%EC%84%A0" xr:uid="{00000000-0004-0000-0000-0000EC050000}"/>
    <hyperlink ref="A1519" r:id="rId1518" display="https://www.ksg.co.kr/mld/mld_manufacturerView.jsp?num=7607&amp;1=1&amp;pageNum=102&amp;schVal=%EC%A3%BC%EC%84%A0" xr:uid="{00000000-0004-0000-0000-0000ED050000}"/>
    <hyperlink ref="A1520" r:id="rId1519" display="https://www.ksg.co.kr/mld/mld_manufacturerView.jsp?num=2688&amp;1=1&amp;pageNum=102&amp;schVal=%EC%A3%BC%EC%84%A0" xr:uid="{00000000-0004-0000-0000-0000EE050000}"/>
    <hyperlink ref="A1521" r:id="rId1520" display="https://www.ksg.co.kr/mld/mld_manufacturerView.jsp?num=500&amp;1=1&amp;pageNum=102&amp;schVal=%EC%A3%BC%EC%84%A0" xr:uid="{00000000-0004-0000-0000-0000EF050000}"/>
    <hyperlink ref="A1522" r:id="rId1521" display="https://www.ksg.co.kr/mld/mld_manufacturerView.jsp?num=503&amp;1=1&amp;pageNum=102&amp;schVal=%EC%A3%BC%EC%84%A0" xr:uid="{00000000-0004-0000-0000-0000F0050000}"/>
    <hyperlink ref="A1523" r:id="rId1522" display="https://www.ksg.co.kr/mld/mld_manufacturerView.jsp?num=505&amp;1=1&amp;pageNum=102&amp;schVal=%EC%A3%BC%EC%84%A0" xr:uid="{00000000-0004-0000-0000-0000F1050000}"/>
    <hyperlink ref="A1524" r:id="rId1523" display="https://www.ksg.co.kr/mld/mld_manufacturerView.jsp?num=5642&amp;1=1&amp;pageNum=102&amp;schVal=%EC%A3%BC%EC%84%A0" xr:uid="{00000000-0004-0000-0000-0000F2050000}"/>
    <hyperlink ref="A1525" r:id="rId1524" display="https://www.ksg.co.kr/mld/mld_manufacturerView.jsp?num=6145&amp;1=1&amp;pageNum=102&amp;schVal=%EC%A3%BC%EC%84%A0" xr:uid="{00000000-0004-0000-0000-0000F3050000}"/>
    <hyperlink ref="A1526" r:id="rId1525" display="https://www.ksg.co.kr/mld/mld_manufacturerView.jsp?num=6224&amp;1=1&amp;pageNum=102&amp;schVal=%EC%A3%BC%EC%84%A0" xr:uid="{00000000-0004-0000-0000-0000F4050000}"/>
    <hyperlink ref="A1527" r:id="rId1526" display="https://www.ksg.co.kr/mld/mld_manufacturerView.jsp?num=507&amp;1=1&amp;pageNum=102&amp;schVal=%EC%A3%BC%EC%84%A0" xr:uid="{00000000-0004-0000-0000-0000F5050000}"/>
    <hyperlink ref="A1528" r:id="rId1527" display="https://www.ksg.co.kr/mld/mld_manufacturerView.jsp?num=508&amp;1=1&amp;pageNum=102&amp;schVal=%EC%A3%BC%EC%84%A0" xr:uid="{00000000-0004-0000-0000-0000F6050000}"/>
    <hyperlink ref="A1529" r:id="rId1528" display="https://www.ksg.co.kr/mld/mld_manufacturerView.jsp?num=510&amp;1=1&amp;pageNum=102&amp;schVal=%EC%A3%BC%EC%84%A0" xr:uid="{00000000-0004-0000-0000-0000F7050000}"/>
    <hyperlink ref="A1530" r:id="rId1529" display="https://www.ksg.co.kr/mld/mld_manufacturerView.jsp?num=2215&amp;1=1&amp;pageNum=102&amp;schVal=%EC%A3%BC%EC%84%A0" xr:uid="{00000000-0004-0000-0000-0000F8050000}"/>
    <hyperlink ref="A1531" r:id="rId1530" display="https://www.ksg.co.kr/mld/mld_manufacturerView.jsp?num=515&amp;1=1&amp;pageNum=102&amp;schVal=%EC%A3%BC%EC%84%A0" xr:uid="{00000000-0004-0000-0000-0000F9050000}"/>
    <hyperlink ref="A1532" r:id="rId1531" display="https://www.ksg.co.kr/mld/mld_manufacturerView.jsp?num=517&amp;1=1&amp;pageNum=103&amp;schVal=%EC%A3%BC%EC%84%A0" xr:uid="{00000000-0004-0000-0000-0000FA050000}"/>
    <hyperlink ref="A1533" r:id="rId1532" display="https://www.ksg.co.kr/mld/mld_manufacturerView.jsp?num=4236&amp;1=1&amp;pageNum=103&amp;schVal=%EC%A3%BC%EC%84%A0" xr:uid="{00000000-0004-0000-0000-0000FB050000}"/>
    <hyperlink ref="A1534" r:id="rId1533" display="https://www.ksg.co.kr/mld/mld_manufacturerView.jsp?num=7688&amp;1=1&amp;pageNum=103&amp;schVal=%EC%A3%BC%EC%84%A0" xr:uid="{00000000-0004-0000-0000-0000FC050000}"/>
    <hyperlink ref="A1535" r:id="rId1534" display="https://www.ksg.co.kr/mld/mld_manufacturerView.jsp?num=6243&amp;1=1&amp;pageNum=103&amp;schVal=%EC%A3%BC%EC%84%A0" xr:uid="{00000000-0004-0000-0000-0000FD050000}"/>
    <hyperlink ref="A1536" r:id="rId1535" display="https://www.ksg.co.kr/mld/mld_manufacturerView.jsp?num=524&amp;1=1&amp;pageNum=103&amp;schVal=%EC%A3%BC%EC%84%A0" xr:uid="{00000000-0004-0000-0000-0000FE050000}"/>
    <hyperlink ref="A1537" r:id="rId1536" display="https://www.ksg.co.kr/mld/mld_manufacturerView.jsp?num=533&amp;1=1&amp;pageNum=103&amp;schVal=%EC%A3%BC%EC%84%A0" xr:uid="{00000000-0004-0000-0000-0000FF050000}"/>
    <hyperlink ref="A1538" r:id="rId1537" display="https://www.ksg.co.kr/mld/mld_manufacturerView.jsp?num=534&amp;1=1&amp;pageNum=103&amp;schVal=%EC%A3%BC%EC%84%A0" xr:uid="{00000000-0004-0000-0000-000000060000}"/>
    <hyperlink ref="A1539" r:id="rId1538" display="https://www.ksg.co.kr/mld/mld_manufacturerView.jsp?num=536&amp;1=1&amp;pageNum=103&amp;schVal=%EC%A3%BC%EC%84%A0" xr:uid="{00000000-0004-0000-0000-000001060000}"/>
    <hyperlink ref="A1540" r:id="rId1539" display="https://www.ksg.co.kr/mld/mld_manufacturerView.jsp?num=3715&amp;1=1&amp;pageNum=103&amp;schVal=%EC%A3%BC%EC%84%A0" xr:uid="{00000000-0004-0000-0000-000002060000}"/>
    <hyperlink ref="A1541" r:id="rId1540" display="https://www.ksg.co.kr/mld/mld_manufacturerView.jsp?num=542&amp;1=1&amp;pageNum=103&amp;schVal=%EC%A3%BC%EC%84%A0" xr:uid="{00000000-0004-0000-0000-000003060000}"/>
    <hyperlink ref="A1542" r:id="rId1541" display="https://www.ksg.co.kr/mld/mld_manufacturerView.jsp?num=3693&amp;1=1&amp;pageNum=103&amp;schVal=%EC%A3%BC%EC%84%A0" xr:uid="{00000000-0004-0000-0000-000004060000}"/>
    <hyperlink ref="A1543" r:id="rId1542" display="https://www.ksg.co.kr/mld/mld_manufacturerView.jsp?num=546&amp;1=1&amp;pageNum=103&amp;schVal=%EC%A3%BC%EC%84%A0" xr:uid="{00000000-0004-0000-0000-000005060000}"/>
    <hyperlink ref="A1544" r:id="rId1543" display="https://www.ksg.co.kr/mld/mld_manufacturerView.jsp?num=2216&amp;1=1&amp;pageNum=103&amp;schVal=%EC%A3%BC%EC%84%A0" xr:uid="{00000000-0004-0000-0000-000006060000}"/>
    <hyperlink ref="A1545" r:id="rId1544" display="https://www.ksg.co.kr/mld/mld_manufacturerView.jsp?num=913&amp;1=1&amp;pageNum=103&amp;schVal=%EC%A3%BC%EC%84%A0" xr:uid="{00000000-0004-0000-0000-000007060000}"/>
    <hyperlink ref="A1546" r:id="rId1545" display="https://www.ksg.co.kr/mld/mld_manufacturerView.jsp?num=5866&amp;1=1&amp;pageNum=103&amp;schVal=%EC%A3%BC%EC%84%A0" xr:uid="{00000000-0004-0000-0000-000008060000}"/>
    <hyperlink ref="A1547" r:id="rId1546" display="https://www.ksg.co.kr/mld/mld_manufacturerView.jsp?num=210&amp;1=1&amp;pageNum=104&amp;schVal=%EC%A3%BC%EC%84%A0" xr:uid="{00000000-0004-0000-0000-000009060000}"/>
    <hyperlink ref="A1548" r:id="rId1547" display="https://www.ksg.co.kr/mld/mld_manufacturerView.jsp?num=562&amp;1=1&amp;pageNum=104&amp;schVal=%EC%A3%BC%EC%84%A0" xr:uid="{00000000-0004-0000-0000-00000A060000}"/>
    <hyperlink ref="A1549" r:id="rId1548" display="https://www.ksg.co.kr/mld/mld_manufacturerView.jsp?num=571&amp;1=1&amp;pageNum=104&amp;schVal=%EC%A3%BC%EC%84%A0" xr:uid="{00000000-0004-0000-0000-00000B060000}"/>
    <hyperlink ref="A1550" r:id="rId1549" display="https://www.ksg.co.kr/mld/mld_manufacturerView.jsp?num=3853&amp;1=1&amp;pageNum=104&amp;schVal=%EC%A3%BC%EC%84%A0" xr:uid="{00000000-0004-0000-0000-00000C060000}"/>
    <hyperlink ref="A1551" r:id="rId1550" display="https://www.ksg.co.kr/mld/mld_manufacturerView.jsp?num=578&amp;1=1&amp;pageNum=104&amp;schVal=%EC%A3%BC%EC%84%A0" xr:uid="{00000000-0004-0000-0000-00000D060000}"/>
    <hyperlink ref="A1552" r:id="rId1551" display="https://www.ksg.co.kr/mld/mld_manufacturerView.jsp?num=4541&amp;1=1&amp;pageNum=104&amp;schVal=%EC%A3%BC%EC%84%A0" xr:uid="{00000000-0004-0000-0000-00000E060000}"/>
    <hyperlink ref="A1553" r:id="rId1552" display="https://www.ksg.co.kr/mld/mld_manufacturerView.jsp?num=1281&amp;1=1&amp;pageNum=104&amp;schVal=%EC%A3%BC%EC%84%A0" xr:uid="{00000000-0004-0000-0000-00000F060000}"/>
    <hyperlink ref="A1554" r:id="rId1553" display="https://www.ksg.co.kr/mld/mld_manufacturerView.jsp?num=588&amp;1=1&amp;pageNum=104&amp;schVal=%EC%A3%BC%EC%84%A0" xr:uid="{00000000-0004-0000-0000-000010060000}"/>
    <hyperlink ref="A1555" r:id="rId1554" display="https://www.ksg.co.kr/mld/mld_manufacturerView.jsp?num=593&amp;1=1&amp;pageNum=104&amp;schVal=%EC%A3%BC%EC%84%A0" xr:uid="{00000000-0004-0000-0000-000011060000}"/>
    <hyperlink ref="A1556" r:id="rId1555" display="https://www.ksg.co.kr/mld/mld_manufacturerView.jsp?num=4051&amp;1=1&amp;pageNum=104&amp;schVal=%EC%A3%BC%EC%84%A0" xr:uid="{00000000-0004-0000-0000-000012060000}"/>
    <hyperlink ref="A1557" r:id="rId1556" display="https://www.ksg.co.kr/mld/mld_manufacturerView.jsp?num=7772&amp;1=1&amp;pageNum=104&amp;schVal=%EC%A3%BC%EC%84%A0" xr:uid="{00000000-0004-0000-0000-000013060000}"/>
    <hyperlink ref="A1558" r:id="rId1557" display="https://www.ksg.co.kr/mld/mld_manufacturerView.jsp?num=5907&amp;1=1&amp;pageNum=104&amp;schVal=%EC%A3%BC%EC%84%A0" xr:uid="{00000000-0004-0000-0000-000014060000}"/>
    <hyperlink ref="A1559" r:id="rId1558" display="https://www.ksg.co.kr/mld/mld_manufacturerView.jsp?num=597&amp;1=1&amp;pageNum=104&amp;schVal=%EC%A3%BC%EC%84%A0" xr:uid="{00000000-0004-0000-0000-000015060000}"/>
    <hyperlink ref="A1560" r:id="rId1559" display="https://www.ksg.co.kr/mld/mld_manufacturerView.jsp?num=600&amp;1=1&amp;pageNum=104&amp;schVal=%EC%A3%BC%EC%84%A0" xr:uid="{00000000-0004-0000-0000-000016060000}"/>
    <hyperlink ref="A1561" r:id="rId1560" display="https://www.ksg.co.kr/mld/mld_manufacturerView.jsp?num=604&amp;1=1&amp;pageNum=104&amp;schVal=%EC%A3%BC%EC%84%A0" xr:uid="{00000000-0004-0000-0000-000017060000}"/>
    <hyperlink ref="A1562" r:id="rId1561" display="https://www.ksg.co.kr/mld/mld_manufacturerView.jsp?num=7289&amp;1=1&amp;pageNum=105&amp;schVal=%EC%A3%BC%EC%84%A0" xr:uid="{00000000-0004-0000-0000-000018060000}"/>
    <hyperlink ref="A1563" r:id="rId1562" display="https://www.ksg.co.kr/mld/mld_manufacturerView.jsp?num=8117&amp;1=1&amp;pageNum=105&amp;schVal=%EC%A3%BC%EC%84%A0" xr:uid="{00000000-0004-0000-0000-000019060000}"/>
    <hyperlink ref="A1564" r:id="rId1563" display="https://www.ksg.co.kr/mld/mld_manufacturerView.jsp?num=8217&amp;1=1&amp;pageNum=105&amp;schVal=%EC%A3%BC%EC%84%A0" xr:uid="{00000000-0004-0000-0000-00001A060000}"/>
    <hyperlink ref="A1565" r:id="rId1564" display="https://www.ksg.co.kr/mld/mld_manufacturerView.jsp?num=6100&amp;1=1&amp;pageNum=105&amp;schVal=%EC%A3%BC%EC%84%A0" xr:uid="{00000000-0004-0000-0000-00001B060000}"/>
    <hyperlink ref="A1566" r:id="rId1565" display="https://www.ksg.co.kr/mld/mld_manufacturerView.jsp?num=230&amp;1=1&amp;pageNum=105&amp;schVal=%EC%A3%BC%EC%84%A0" xr:uid="{00000000-0004-0000-0000-00001C060000}"/>
    <hyperlink ref="A1567" r:id="rId1566" display="https://www.ksg.co.kr/mld/mld_manufacturerView.jsp?num=613&amp;1=1&amp;pageNum=105&amp;schVal=%EC%A3%BC%EC%84%A0" xr:uid="{00000000-0004-0000-0000-00001D060000}"/>
    <hyperlink ref="A1568" r:id="rId1567" display="https://www.ksg.co.kr/mld/mld_manufacturerView.jsp?num=5670&amp;1=1&amp;pageNum=105&amp;schVal=%EC%A3%BC%EC%84%A0" xr:uid="{00000000-0004-0000-0000-00001E060000}"/>
    <hyperlink ref="A1569" r:id="rId1568" display="https://www.ksg.co.kr/mld/mld_manufacturerView.jsp?num=616&amp;1=1&amp;pageNum=105&amp;schVal=%EC%A3%BC%EC%84%A0" xr:uid="{00000000-0004-0000-0000-00001F060000}"/>
    <hyperlink ref="A1570" r:id="rId1569" display="https://www.ksg.co.kr/mld/mld_manufacturerView.jsp?num=621&amp;1=1&amp;pageNum=105&amp;schVal=%EC%A3%BC%EC%84%A0" xr:uid="{00000000-0004-0000-0000-000020060000}"/>
    <hyperlink ref="A1571" r:id="rId1570" display="https://www.ksg.co.kr/mld/mld_manufacturerView.jsp?num=8022&amp;1=1&amp;pageNum=105&amp;schVal=%EC%A3%BC%EC%84%A0" xr:uid="{00000000-0004-0000-0000-000021060000}"/>
    <hyperlink ref="A1572" r:id="rId1571" display="https://www.ksg.co.kr/mld/mld_manufacturerView.jsp?num=6226&amp;1=1&amp;pageNum=105&amp;schVal=%EC%A3%BC%EC%84%A0" xr:uid="{00000000-0004-0000-0000-000022060000}"/>
    <hyperlink ref="A1573" r:id="rId1572" display="https://www.ksg.co.kr/mld/mld_manufacturerView.jsp?num=4317&amp;1=1&amp;pageNum=105&amp;schVal=%EC%A3%BC%EC%84%A0" xr:uid="{00000000-0004-0000-0000-000023060000}"/>
    <hyperlink ref="A1574" r:id="rId1573" display="https://www.ksg.co.kr/mld/mld_manufacturerView.jsp?num=624&amp;1=1&amp;pageNum=105&amp;schVal=%EC%A3%BC%EC%84%A0" xr:uid="{00000000-0004-0000-0000-000024060000}"/>
    <hyperlink ref="A1575" r:id="rId1574" display="https://www.ksg.co.kr/mld/mld_manufacturerView.jsp?num=7678&amp;1=1&amp;pageNum=105&amp;schVal=%EC%A3%BC%EC%84%A0" xr:uid="{00000000-0004-0000-0000-000025060000}"/>
    <hyperlink ref="A1576" r:id="rId1575" display="https://www.ksg.co.kr/mld/mld_manufacturerView.jsp?num=629&amp;1=1&amp;pageNum=105&amp;schVal=%EC%A3%BC%EC%84%A0" xr:uid="{00000000-0004-0000-0000-000026060000}"/>
    <hyperlink ref="A1577" r:id="rId1576" display="https://www.ksg.co.kr/mld/mld_manufacturerView.jsp?num=4441&amp;1=1&amp;pageNum=106&amp;schVal=%EC%A3%BC%EC%84%A0" xr:uid="{00000000-0004-0000-0000-000027060000}"/>
    <hyperlink ref="A1578" r:id="rId1577" display="https://www.ksg.co.kr/mld/mld_manufacturerView.jsp?num=636&amp;1=1&amp;pageNum=106&amp;schVal=%EC%A3%BC%EC%84%A0" xr:uid="{00000000-0004-0000-0000-000028060000}"/>
    <hyperlink ref="A1579" r:id="rId1578" display="https://www.ksg.co.kr/mld/mld_manufacturerView.jsp?num=7560&amp;1=1&amp;pageNum=106&amp;schVal=%EC%A3%BC%EC%84%A0" xr:uid="{00000000-0004-0000-0000-000029060000}"/>
    <hyperlink ref="A1580" r:id="rId1579" display="https://www.ksg.co.kr/mld/mld_manufacturerView.jsp?num=8299&amp;1=1&amp;pageNum=106&amp;schVal=%EC%A3%BC%EC%84%A0" xr:uid="{00000000-0004-0000-0000-00002A060000}"/>
    <hyperlink ref="A1581" r:id="rId1580" display="https://www.ksg.co.kr/mld/mld_manufacturerView.jsp?num=639&amp;1=1&amp;pageNum=106&amp;schVal=%EC%A3%BC%EC%84%A0" xr:uid="{00000000-0004-0000-0000-00002B060000}"/>
    <hyperlink ref="A1582" r:id="rId1581" display="https://www.ksg.co.kr/mld/mld_manufacturerView.jsp?num=642&amp;1=1&amp;pageNum=106&amp;schVal=%EC%A3%BC%EC%84%A0" xr:uid="{00000000-0004-0000-0000-00002C060000}"/>
    <hyperlink ref="A1583" r:id="rId1582" display="https://www.ksg.co.kr/mld/mld_manufacturerView.jsp?num=643&amp;1=1&amp;pageNum=106&amp;schVal=%EC%A3%BC%EC%84%A0" xr:uid="{00000000-0004-0000-0000-00002D060000}"/>
    <hyperlink ref="A1584" r:id="rId1583" display="https://www.ksg.co.kr/mld/mld_manufacturerView.jsp?num=644&amp;1=1&amp;pageNum=106&amp;schVal=%EC%A3%BC%EC%84%A0" xr:uid="{00000000-0004-0000-0000-00002E060000}"/>
    <hyperlink ref="A1585" r:id="rId1584" display="https://www.ksg.co.kr/mld/mld_manufacturerView.jsp?num=649&amp;1=1&amp;pageNum=106&amp;schVal=%EC%A3%BC%EC%84%A0" xr:uid="{00000000-0004-0000-0000-00002F060000}"/>
    <hyperlink ref="A1586" r:id="rId1585" display="https://www.ksg.co.kr/mld/mld_manufacturerView.jsp?num=652&amp;1=1&amp;pageNum=106&amp;schVal=%EC%A3%BC%EC%84%A0" xr:uid="{00000000-0004-0000-0000-000030060000}"/>
    <hyperlink ref="A1587" r:id="rId1586" display="https://www.ksg.co.kr/mld/mld_manufacturerView.jsp?num=3104&amp;1=1&amp;pageNum=106&amp;schVal=%EC%A3%BC%EC%84%A0" xr:uid="{00000000-0004-0000-0000-000031060000}"/>
    <hyperlink ref="A1588" r:id="rId1587" display="https://www.ksg.co.kr/mld/mld_manufacturerView.jsp?num=4249&amp;1=1&amp;pageNum=106&amp;schVal=%EC%A3%BC%EC%84%A0" xr:uid="{00000000-0004-0000-0000-000032060000}"/>
    <hyperlink ref="A1589" r:id="rId1588" display="https://www.ksg.co.kr/mld/mld_manufacturerView.jsp?num=8331&amp;1=1&amp;pageNum=106&amp;schVal=%EC%A3%BC%EC%84%A0" xr:uid="{00000000-0004-0000-0000-000033060000}"/>
    <hyperlink ref="A1590" r:id="rId1589" display="https://www.ksg.co.kr/mld/mld_manufacturerView.jsp?num=6856&amp;1=1&amp;pageNum=106&amp;schVal=%EC%A3%BC%EC%84%A0" xr:uid="{00000000-0004-0000-0000-000034060000}"/>
    <hyperlink ref="A1591" r:id="rId1590" display="https://www.ksg.co.kr/mld/mld_manufacturerView.jsp?num=7680&amp;1=1&amp;pageNum=106&amp;schVal=%EC%A3%BC%EC%84%A0" xr:uid="{00000000-0004-0000-0000-000035060000}"/>
    <hyperlink ref="A1592" r:id="rId1591" display="https://www.ksg.co.kr/mld/mld_manufacturerView.jsp?num=5519&amp;1=1&amp;pageNum=107&amp;schVal=%EC%A3%BC%EC%84%A0" xr:uid="{00000000-0004-0000-0000-000036060000}"/>
    <hyperlink ref="A1593" r:id="rId1592" display="https://www.ksg.co.kr/mld/mld_manufacturerView.jsp?num=661&amp;1=1&amp;pageNum=107&amp;schVal=%EC%A3%BC%EC%84%A0" xr:uid="{00000000-0004-0000-0000-000037060000}"/>
    <hyperlink ref="A1594" r:id="rId1593" display="https://www.ksg.co.kr/mld/mld_manufacturerView.jsp?num=4503&amp;1=1&amp;pageNum=107&amp;schVal=%EC%A3%BC%EC%84%A0" xr:uid="{00000000-0004-0000-0000-000038060000}"/>
    <hyperlink ref="A1595" r:id="rId1594" display="https://www.ksg.co.kr/mld/mld_manufacturerView.jsp?num=672&amp;1=1&amp;pageNum=107&amp;schVal=%EC%A3%BC%EC%84%A0" xr:uid="{00000000-0004-0000-0000-000039060000}"/>
    <hyperlink ref="A1596" r:id="rId1595" display="https://www.ksg.co.kr/mld/mld_manufacturerView.jsp?num=667&amp;1=1&amp;pageNum=107&amp;schVal=%EC%A3%BC%EC%84%A0" xr:uid="{00000000-0004-0000-0000-00003A060000}"/>
    <hyperlink ref="A1597" r:id="rId1596" display="https://www.ksg.co.kr/mld/mld_manufacturerView.jsp?num=8640&amp;1=1&amp;pageNum=107&amp;schVal=%EC%A3%BC%EC%84%A0" xr:uid="{00000000-0004-0000-0000-00003B060000}"/>
    <hyperlink ref="A1598" r:id="rId1597" display="https://www.ksg.co.kr/mld/mld_manufacturerView.jsp?num=674&amp;1=1&amp;pageNum=107&amp;schVal=%EC%A3%BC%EC%84%A0" xr:uid="{00000000-0004-0000-0000-00003C060000}"/>
    <hyperlink ref="A1599" r:id="rId1598" display="https://www.ksg.co.kr/mld/mld_manufacturerView.jsp?num=8416&amp;1=1&amp;pageNum=107&amp;schVal=%EC%A3%BC%EC%84%A0" xr:uid="{00000000-0004-0000-0000-00003D060000}"/>
    <hyperlink ref="A1600" r:id="rId1599" display="https://www.ksg.co.kr/mld/mld_manufacturerView.jsp?num=7594&amp;1=1&amp;pageNum=107&amp;schVal=%EC%A3%BC%EC%84%A0" xr:uid="{00000000-0004-0000-0000-00003E060000}"/>
    <hyperlink ref="A1601" r:id="rId1600" display="https://www.ksg.co.kr/mld/mld_manufacturerView.jsp?num=4830&amp;1=1&amp;pageNum=107&amp;schVal=%EC%A3%BC%EC%84%A0" xr:uid="{00000000-0004-0000-0000-00003F060000}"/>
    <hyperlink ref="A1602" r:id="rId1601" display="https://www.ksg.co.kr/mld/mld_manufacturerView.jsp?num=8346&amp;1=1&amp;pageNum=107&amp;schVal=%EC%A3%BC%EC%84%A0" xr:uid="{00000000-0004-0000-0000-000040060000}"/>
    <hyperlink ref="A1603" r:id="rId1602" display="https://www.ksg.co.kr/mld/mld_manufacturerView.jsp?num=7618&amp;1=1&amp;pageNum=107&amp;schVal=%EC%A3%BC%EC%84%A0" xr:uid="{00000000-0004-0000-0000-000041060000}"/>
    <hyperlink ref="A1604" r:id="rId1603" display="https://www.ksg.co.kr/mld/mld_manufacturerView.jsp?num=7595&amp;1=1&amp;pageNum=107&amp;schVal=%EC%A3%BC%EC%84%A0" xr:uid="{00000000-0004-0000-0000-000042060000}"/>
    <hyperlink ref="A1605" r:id="rId1604" display="https://www.ksg.co.kr/mld/mld_manufacturerView.jsp?num=678&amp;1=1&amp;pageNum=107&amp;schVal=%EC%A3%BC%EC%84%A0" xr:uid="{00000000-0004-0000-0000-000043060000}"/>
    <hyperlink ref="A1606" r:id="rId1605" display="https://www.ksg.co.kr/mld/mld_manufacturerView.jsp?num=654&amp;1=1&amp;pageNum=107&amp;schVal=%EC%A3%BC%EC%84%A0" xr:uid="{00000000-0004-0000-0000-000044060000}"/>
    <hyperlink ref="A1607" r:id="rId1606" display="https://www.ksg.co.kr/mld/mld_manufacturerView.jsp?num=683&amp;1=1&amp;pageNum=108&amp;schVal=%EC%A3%BC%EC%84%A0" xr:uid="{00000000-0004-0000-0000-000045060000}"/>
    <hyperlink ref="A1608" r:id="rId1607" display="https://www.ksg.co.kr/mld/mld_manufacturerView.jsp?num=7621&amp;1=1&amp;pageNum=108&amp;schVal=%EC%A3%BC%EC%84%A0" xr:uid="{00000000-0004-0000-0000-000046060000}"/>
    <hyperlink ref="A1609" r:id="rId1608" display="https://www.ksg.co.kr/mld/mld_manufacturerView.jsp?num=685&amp;1=1&amp;pageNum=108&amp;schVal=%EC%A3%BC%EC%84%A0" xr:uid="{00000000-0004-0000-0000-000047060000}"/>
    <hyperlink ref="A1610" r:id="rId1609" display="https://www.ksg.co.kr/mld/mld_manufacturerView.jsp?num=4112&amp;1=1&amp;pageNum=108&amp;schVal=%EC%A3%BC%EC%84%A0" xr:uid="{00000000-0004-0000-0000-000048060000}"/>
    <hyperlink ref="A1611" r:id="rId1610" display="https://www.ksg.co.kr/mld/mld_manufacturerView.jsp?num=5118&amp;1=1&amp;pageNum=108&amp;schVal=%EC%A3%BC%EC%84%A0" xr:uid="{00000000-0004-0000-0000-000049060000}"/>
    <hyperlink ref="A1612" r:id="rId1611" display="https://www.ksg.co.kr/mld/mld_manufacturerView.jsp?num=5392&amp;1=1&amp;pageNum=108&amp;schVal=%EC%A3%BC%EC%84%A0" xr:uid="{00000000-0004-0000-0000-00004A060000}"/>
    <hyperlink ref="A1613" r:id="rId1612" display="https://www.ksg.co.kr/mld/mld_manufacturerView.jsp?num=696&amp;1=1&amp;pageNum=108&amp;schVal=%EC%A3%BC%EC%84%A0" xr:uid="{00000000-0004-0000-0000-00004B060000}"/>
    <hyperlink ref="A1614" r:id="rId1613" display="https://www.ksg.co.kr/mld/mld_manufacturerView.jsp?num=701&amp;1=1&amp;pageNum=108&amp;schVal=%EC%A3%BC%EC%84%A0" xr:uid="{00000000-0004-0000-0000-00004C060000}"/>
    <hyperlink ref="A1615" r:id="rId1614" display="https://www.ksg.co.kr/mld/mld_manufacturerView.jsp?num=707&amp;1=1&amp;pageNum=108&amp;schVal=%EC%A3%BC%EC%84%A0" xr:uid="{00000000-0004-0000-0000-00004D060000}"/>
    <hyperlink ref="A1616" r:id="rId1615" display="https://www.ksg.co.kr/mld/mld_manufacturerView.jsp?num=712&amp;1=1&amp;pageNum=108&amp;schVal=%EC%A3%BC%EC%84%A0" xr:uid="{00000000-0004-0000-0000-00004E060000}"/>
    <hyperlink ref="A1617" r:id="rId1616" display="https://www.ksg.co.kr/mld/mld_manufacturerView.jsp?num=8287&amp;1=1&amp;pageNum=108&amp;schVal=%EC%A3%BC%EC%84%A0" xr:uid="{00000000-0004-0000-0000-00004F060000}"/>
    <hyperlink ref="A1618" r:id="rId1617" display="https://www.ksg.co.kr/mld/mld_manufacturerView.jsp?num=717&amp;1=1&amp;pageNum=108&amp;schVal=%EC%A3%BC%EC%84%A0" xr:uid="{00000000-0004-0000-0000-000050060000}"/>
    <hyperlink ref="A1619" r:id="rId1618" display="https://www.ksg.co.kr/mld/mld_manufacturerView.jsp?num=715&amp;1=1&amp;pageNum=108&amp;schVal=%EC%A3%BC%EC%84%A0" xr:uid="{00000000-0004-0000-0000-000051060000}"/>
    <hyperlink ref="A1620" r:id="rId1619" display="https://www.ksg.co.kr/mld/mld_manufacturerView.jsp?num=6032&amp;1=1&amp;pageNum=108&amp;schVal=%EC%A3%BC%EC%84%A0" xr:uid="{00000000-0004-0000-0000-000052060000}"/>
    <hyperlink ref="A1621" r:id="rId1620" display="https://www.ksg.co.kr/mld/mld_manufacturerView.jsp?num=716&amp;1=1&amp;pageNum=108&amp;schVal=%EC%A3%BC%EC%84%A0" xr:uid="{00000000-0004-0000-0000-000053060000}"/>
    <hyperlink ref="A1622" r:id="rId1621" display="https://www.ksg.co.kr/mld/mld_manufacturerView.jsp?num=720&amp;1=1&amp;pageNum=109&amp;schVal=%EC%A3%BC%EC%84%A0" xr:uid="{00000000-0004-0000-0000-000054060000}"/>
    <hyperlink ref="A1623" r:id="rId1622" display="https://www.ksg.co.kr/mld/mld_manufacturerView.jsp?num=721&amp;1=1&amp;pageNum=109&amp;schVal=%EC%A3%BC%EC%84%A0" xr:uid="{00000000-0004-0000-0000-000055060000}"/>
    <hyperlink ref="A1624" r:id="rId1623" display="https://www.ksg.co.kr/mld/mld_manufacturerView.jsp?num=723&amp;1=1&amp;pageNum=109&amp;schVal=%EC%A3%BC%EC%84%A0" xr:uid="{00000000-0004-0000-0000-000056060000}"/>
    <hyperlink ref="A1625" r:id="rId1624" display="https://www.ksg.co.kr/mld/mld_manufacturerView.jsp?num=6394&amp;1=1&amp;pageNum=109&amp;schVal=%EC%A3%BC%EC%84%A0" xr:uid="{00000000-0004-0000-0000-000057060000}"/>
    <hyperlink ref="A1626" r:id="rId1625" display="https://www.ksg.co.kr/mld/mld_manufacturerView.jsp?num=731&amp;1=1&amp;pageNum=109&amp;schVal=%EC%A3%BC%EC%84%A0" xr:uid="{00000000-0004-0000-0000-000058060000}"/>
    <hyperlink ref="A1627" r:id="rId1626" display="https://www.ksg.co.kr/mld/mld_manufacturerView.jsp?num=733&amp;1=1&amp;pageNum=109&amp;schVal=%EC%A3%BC%EC%84%A0" xr:uid="{00000000-0004-0000-0000-000059060000}"/>
    <hyperlink ref="A1628" r:id="rId1627" display="https://www.ksg.co.kr/mld/mld_manufacturerView.jsp?num=8481&amp;1=1&amp;pageNum=109&amp;schVal=%EC%A3%BC%EC%84%A0" xr:uid="{00000000-0004-0000-0000-00005A060000}"/>
    <hyperlink ref="A1629" r:id="rId1628" display="https://www.ksg.co.kr/mld/mld_manufacturerView.jsp?num=8603&amp;1=1&amp;pageNum=109&amp;schVal=%EC%A3%BC%EC%84%A0" xr:uid="{00000000-0004-0000-0000-00005B060000}"/>
    <hyperlink ref="A1630" r:id="rId1629" display="https://www.ksg.co.kr/mld/mld_manufacturerView.jsp?num=736&amp;1=1&amp;pageNum=109&amp;schVal=%EC%A3%BC%EC%84%A0" xr:uid="{00000000-0004-0000-0000-00005C060000}"/>
    <hyperlink ref="A1631" r:id="rId1630" display="https://www.ksg.co.kr/mld/mld_manufacturerView.jsp?num=6381&amp;1=1&amp;pageNum=109&amp;schVal=%EC%A3%BC%EC%84%A0" xr:uid="{00000000-0004-0000-0000-00005D060000}"/>
    <hyperlink ref="A1632" r:id="rId1631" display="https://www.ksg.co.kr/mld/mld_manufacturerView.jsp?num=739&amp;1=1&amp;pageNum=109&amp;schVal=%EC%A3%BC%EC%84%A0" xr:uid="{00000000-0004-0000-0000-00005E060000}"/>
    <hyperlink ref="A1633" r:id="rId1632" display="https://www.ksg.co.kr/mld/mld_manufacturerView.jsp?num=741&amp;1=1&amp;pageNum=109&amp;schVal=%EC%A3%BC%EC%84%A0" xr:uid="{00000000-0004-0000-0000-00005F060000}"/>
    <hyperlink ref="A1634" r:id="rId1633" display="https://www.ksg.co.kr/mld/mld_manufacturerView.jsp?num=747&amp;1=1&amp;pageNum=109&amp;schVal=%EC%A3%BC%EC%84%A0" xr:uid="{00000000-0004-0000-0000-000060060000}"/>
    <hyperlink ref="A1635" r:id="rId1634" display="https://www.ksg.co.kr/mld/mld_manufacturerView.jsp?num=7812&amp;1=1&amp;pageNum=109&amp;schVal=%EC%A3%BC%EC%84%A0" xr:uid="{00000000-0004-0000-0000-000061060000}"/>
    <hyperlink ref="A1636" r:id="rId1635" display="https://www.ksg.co.kr/mld/mld_manufacturerView.jsp?num=753&amp;1=1&amp;pageNum=109&amp;schVal=%EC%A3%BC%EC%84%A0" xr:uid="{00000000-0004-0000-0000-000062060000}"/>
    <hyperlink ref="A1637" r:id="rId1636" display="https://www.ksg.co.kr/mld/mld_manufacturerView.jsp?num=755&amp;1=1&amp;pageNum=110&amp;schVal=%EC%A3%BC%EC%84%A0" xr:uid="{00000000-0004-0000-0000-000063060000}"/>
    <hyperlink ref="A1638" r:id="rId1637" display="https://www.ksg.co.kr/mld/mld_manufacturerView.jsp?num=8251&amp;1=1&amp;pageNum=110&amp;schVal=%EC%A3%BC%EC%84%A0" xr:uid="{00000000-0004-0000-0000-000064060000}"/>
    <hyperlink ref="A1639" r:id="rId1638" display="https://www.ksg.co.kr/mld/mld_manufacturerView.jsp?num=6985&amp;1=1&amp;pageNum=110&amp;schVal=%EC%A3%BC%EC%84%A0" xr:uid="{00000000-0004-0000-0000-000065060000}"/>
    <hyperlink ref="A1640" r:id="rId1639" display="https://www.ksg.co.kr/mld/mld_manufacturerView.jsp?num=7601&amp;1=1&amp;pageNum=110&amp;schVal=%EC%A3%BC%EC%84%A0" xr:uid="{00000000-0004-0000-0000-000066060000}"/>
    <hyperlink ref="A1641" r:id="rId1640" display="https://www.ksg.co.kr/mld/mld_manufacturerView.jsp?num=766&amp;1=1&amp;pageNum=110&amp;schVal=%EC%A3%BC%EC%84%A0" xr:uid="{00000000-0004-0000-0000-000067060000}"/>
    <hyperlink ref="A1642" r:id="rId1641" display="https://www.ksg.co.kr/mld/mld_manufacturerView.jsp?num=770&amp;1=1&amp;pageNum=110&amp;schVal=%EC%A3%BC%EC%84%A0" xr:uid="{00000000-0004-0000-0000-000068060000}"/>
    <hyperlink ref="A1643" r:id="rId1642" display="https://www.ksg.co.kr/mld/mld_manufacturerView.jsp?num=7564&amp;1=1&amp;pageNum=110&amp;schVal=%EC%A3%BC%EC%84%A0" xr:uid="{00000000-0004-0000-0000-000069060000}"/>
    <hyperlink ref="A1644" r:id="rId1643" display="https://www.ksg.co.kr/mld/mld_manufacturerView.jsp?num=276&amp;1=1&amp;pageNum=110&amp;schVal=%EC%A3%BC%EC%84%A0" xr:uid="{00000000-0004-0000-0000-00006A060000}"/>
    <hyperlink ref="A1645" r:id="rId1644" display="https://www.ksg.co.kr/mld/mld_manufacturerView.jsp?num=776&amp;1=1&amp;pageNum=110&amp;schVal=%EC%A3%BC%EC%84%A0" xr:uid="{00000000-0004-0000-0000-00006B060000}"/>
    <hyperlink ref="A1646" r:id="rId1645" display="https://www.ksg.co.kr/mld/mld_manufacturerView.jsp?num=6214&amp;1=1&amp;pageNum=110&amp;schVal=%EC%A3%BC%EC%84%A0" xr:uid="{00000000-0004-0000-0000-00006C060000}"/>
    <hyperlink ref="A1647" r:id="rId1646" display="https://www.ksg.co.kr/mld/mld_manufacturerView.jsp?num=8564&amp;1=1&amp;pageNum=110&amp;schVal=%EC%A3%BC%EC%84%A0" xr:uid="{00000000-0004-0000-0000-00006D060000}"/>
    <hyperlink ref="A1648" r:id="rId1647" display="https://www.ksg.co.kr/mld/mld_manufacturerView.jsp?num=781&amp;1=1&amp;pageNum=110&amp;schVal=%EC%A3%BC%EC%84%A0" xr:uid="{00000000-0004-0000-0000-00006E060000}"/>
    <hyperlink ref="E1648" r:id="rId1648" xr:uid="{00000000-0004-0000-0000-00006F060000}"/>
    <hyperlink ref="A1649" r:id="rId1649" display="https://www.ksg.co.kr/mld/mld_manufacturerView.jsp?num=792&amp;1=1&amp;pageNum=110&amp;schVal=%EC%A3%BC%EC%84%A0" xr:uid="{00000000-0004-0000-0000-000070060000}"/>
    <hyperlink ref="A1650" r:id="rId1650" display="https://www.ksg.co.kr/mld/mld_manufacturerView.jsp?num=7781&amp;1=1&amp;pageNum=110&amp;schVal=%EC%A3%BC%EC%84%A0" xr:uid="{00000000-0004-0000-0000-000071060000}"/>
    <hyperlink ref="A1651" r:id="rId1651" display="https://www.ksg.co.kr/mld/mld_manufacturerView.jsp?num=797&amp;1=1&amp;pageNum=110&amp;schVal=%EC%A3%BC%EC%84%A0" xr:uid="{00000000-0004-0000-0000-000072060000}"/>
    <hyperlink ref="A1652" r:id="rId1652" display="https://www.ksg.co.kr/mld/mld_manufacturerView.jsp?num=7999&amp;1=1&amp;pageNum=111&amp;schVal=%EC%A3%BC%EC%84%A0" xr:uid="{00000000-0004-0000-0000-000073060000}"/>
    <hyperlink ref="A1653" r:id="rId1653" display="https://www.ksg.co.kr/mld/mld_manufacturerView.jsp?num=800&amp;1=1&amp;pageNum=111&amp;schVal=%EC%A3%BC%EC%84%A0" xr:uid="{00000000-0004-0000-0000-000074060000}"/>
    <hyperlink ref="A1654" r:id="rId1654" display="https://www.ksg.co.kr/mld/mld_manufacturerView.jsp?num=8178&amp;1=1&amp;pageNum=111&amp;schVal=%EC%A3%BC%EC%84%A0" xr:uid="{00000000-0004-0000-0000-000075060000}"/>
    <hyperlink ref="A1655" r:id="rId1655" display="https://www.ksg.co.kr/mld/mld_manufacturerView.jsp?num=809&amp;1=1&amp;pageNum=111&amp;schVal=%EC%A3%BC%EC%84%A0" xr:uid="{00000000-0004-0000-0000-000076060000}"/>
    <hyperlink ref="A1656" r:id="rId1656" display="https://www.ksg.co.kr/mld/mld_manufacturerView.jsp?num=8258&amp;1=1&amp;pageNum=111&amp;schVal=%EC%A3%BC%EC%84%A0" xr:uid="{00000000-0004-0000-0000-000077060000}"/>
    <hyperlink ref="A1657" r:id="rId1657" display="https://www.ksg.co.kr/mld/mld_manufacturerView.jsp?num=4224&amp;1=1&amp;pageNum=111&amp;schVal=%EC%A3%BC%EC%84%A0" xr:uid="{00000000-0004-0000-0000-000078060000}"/>
    <hyperlink ref="A1658" r:id="rId1658" display="https://www.ksg.co.kr/mld/mld_manufacturerView.jsp?num=811&amp;1=1&amp;pageNum=111&amp;schVal=%EC%A3%BC%EC%84%A0" xr:uid="{00000000-0004-0000-0000-000079060000}"/>
    <hyperlink ref="A1659" r:id="rId1659" display="https://www.ksg.co.kr/mld/mld_manufacturerView.jsp?num=7640&amp;1=1&amp;pageNum=111&amp;schVal=%EC%A3%BC%EC%84%A0" xr:uid="{00000000-0004-0000-0000-00007A060000}"/>
    <hyperlink ref="A1660" r:id="rId1660" display="https://www.ksg.co.kr/mld/mld_manufacturerView.jsp?num=5594&amp;1=1&amp;pageNum=111&amp;schVal=%EC%A3%BC%EC%84%A0" xr:uid="{00000000-0004-0000-0000-00007B060000}"/>
    <hyperlink ref="A1661" r:id="rId1661" display="https://www.ksg.co.kr/mld/mld_manufacturerView.jsp?num=8581&amp;1=1&amp;pageNum=111&amp;schVal=%EC%A3%BC%EC%84%A0" xr:uid="{00000000-0004-0000-0000-00007C060000}"/>
    <hyperlink ref="A1662" r:id="rId1662" display="https://www.ksg.co.kr/mld/mld_manufacturerView.jsp?num=820&amp;1=1&amp;pageNum=111&amp;schVal=%EC%A3%BC%EC%84%A0" xr:uid="{00000000-0004-0000-0000-00007D060000}"/>
    <hyperlink ref="A1663" r:id="rId1663" display="https://www.ksg.co.kr/mld/mld_manufacturerView.jsp?num=825&amp;1=1&amp;pageNum=111&amp;schVal=%EC%A3%BC%EC%84%A0" xr:uid="{00000000-0004-0000-0000-00007E060000}"/>
    <hyperlink ref="A1664" r:id="rId1664" display="https://www.ksg.co.kr/mld/mld_manufacturerView.jsp?num=6356&amp;1=1&amp;pageNum=111&amp;schVal=%EC%A3%BC%EC%84%A0" xr:uid="{00000000-0004-0000-0000-00007F060000}"/>
    <hyperlink ref="A1665" r:id="rId1665" display="https://www.ksg.co.kr/mld/mld_manufacturerView.jsp?num=827&amp;1=1&amp;pageNum=111&amp;schVal=%EC%A3%BC%EC%84%A0" xr:uid="{00000000-0004-0000-0000-000080060000}"/>
    <hyperlink ref="A1666" r:id="rId1666" display="https://www.ksg.co.kr/mld/mld_manufacturerView.jsp?num=828&amp;1=1&amp;pageNum=111&amp;schVal=%EC%A3%BC%EC%84%A0" xr:uid="{00000000-0004-0000-0000-000081060000}"/>
    <hyperlink ref="A1667" r:id="rId1667" display="https://www.ksg.co.kr/mld/mld_manufacturerView.jsp?num=7701&amp;1=1&amp;pageNum=112&amp;schVal=%EC%A3%BC%EC%84%A0" xr:uid="{00000000-0004-0000-0000-000082060000}"/>
    <hyperlink ref="A1668" r:id="rId1668" display="https://www.ksg.co.kr/mld/mld_manufacturerView.jsp?num=848&amp;1=1&amp;pageNum=112&amp;schVal=%EC%A3%BC%EC%84%A0" xr:uid="{00000000-0004-0000-0000-000083060000}"/>
    <hyperlink ref="A1669" r:id="rId1669" display="https://www.ksg.co.kr/mld/mld_manufacturerView.jsp?num=2591&amp;1=1&amp;pageNum=112&amp;schVal=%EC%A3%BC%EC%84%A0" xr:uid="{00000000-0004-0000-0000-000084060000}"/>
    <hyperlink ref="A1670" r:id="rId1670" display="https://www.ksg.co.kr/mld/mld_manufacturerView.jsp?num=834&amp;1=1&amp;pageNum=112&amp;schVal=%EC%A3%BC%EC%84%A0" xr:uid="{00000000-0004-0000-0000-000085060000}"/>
    <hyperlink ref="A1671" r:id="rId1671" display="https://www.ksg.co.kr/mld/mld_manufacturerView.jsp?num=835&amp;1=1&amp;pageNum=112&amp;schVal=%EC%A3%BC%EC%84%A0" xr:uid="{00000000-0004-0000-0000-000086060000}"/>
    <hyperlink ref="A1672" r:id="rId1672" display="https://www.ksg.co.kr/mld/mld_manufacturerView.jsp?num=294&amp;1=1&amp;pageNum=112&amp;schVal=%EC%A3%BC%EC%84%A0" xr:uid="{00000000-0004-0000-0000-000087060000}"/>
    <hyperlink ref="A1673" r:id="rId1673" display="https://www.ksg.co.kr/mld/mld_manufacturerView.jsp?num=6281&amp;1=1&amp;pageNum=112&amp;schVal=%EC%A3%BC%EC%84%A0" xr:uid="{00000000-0004-0000-0000-000088060000}"/>
    <hyperlink ref="A1674" r:id="rId1674" display="https://www.ksg.co.kr/mld/mld_manufacturerView.jsp?num=838&amp;1=1&amp;pageNum=112&amp;schVal=%EC%A3%BC%EC%84%A0" xr:uid="{00000000-0004-0000-0000-000089060000}"/>
    <hyperlink ref="A1675" r:id="rId1675" display="https://www.ksg.co.kr/mld/mld_manufacturerView.jsp?num=843&amp;1=1&amp;pageNum=112&amp;schVal=%EC%A3%BC%EC%84%A0" xr:uid="{00000000-0004-0000-0000-00008A060000}"/>
    <hyperlink ref="A1676" r:id="rId1676" display="https://www.ksg.co.kr/mld/mld_manufacturerView.jsp?num=7901&amp;1=1&amp;pageNum=112&amp;schVal=%EC%A3%BC%EC%84%A0" xr:uid="{00000000-0004-0000-0000-00008B060000}"/>
    <hyperlink ref="A1677" r:id="rId1677" display="https://www.ksg.co.kr/mld/mld_manufacturerView.jsp?num=845&amp;1=1&amp;pageNum=112&amp;schVal=%EC%A3%BC%EC%84%A0" xr:uid="{00000000-0004-0000-0000-00008C060000}"/>
    <hyperlink ref="A1678" r:id="rId1678" display="https://www.ksg.co.kr/mld/mld_manufacturerView.jsp?num=847&amp;1=1&amp;pageNum=112&amp;schVal=%EC%A3%BC%EC%84%A0" xr:uid="{00000000-0004-0000-0000-00008D060000}"/>
    <hyperlink ref="A1679" r:id="rId1679" display="https://www.ksg.co.kr/mld/mld_manufacturerView.jsp?num=4179&amp;1=1&amp;pageNum=112&amp;schVal=%EC%A3%BC%EC%84%A0" xr:uid="{00000000-0004-0000-0000-00008E060000}"/>
    <hyperlink ref="A1680" r:id="rId1680" display="https://www.ksg.co.kr/mld/mld_manufacturerView.jsp?num=849&amp;1=1&amp;pageNum=112&amp;schVal=%EC%A3%BC%EC%84%A0" xr:uid="{00000000-0004-0000-0000-00008F060000}"/>
    <hyperlink ref="A1681" r:id="rId1681" display="https://www.ksg.co.kr/mld/mld_manufacturerView.jsp?num=850&amp;1=1&amp;pageNum=112&amp;schVal=%EC%A3%BC%EC%84%A0" xr:uid="{00000000-0004-0000-0000-000090060000}"/>
    <hyperlink ref="A1682" r:id="rId1682" display="https://www.ksg.co.kr/mld/mld_manufacturerView.jsp?num=851&amp;1=1&amp;pageNum=113&amp;schVal=%EC%A3%BC%EC%84%A0" xr:uid="{00000000-0004-0000-0000-000091060000}"/>
    <hyperlink ref="A1683" r:id="rId1683" display="https://www.ksg.co.kr/mld/mld_manufacturerView.jsp?num=6111&amp;1=1&amp;pageNum=113&amp;schVal=%EC%A3%BC%EC%84%A0" xr:uid="{00000000-0004-0000-0000-000092060000}"/>
    <hyperlink ref="A1684" r:id="rId1684" display="https://www.ksg.co.kr/mld/mld_manufacturerView.jsp?num=853&amp;1=1&amp;pageNum=113&amp;schVal=%EC%A3%BC%EC%84%A0" xr:uid="{00000000-0004-0000-0000-000093060000}"/>
    <hyperlink ref="A1685" r:id="rId1685" display="https://www.ksg.co.kr/mld/mld_manufacturerView.jsp?num=854&amp;1=1&amp;pageNum=113&amp;schVal=%EC%A3%BC%EC%84%A0" xr:uid="{00000000-0004-0000-0000-000094060000}"/>
    <hyperlink ref="A1686" r:id="rId1686" display="https://www.ksg.co.kr/mld/mld_manufacturerView.jsp?num=1301&amp;1=1&amp;pageNum=113&amp;schVal=%EC%A3%BC%EC%84%A0" xr:uid="{00000000-0004-0000-0000-000095060000}"/>
    <hyperlink ref="A1687" r:id="rId1687" display="https://www.ksg.co.kr/mld/mld_manufacturerView.jsp?num=857&amp;1=1&amp;pageNum=113&amp;schVal=%EC%A3%BC%EC%84%A0" xr:uid="{00000000-0004-0000-0000-000096060000}"/>
    <hyperlink ref="A1688" r:id="rId1688" display="https://www.ksg.co.kr/mld/mld_manufacturerView.jsp?num=6404&amp;1=1&amp;pageNum=113&amp;schVal=%EC%A3%BC%EC%84%A0" xr:uid="{00000000-0004-0000-0000-000097060000}"/>
    <hyperlink ref="A1689" r:id="rId1689" display="https://www.ksg.co.kr/mld/mld_manufacturerView.jsp?num=875&amp;1=1&amp;pageNum=113&amp;schVal=%EC%A3%BC%EC%84%A0" xr:uid="{00000000-0004-0000-0000-000098060000}"/>
    <hyperlink ref="A1690" r:id="rId1690" display="https://www.ksg.co.kr/mld/mld_manufacturerView.jsp?num=874&amp;1=1&amp;pageNum=113&amp;schVal=%EC%A3%BC%EC%84%A0" xr:uid="{00000000-0004-0000-0000-000099060000}"/>
    <hyperlink ref="A1691" r:id="rId1691" display="https://www.ksg.co.kr/mld/mld_manufacturerView.jsp?num=6886&amp;1=1&amp;pageNum=113&amp;schVal=%EC%A3%BC%EC%84%A0" xr:uid="{00000000-0004-0000-0000-00009A060000}"/>
    <hyperlink ref="A1692" r:id="rId1692" display="https://www.ksg.co.kr/mld/mld_manufacturerView.jsp?num=880&amp;1=1&amp;pageNum=113&amp;schVal=%EC%A3%BC%EC%84%A0" xr:uid="{00000000-0004-0000-0000-00009B060000}"/>
    <hyperlink ref="A1693" r:id="rId1693" display="https://www.ksg.co.kr/mld/mld_manufacturerView.jsp?num=883&amp;1=1&amp;pageNum=113&amp;schVal=%EC%A3%BC%EC%84%A0" xr:uid="{00000000-0004-0000-0000-00009C060000}"/>
    <hyperlink ref="A1694" r:id="rId1694" display="https://www.ksg.co.kr/mld/mld_manufacturerView.jsp?num=884&amp;1=1&amp;pageNum=113&amp;schVal=%EC%A3%BC%EC%84%A0" xr:uid="{00000000-0004-0000-0000-00009D060000}"/>
    <hyperlink ref="A1695" r:id="rId1695" display="https://www.ksg.co.kr/mld/mld_manufacturerView.jsp?num=7915&amp;1=1&amp;pageNum=113&amp;schVal=%EC%A3%BC%EC%84%A0" xr:uid="{00000000-0004-0000-0000-00009E060000}"/>
    <hyperlink ref="A1696" r:id="rId1696" display="https://www.ksg.co.kr/mld/mld_manufacturerView.jsp?num=885&amp;1=1&amp;pageNum=113&amp;schVal=%EC%A3%BC%EC%84%A0" xr:uid="{00000000-0004-0000-0000-00009F060000}"/>
    <hyperlink ref="A1697" r:id="rId1697" display="https://www.ksg.co.kr/mld/mld_manufacturerView.jsp?num=888&amp;1=1&amp;pageNum=114&amp;schVal=%EC%A3%BC%EC%84%A0" xr:uid="{00000000-0004-0000-0000-0000A0060000}"/>
    <hyperlink ref="A1698" r:id="rId1698" display="https://www.ksg.co.kr/mld/mld_manufacturerView.jsp?num=932&amp;1=1&amp;pageNum=114&amp;schVal=%EC%A3%BC%EC%84%A0" xr:uid="{00000000-0004-0000-0000-0000A1060000}"/>
    <hyperlink ref="A1699" r:id="rId1699" display="https://www.ksg.co.kr/mld/mld_manufacturerView.jsp?num=8070&amp;1=1&amp;pageNum=114&amp;schVal=%EC%A3%BC%EC%84%A0" xr:uid="{00000000-0004-0000-0000-0000A2060000}"/>
    <hyperlink ref="A1700" r:id="rId1700" display="https://www.ksg.co.kr/mld/mld_manufacturerView.jsp?num=7902&amp;1=1&amp;pageNum=114&amp;schVal=%EC%A3%BC%EC%84%A0" xr:uid="{00000000-0004-0000-0000-0000A3060000}"/>
    <hyperlink ref="A1701" r:id="rId1701" display="https://www.ksg.co.kr/mld/mld_manufacturerView.jsp?num=892&amp;1=1&amp;pageNum=114&amp;schVal=%EC%A3%BC%EC%84%A0" xr:uid="{00000000-0004-0000-0000-0000A4060000}"/>
    <hyperlink ref="A1702" r:id="rId1702" display="https://www.ksg.co.kr/mld/mld_manufacturerView.jsp?num=6705&amp;1=1&amp;pageNum=114&amp;schVal=%EC%A3%BC%EC%84%A0" xr:uid="{00000000-0004-0000-0000-0000A5060000}"/>
    <hyperlink ref="A1703" r:id="rId1703" display="https://www.ksg.co.kr/mld/mld_manufacturerView.jsp?num=901&amp;1=1&amp;pageNum=114&amp;schVal=%EC%A3%BC%EC%84%A0" xr:uid="{00000000-0004-0000-0000-0000A6060000}"/>
    <hyperlink ref="A1704" r:id="rId1704" display="https://www.ksg.co.kr/mld/mld_manufacturerView.jsp?num=903&amp;1=1&amp;pageNum=114&amp;schVal=%EC%A3%BC%EC%84%A0" xr:uid="{00000000-0004-0000-0000-0000A7060000}"/>
    <hyperlink ref="A1705" r:id="rId1705" display="https://www.ksg.co.kr/mld/mld_manufacturerView.jsp?num=904&amp;1=1&amp;pageNum=114&amp;schVal=%EC%A3%BC%EC%84%A0" xr:uid="{00000000-0004-0000-0000-0000A8060000}"/>
    <hyperlink ref="A1706" r:id="rId1706" display="https://www.ksg.co.kr/mld/mld_manufacturerView.jsp?num=6456&amp;1=1&amp;pageNum=114&amp;schVal=%EC%A3%BC%EC%84%A0" xr:uid="{00000000-0004-0000-0000-0000A9060000}"/>
    <hyperlink ref="A1707" r:id="rId1707" display="https://www.ksg.co.kr/mld/mld_manufacturerView.jsp?num=3986&amp;1=1&amp;pageNum=114&amp;schVal=%EC%A3%BC%EC%84%A0" xr:uid="{00000000-0004-0000-0000-0000AA060000}"/>
    <hyperlink ref="A1708" r:id="rId1708" display="https://www.ksg.co.kr/mld/mld_manufacturerView.jsp?num=905&amp;1=1&amp;pageNum=114&amp;schVal=%EC%A3%BC%EC%84%A0" xr:uid="{00000000-0004-0000-0000-0000AB060000}"/>
    <hyperlink ref="A1709" r:id="rId1709" display="https://www.ksg.co.kr/mld/mld_manufacturerView.jsp?num=4602&amp;1=1&amp;pageNum=114&amp;schVal=%EC%A3%BC%EC%84%A0" xr:uid="{00000000-0004-0000-0000-0000AC060000}"/>
    <hyperlink ref="A1710" r:id="rId1710" display="https://www.ksg.co.kr/mld/mld_manufacturerView.jsp?num=4267&amp;1=1&amp;pageNum=114&amp;schVal=%EC%A3%BC%EC%84%A0" xr:uid="{00000000-0004-0000-0000-0000AD060000}"/>
    <hyperlink ref="A1711" r:id="rId1711" display="https://www.ksg.co.kr/mld/mld_manufacturerView.jsp?num=8328&amp;1=1&amp;pageNum=114&amp;schVal=%EC%A3%BC%EC%84%A0" xr:uid="{00000000-0004-0000-0000-0000AE060000}"/>
    <hyperlink ref="A1712" r:id="rId1712" display="https://www.ksg.co.kr/mld/mld_manufacturerView.jsp?num=7879&amp;1=1&amp;pageNum=115&amp;schVal=%EC%A3%BC%EC%84%A0" xr:uid="{00000000-0004-0000-0000-0000AF060000}"/>
    <hyperlink ref="A1713" r:id="rId1713" display="https://www.ksg.co.kr/mld/mld_manufacturerView.jsp?num=3716&amp;1=1&amp;pageNum=115&amp;schVal=%EC%A3%BC%EC%84%A0" xr:uid="{00000000-0004-0000-0000-0000B0060000}"/>
    <hyperlink ref="A1714" r:id="rId1714" display="https://www.ksg.co.kr/mld/mld_manufacturerView.jsp?num=919&amp;1=1&amp;pageNum=115&amp;schVal=%EC%A3%BC%EC%84%A0" xr:uid="{00000000-0004-0000-0000-0000B1060000}"/>
    <hyperlink ref="A1715" r:id="rId1715" display="https://www.ksg.co.kr/mld/mld_manufacturerView.jsp?num=148&amp;1=1&amp;pageNum=115&amp;schVal=%EC%A3%BC%EC%84%A0" xr:uid="{00000000-0004-0000-0000-0000B2060000}"/>
    <hyperlink ref="A1716" r:id="rId1716" display="https://www.ksg.co.kr/mld/mld_manufacturerView.jsp?num=927&amp;1=1&amp;pageNum=115&amp;schVal=%EC%A3%BC%EC%84%A0" xr:uid="{00000000-0004-0000-0000-0000B3060000}"/>
    <hyperlink ref="A1717" r:id="rId1717" display="https://www.ksg.co.kr/mld/mld_manufacturerView.jsp?num=928&amp;1=1&amp;pageNum=115&amp;schVal=%EC%A3%BC%EC%84%A0" xr:uid="{00000000-0004-0000-0000-0000B4060000}"/>
    <hyperlink ref="A1718" r:id="rId1718" display="https://www.ksg.co.kr/mld/mld_manufacturerView.jsp?num=933&amp;1=1&amp;pageNum=115&amp;schVal=%EC%A3%BC%EC%84%A0" xr:uid="{00000000-0004-0000-0000-0000B5060000}"/>
    <hyperlink ref="A1719" r:id="rId1719" display="https://www.ksg.co.kr/mld/mld_manufacturerView.jsp?num=8000&amp;1=1&amp;pageNum=115&amp;schVal=%EC%A3%BC%EC%84%A0" xr:uid="{00000000-0004-0000-0000-0000B6060000}"/>
    <hyperlink ref="A1720" r:id="rId1720" display="https://www.ksg.co.kr/mld/mld_manufacturerView.jsp?num=934&amp;1=1&amp;pageNum=115&amp;schVal=%EC%A3%BC%EC%84%A0" xr:uid="{00000000-0004-0000-0000-0000B7060000}"/>
    <hyperlink ref="A1721" r:id="rId1721" display="https://www.ksg.co.kr/mld/mld_manufacturerView.jsp?num=935&amp;1=1&amp;pageNum=115&amp;schVal=%EC%A3%BC%EC%84%A0" xr:uid="{00000000-0004-0000-0000-0000B8060000}"/>
    <hyperlink ref="A1722" r:id="rId1722" display="https://www.ksg.co.kr/mld/mld_manufacturerView.jsp?num=7556&amp;1=1&amp;pageNum=115&amp;schVal=%EC%A3%BC%EC%84%A0" xr:uid="{00000000-0004-0000-0000-0000B9060000}"/>
    <hyperlink ref="A1723" r:id="rId1723" display="https://www.ksg.co.kr/mld/mld_manufacturerView.jsp?num=1302&amp;1=1&amp;pageNum=115&amp;schVal=%EC%A3%BC%EC%84%A0" xr:uid="{00000000-0004-0000-0000-0000BA060000}"/>
    <hyperlink ref="A1724" r:id="rId1724" display="https://www.ksg.co.kr/mld/mld_manufacturerView.jsp?num=2539&amp;1=1&amp;pageNum=115&amp;schVal=%EC%A3%BC%EC%84%A0" xr:uid="{00000000-0004-0000-0000-0000BB060000}"/>
    <hyperlink ref="A1725" r:id="rId1725" display="https://www.ksg.co.kr/mld/mld_manufacturerView.jsp?num=7795&amp;1=1&amp;pageNum=115&amp;schVal=%EC%A3%BC%EC%84%A0" xr:uid="{00000000-0004-0000-0000-0000BC060000}"/>
    <hyperlink ref="A1726" r:id="rId1726" display="https://www.ksg.co.kr/mld/mld_manufacturerView.jsp?num=948&amp;1=1&amp;pageNum=115&amp;schVal=%EC%A3%BC%EC%84%A0" xr:uid="{00000000-0004-0000-0000-0000BD060000}"/>
    <hyperlink ref="A1727" r:id="rId1727" display="https://www.ksg.co.kr/mld/mld_manufacturerView.jsp?num=949&amp;1=1&amp;pageNum=116&amp;schVal=%EC%A3%BC%EC%84%A0" xr:uid="{00000000-0004-0000-0000-0000BE060000}"/>
    <hyperlink ref="A1728" r:id="rId1728" display="https://www.ksg.co.kr/mld/mld_manufacturerView.jsp?num=6418&amp;1=1&amp;pageNum=116&amp;schVal=%EC%A3%BC%EC%84%A0" xr:uid="{00000000-0004-0000-0000-0000BF060000}"/>
    <hyperlink ref="A1729" r:id="rId1729" display="https://www.ksg.co.kr/mld/mld_manufacturerView.jsp?num=7673&amp;1=1&amp;pageNum=116&amp;schVal=%EC%A3%BC%EC%84%A0" xr:uid="{00000000-0004-0000-0000-0000C0060000}"/>
    <hyperlink ref="A1730" r:id="rId1730" display="https://www.ksg.co.kr/mld/mld_manufacturerView.jsp?num=6871&amp;1=1&amp;pageNum=116&amp;schVal=%EC%A3%BC%EC%84%A0" xr:uid="{00000000-0004-0000-0000-0000C1060000}"/>
    <hyperlink ref="A1731" r:id="rId1731" display="https://www.ksg.co.kr/mld/mld_manufacturerView.jsp?num=953&amp;1=1&amp;pageNum=116&amp;schVal=%EC%A3%BC%EC%84%A0" xr:uid="{00000000-0004-0000-0000-0000C2060000}"/>
    <hyperlink ref="A1732" r:id="rId1732" display="https://www.ksg.co.kr/mld/mld_manufacturerView.jsp?num=954&amp;1=1&amp;pageNum=116&amp;schVal=%EC%A3%BC%EC%84%A0" xr:uid="{00000000-0004-0000-0000-0000C3060000}"/>
    <hyperlink ref="A1733" r:id="rId1733" display="https://www.ksg.co.kr/mld/mld_manufacturerView.jsp?num=806&amp;1=1&amp;pageNum=116&amp;schVal=%EC%A3%BC%EC%84%A0" xr:uid="{00000000-0004-0000-0000-0000C4060000}"/>
    <hyperlink ref="A1734" r:id="rId1734" display="https://www.ksg.co.kr/mld/mld_manufacturerView.jsp?num=808&amp;1=1&amp;pageNum=116&amp;schVal=%EC%A3%BC%EC%84%A0" xr:uid="{00000000-0004-0000-0000-0000C5060000}"/>
    <hyperlink ref="A1735" r:id="rId1735" display="https://www.ksg.co.kr/mld/mld_manufacturerView.jsp?num=4071&amp;1=1&amp;pageNum=116&amp;schVal=%EC%A3%BC%EC%84%A0" xr:uid="{00000000-0004-0000-0000-0000C6060000}"/>
    <hyperlink ref="A1736" r:id="rId1736" display="https://www.ksg.co.kr/mld/mld_manufacturerView.jsp?num=6848&amp;1=1&amp;pageNum=116&amp;schVal=%EC%A3%BC%EC%84%A0" xr:uid="{00000000-0004-0000-0000-0000C7060000}"/>
    <hyperlink ref="A1737" r:id="rId1737" display="https://www.ksg.co.kr/mld/mld_manufacturerView.jsp?num=2307&amp;1=1&amp;pageNum=116&amp;schVal=%EC%A3%BC%EC%84%A0" xr:uid="{00000000-0004-0000-0000-0000C8060000}"/>
    <hyperlink ref="A1738" r:id="rId1738" display="https://www.ksg.co.kr/mld/mld_manufacturerView.jsp?num=6051&amp;1=1&amp;pageNum=116&amp;schVal=%EC%A3%BC%EC%84%A0" xr:uid="{00000000-0004-0000-0000-0000C9060000}"/>
    <hyperlink ref="A1739" r:id="rId1739" display="https://www.ksg.co.kr/mld/mld_manufacturerView.jsp?num=2905&amp;1=1&amp;pageNum=116&amp;schVal=%EC%A3%BC%EC%84%A0" xr:uid="{00000000-0004-0000-0000-0000CA060000}"/>
    <hyperlink ref="A1740" r:id="rId1740" display="https://www.ksg.co.kr/mld/mld_manufacturerView.jsp?num=4864&amp;1=1&amp;pageNum=116&amp;schVal=%EC%A3%BC%EC%84%A0" xr:uid="{00000000-0004-0000-0000-0000CB060000}"/>
    <hyperlink ref="A1741" r:id="rId1741" display="https://www.ksg.co.kr/mld/mld_manufacturerView.jsp?num=7551&amp;1=1&amp;pageNum=116&amp;schVal=%EC%A3%BC%EC%84%A0" xr:uid="{00000000-0004-0000-0000-0000CC060000}"/>
    <hyperlink ref="A1742" r:id="rId1742" display="https://www.ksg.co.kr/mld/mld_manufacturerView.jsp?num=4397&amp;1=1&amp;pageNum=117&amp;schVal=%EC%A3%BC%EC%84%A0" xr:uid="{00000000-0004-0000-0000-0000CD060000}"/>
    <hyperlink ref="A1743" r:id="rId1743" display="https://www.ksg.co.kr/mld/mld_manufacturerView.jsp?num=411&amp;1=1&amp;pageNum=117&amp;schVal=%EC%A3%BC%EC%84%A0" xr:uid="{00000000-0004-0000-0000-0000CE060000}"/>
    <hyperlink ref="A1744" r:id="rId1744" display="https://www.ksg.co.kr/mld/mld_manufacturerView.jsp?num=8100&amp;1=1&amp;pageNum=117&amp;schVal=%EC%A3%BC%EC%84%A0" xr:uid="{00000000-0004-0000-0000-0000CF060000}"/>
    <hyperlink ref="A1745" r:id="rId1745" display="https://www.ksg.co.kr/mld/mld_manufacturerView.jsp?num=3137&amp;1=1&amp;pageNum=117&amp;schVal=%EC%A3%BC%EC%84%A0" xr:uid="{00000000-0004-0000-0000-0000D0060000}"/>
    <hyperlink ref="A1746" r:id="rId1746" display="https://www.ksg.co.kr/mld/mld_manufacturerView.jsp?num=893&amp;1=1&amp;pageNum=117&amp;schVal=%EC%A3%BC%EC%84%A0" xr:uid="{00000000-0004-0000-0000-0000D1060000}"/>
    <hyperlink ref="A1747" r:id="rId1747" display="https://www.ksg.co.kr/mld/mld_manufacturerView.jsp?num=7844&amp;1=1&amp;pageNum=117&amp;schVal=%EC%A3%BC%EC%84%A0" xr:uid="{00000000-0004-0000-0000-0000D2060000}"/>
    <hyperlink ref="A1748" r:id="rId1748" display="https://www.ksg.co.kr/mld/mld_manufacturerView.jsp?num=5597&amp;1=1&amp;pageNum=117&amp;schVal=%EC%A3%BC%EC%84%A0" xr:uid="{00000000-0004-0000-0000-0000D3060000}"/>
    <hyperlink ref="A1749" r:id="rId1749" display="https://www.ksg.co.kr/mld/mld_manufacturerView.jsp?num=5440&amp;1=1&amp;pageNum=117&amp;schVal=%EC%A3%BC%EC%84%A0" xr:uid="{00000000-0004-0000-0000-0000D4060000}"/>
    <hyperlink ref="A1750" r:id="rId1750" display="https://www.ksg.co.kr/mld/mld_manufacturerView.jsp?num=4436&amp;1=1&amp;pageNum=117&amp;schVal=%EC%A3%BC%EC%84%A0" xr:uid="{00000000-0004-0000-0000-0000D5060000}"/>
    <hyperlink ref="A1751" r:id="rId1751" display="https://www.ksg.co.kr/mld/mld_manufacturerView.jsp?num=3687&amp;1=1&amp;pageNum=117&amp;schVal=%EC%A3%BC%EC%84%A0" xr:uid="{00000000-0004-0000-0000-0000D6060000}"/>
    <hyperlink ref="A1752" r:id="rId1752" display="https://www.ksg.co.kr/mld/mld_manufacturerView.jsp?num=2910&amp;1=1&amp;pageNum=117&amp;schVal=%EC%A3%BC%EC%84%A0" xr:uid="{00000000-0004-0000-0000-0000D7060000}"/>
    <hyperlink ref="A1753" r:id="rId1753" display="https://www.ksg.co.kr/mld/mld_manufacturerView.jsp?num=8687&amp;1=1&amp;pageNum=117&amp;schVal=%EC%A3%BC%EC%84%A0" xr:uid="{00000000-0004-0000-0000-0000D8060000}"/>
    <hyperlink ref="A1754" r:id="rId1754" display="https://www.ksg.co.kr/mld/mld_manufacturerView.jsp?num=2911&amp;1=1&amp;pageNum=117&amp;schVal=%EC%A3%BC%EC%84%A0" xr:uid="{00000000-0004-0000-0000-0000D9060000}"/>
    <hyperlink ref="A1755" r:id="rId1755" display="https://www.ksg.co.kr/mld/mld_manufacturerView.jsp?num=812&amp;1=1&amp;pageNum=117&amp;schVal=%EC%A3%BC%EC%84%A0" xr:uid="{00000000-0004-0000-0000-0000DA060000}"/>
    <hyperlink ref="A1756" r:id="rId1756" display="https://www.ksg.co.kr/mld/mld_manufacturerView.jsp?num=6432&amp;1=1&amp;pageNum=117&amp;schVal=%EC%A3%BC%EC%84%A0" xr:uid="{00000000-0004-0000-0000-0000DB060000}"/>
    <hyperlink ref="A1757" r:id="rId1757" display="https://www.ksg.co.kr/mld/mld_manufacturerView.jsp?num=2912&amp;1=1&amp;pageNum=118&amp;schVal=%EC%A3%BC%EC%84%A0" xr:uid="{00000000-0004-0000-0000-0000DC060000}"/>
    <hyperlink ref="A1758" r:id="rId1758" display="https://www.ksg.co.kr/mld/mld_manufacturerView.jsp?num=817&amp;1=1&amp;pageNum=118&amp;schVal=%EC%A3%BC%EC%84%A0" xr:uid="{00000000-0004-0000-0000-0000DD060000}"/>
    <hyperlink ref="A1759" r:id="rId1759" display="https://www.ksg.co.kr/mld/mld_manufacturerView.jsp?num=821&amp;1=1&amp;pageNum=118&amp;schVal=%EC%A3%BC%EC%84%A0" xr:uid="{00000000-0004-0000-0000-0000DE060000}"/>
    <hyperlink ref="A1760" r:id="rId1760" display="https://www.ksg.co.kr/mld/mld_manufacturerView.jsp?num=3622&amp;1=1&amp;pageNum=118&amp;schVal=%EC%A3%BC%EC%84%A0" xr:uid="{00000000-0004-0000-0000-0000DF060000}"/>
    <hyperlink ref="A1761" r:id="rId1761" display="https://www.ksg.co.kr/mld/mld_manufacturerView.jsp?num=822&amp;1=1&amp;pageNum=118&amp;schVal=%EC%A3%BC%EC%84%A0" xr:uid="{00000000-0004-0000-0000-0000E0060000}"/>
    <hyperlink ref="A1762" r:id="rId1762" display="https://www.ksg.co.kr/mld/mld_manufacturerView.jsp?num=7892&amp;1=1&amp;pageNum=118&amp;schVal=%EC%A3%BC%EC%84%A0" xr:uid="{00000000-0004-0000-0000-0000E1060000}"/>
    <hyperlink ref="A1763" r:id="rId1763" display="https://www.ksg.co.kr/mld/mld_manufacturerView.jsp?num=824&amp;1=1&amp;pageNum=118&amp;schVal=%EC%A3%BC%EC%84%A0" xr:uid="{00000000-0004-0000-0000-0000E2060000}"/>
    <hyperlink ref="A1764" r:id="rId1764" display="https://www.ksg.co.kr/mld/mld_manufacturerView.jsp?num=2921&amp;1=1&amp;pageNum=118&amp;schVal=%EC%A3%BC%EC%84%A0" xr:uid="{00000000-0004-0000-0000-0000E3060000}"/>
    <hyperlink ref="A1765" r:id="rId1765" display="https://www.ksg.co.kr/mld/mld_manufacturerView.jsp?num=2922&amp;1=1&amp;pageNum=118&amp;schVal=%EC%A3%BC%EC%84%A0" xr:uid="{00000000-0004-0000-0000-0000E4060000}"/>
    <hyperlink ref="A1766" r:id="rId1766" display="https://www.ksg.co.kr/mld/mld_manufacturerView.jsp?num=3288&amp;1=1&amp;pageNum=118&amp;schVal=%EC%A3%BC%EC%84%A0" xr:uid="{00000000-0004-0000-0000-0000E5060000}"/>
    <hyperlink ref="A1767" r:id="rId1767" display="https://www.ksg.co.kr/mld/mld_manufacturerView.jsp?num=829&amp;1=1&amp;pageNum=118&amp;schVal=%EC%A3%BC%EC%84%A0" xr:uid="{00000000-0004-0000-0000-0000E6060000}"/>
    <hyperlink ref="A1768" r:id="rId1768" display="https://www.ksg.co.kr/mld/mld_manufacturerView.jsp?num=6363&amp;1=1&amp;pageNum=118&amp;schVal=%EC%A3%BC%EC%84%A0" xr:uid="{00000000-0004-0000-0000-0000E7060000}"/>
    <hyperlink ref="A1769" r:id="rId1769" display="https://www.ksg.co.kr/mld/mld_manufacturerView.jsp?num=2924&amp;1=1&amp;pageNum=118&amp;schVal=%EC%A3%BC%EC%84%A0" xr:uid="{00000000-0004-0000-0000-0000E8060000}"/>
    <hyperlink ref="A1770" r:id="rId1770" display="https://www.ksg.co.kr/mld/mld_manufacturerView.jsp?num=2925&amp;1=1&amp;pageNum=118&amp;schVal=%EC%A3%BC%EC%84%A0" xr:uid="{00000000-0004-0000-0000-0000E9060000}"/>
    <hyperlink ref="A1771" r:id="rId1771" display="https://www.ksg.co.kr/mld/mld_manufacturerView.jsp?num=8085&amp;1=1&amp;pageNum=118&amp;schVal=%EC%A3%BC%EC%84%A0" xr:uid="{00000000-0004-0000-0000-0000EA060000}"/>
    <hyperlink ref="A1772" r:id="rId1772" display="https://www.ksg.co.kr/mld/mld_manufacturerView.jsp?num=844&amp;1=1&amp;pageNum=119&amp;schVal=%EC%A3%BC%EC%84%A0" xr:uid="{00000000-0004-0000-0000-0000EB060000}"/>
    <hyperlink ref="A1773" r:id="rId1773" display="https://www.ksg.co.kr/mld/mld_manufacturerView.jsp?num=7855&amp;1=1&amp;pageNum=119&amp;schVal=%EC%A3%BC%EC%84%A0" xr:uid="{00000000-0004-0000-0000-0000EC060000}"/>
    <hyperlink ref="A1774" r:id="rId1774" display="https://www.ksg.co.kr/mld/mld_manufacturerView.jsp?num=833&amp;1=1&amp;pageNum=119&amp;schVal=%EC%A3%BC%EC%84%A0" xr:uid="{00000000-0004-0000-0000-0000ED060000}"/>
    <hyperlink ref="A1775" r:id="rId1775" display="https://www.ksg.co.kr/mld/mld_manufacturerView.jsp?num=3755&amp;1=1&amp;pageNum=119&amp;schVal=%EC%A3%BC%EC%84%A0" xr:uid="{00000000-0004-0000-0000-0000EE060000}"/>
    <hyperlink ref="A1776" r:id="rId1776" display="https://www.ksg.co.kr/mld/mld_manufacturerView.jsp?num=2933&amp;1=1&amp;pageNum=119&amp;schVal=%EC%A3%BC%EC%84%A0" xr:uid="{00000000-0004-0000-0000-0000EF060000}"/>
    <hyperlink ref="A1777" r:id="rId1777" display="https://www.ksg.co.kr/mld/mld_manufacturerView.jsp?num=836&amp;1=1&amp;pageNum=119&amp;schVal=%EC%A3%BC%EC%84%A0" xr:uid="{00000000-0004-0000-0000-0000F0060000}"/>
    <hyperlink ref="A1778" r:id="rId1778" display="https://www.ksg.co.kr/mld/mld_manufacturerView.jsp?num=5576&amp;1=1&amp;pageNum=119&amp;schVal=%EC%A3%BC%EC%84%A0" xr:uid="{00000000-0004-0000-0000-0000F1060000}"/>
    <hyperlink ref="A1779" r:id="rId1779" display="https://www.ksg.co.kr/mld/mld_manufacturerView.jsp?num=7265&amp;1=1&amp;pageNum=119&amp;schVal=%EC%A3%BC%EC%84%A0" xr:uid="{00000000-0004-0000-0000-0000F2060000}"/>
    <hyperlink ref="A1780" r:id="rId1780" display="https://www.ksg.co.kr/mld/mld_manufacturerView.jsp?num=5825&amp;1=1&amp;pageNum=119&amp;schVal=%EC%A3%BC%EC%84%A0" xr:uid="{00000000-0004-0000-0000-0000F3060000}"/>
    <hyperlink ref="A1781" r:id="rId1781" display="https://www.ksg.co.kr/mld/mld_manufacturerView.jsp?num=6075&amp;1=1&amp;pageNum=119&amp;schVal=%EC%A3%BC%EC%84%A0" xr:uid="{00000000-0004-0000-0000-0000F4060000}"/>
    <hyperlink ref="A1782" r:id="rId1782" display="https://www.ksg.co.kr/mld/mld_manufacturerView.jsp?num=842&amp;1=1&amp;pageNum=119&amp;schVal=%EC%A3%BC%EC%84%A0" xr:uid="{00000000-0004-0000-0000-0000F5060000}"/>
    <hyperlink ref="A1783" r:id="rId1783" display="https://www.ksg.co.kr/mld/mld_manufacturerView.jsp?num=4361&amp;1=1&amp;pageNum=119&amp;schVal=%EC%A3%BC%EC%84%A0" xr:uid="{00000000-0004-0000-0000-0000F6060000}"/>
    <hyperlink ref="A1784" r:id="rId1784" display="https://www.ksg.co.kr/mld/mld_manufacturerView.jsp?num=5637&amp;1=1&amp;pageNum=119&amp;schVal=%EC%A3%BC%EC%84%A0" xr:uid="{00000000-0004-0000-0000-0000F7060000}"/>
    <hyperlink ref="A1785" r:id="rId1785" display="https://www.ksg.co.kr/mld/mld_manufacturerView.jsp?num=387&amp;1=1&amp;pageNum=119&amp;schVal=%EC%A3%BC%EC%84%A0" xr:uid="{00000000-0004-0000-0000-0000F8060000}"/>
    <hyperlink ref="A1786" r:id="rId1786" display="https://www.ksg.co.kr/mld/mld_manufacturerView.jsp?num=2699&amp;1=1&amp;pageNum=119&amp;schVal=%EC%A3%BC%EC%84%A0" xr:uid="{00000000-0004-0000-0000-0000F9060000}"/>
    <hyperlink ref="A1787" r:id="rId1787" display="https://www.ksg.co.kr/mld/mld_manufacturerView.jsp?num=8494&amp;1=1&amp;pageNum=120&amp;schVal=%EC%A3%BC%EC%84%A0" xr:uid="{00000000-0004-0000-0000-0000FA060000}"/>
    <hyperlink ref="A1788" r:id="rId1788" display="https://www.ksg.co.kr/mld/mld_manufacturerView.jsp?num=390&amp;1=1&amp;pageNum=120&amp;schVal=%EC%A3%BC%EC%84%A0" xr:uid="{00000000-0004-0000-0000-0000FB060000}"/>
    <hyperlink ref="A1789" r:id="rId1789" display="https://www.ksg.co.kr/mld/mld_manufacturerView.jsp?num=2936&amp;1=1&amp;pageNum=120&amp;schVal=%EC%A3%BC%EC%84%A0" xr:uid="{00000000-0004-0000-0000-0000FC060000}"/>
    <hyperlink ref="A1790" r:id="rId1790" display="https://www.ksg.co.kr/mld/mld_manufacturerView.jsp?num=2935&amp;1=1&amp;pageNum=120&amp;schVal=%EC%A3%BC%EC%84%A0" xr:uid="{00000000-0004-0000-0000-0000FD060000}"/>
    <hyperlink ref="A1791" r:id="rId1791" display="https://www.ksg.co.kr/mld/mld_manufacturerView.jsp?num=2937&amp;1=1&amp;pageNum=120&amp;schVal=%EC%A3%BC%EC%84%A0" xr:uid="{00000000-0004-0000-0000-0000FE060000}"/>
    <hyperlink ref="A1792" r:id="rId1792" display="https://www.ksg.co.kr/mld/mld_manufacturerView.jsp?num=5017&amp;1=1&amp;pageNum=120&amp;schVal=%EC%A3%BC%EC%84%A0" xr:uid="{00000000-0004-0000-0000-0000FF060000}"/>
    <hyperlink ref="A1793" r:id="rId1793" display="https://www.ksg.co.kr/mld/mld_manufacturerView.jsp?num=4565&amp;1=1&amp;pageNum=120&amp;schVal=%EC%A3%BC%EC%84%A0" xr:uid="{00000000-0004-0000-0000-000000070000}"/>
    <hyperlink ref="A1794" r:id="rId1794" display="https://www.ksg.co.kr/mld/mld_manufacturerView.jsp?num=2938&amp;1=1&amp;pageNum=120&amp;schVal=%EC%A3%BC%EC%84%A0" xr:uid="{00000000-0004-0000-0000-000001070000}"/>
    <hyperlink ref="A1795" r:id="rId1795" display="https://www.ksg.co.kr/mld/mld_manufacturerView.jsp?num=6289&amp;1=1&amp;pageNum=120&amp;schVal=%EC%A3%BC%EC%84%A0" xr:uid="{00000000-0004-0000-0000-000002070000}"/>
    <hyperlink ref="A1796" r:id="rId1796" display="https://www.ksg.co.kr/mld/mld_manufacturerView.jsp?num=7661&amp;1=1&amp;pageNum=120&amp;schVal=%EC%A3%BC%EC%84%A0" xr:uid="{00000000-0004-0000-0000-000003070000}"/>
    <hyperlink ref="A1797" r:id="rId1797" display="https://www.ksg.co.kr/mld/mld_manufacturerView.jsp?num=2942&amp;1=1&amp;pageNum=120&amp;schVal=%EC%A3%BC%EC%84%A0" xr:uid="{00000000-0004-0000-0000-000004070000}"/>
    <hyperlink ref="A1798" r:id="rId1798" display="https://www.ksg.co.kr/mld/mld_manufacturerView.jsp?num=8538&amp;1=1&amp;pageNum=120&amp;schVal=%EC%A3%BC%EC%84%A0" xr:uid="{00000000-0004-0000-0000-000005070000}"/>
    <hyperlink ref="A1799" r:id="rId1799" display="https://www.ksg.co.kr/mld/mld_manufacturerView.jsp?num=3180&amp;1=1&amp;pageNum=120&amp;schVal=%EC%A3%BC%EC%84%A0" xr:uid="{00000000-0004-0000-0000-000006070000}"/>
    <hyperlink ref="A1800" r:id="rId1800" display="https://www.ksg.co.kr/mld/mld_manufacturerView.jsp?num=4588&amp;1=1&amp;pageNum=120&amp;schVal=%EC%A3%BC%EC%84%A0" xr:uid="{00000000-0004-0000-0000-000007070000}"/>
    <hyperlink ref="A1801" r:id="rId1801" display="https://www.ksg.co.kr/mld/mld_manufacturerView.jsp?num=5427&amp;1=1&amp;pageNum=120&amp;schVal=%EC%A3%BC%EC%84%A0" xr:uid="{00000000-0004-0000-0000-000008070000}"/>
    <hyperlink ref="A1802" r:id="rId1802" display="https://www.ksg.co.kr/mld/mld_manufacturerView.jsp?num=858&amp;1=1&amp;pageNum=121&amp;schVal=%EC%A3%BC%EC%84%A0" xr:uid="{00000000-0004-0000-0000-000009070000}"/>
    <hyperlink ref="A1803" r:id="rId1803" display="https://www.ksg.co.kr/mld/mld_manufacturerView.jsp?num=4812&amp;1=1&amp;pageNum=121&amp;schVal=%EC%A3%BC%EC%84%A0" xr:uid="{00000000-0004-0000-0000-00000A070000}"/>
    <hyperlink ref="A1804" r:id="rId1804" display="https://www.ksg.co.kr/mld/mld_manufacturerView.jsp?num=5960&amp;1=1&amp;pageNum=121&amp;schVal=%EC%A3%BC%EC%84%A0" xr:uid="{00000000-0004-0000-0000-00000B070000}"/>
    <hyperlink ref="A1805" r:id="rId1805" display="https://www.ksg.co.kr/mld/mld_manufacturerView.jsp?num=862&amp;1=1&amp;pageNum=121&amp;schVal=%EC%A3%BC%EC%84%A0" xr:uid="{00000000-0004-0000-0000-00000C070000}"/>
    <hyperlink ref="A1806" r:id="rId1806" display="https://www.ksg.co.kr/mld/mld_manufacturerView.jsp?num=265&amp;1=1&amp;pageNum=121&amp;schVal=%EC%A3%BC%EC%84%A0" xr:uid="{00000000-0004-0000-0000-00000D070000}"/>
    <hyperlink ref="A1807" r:id="rId1807" display="https://www.ksg.co.kr/mld/mld_manufacturerView.jsp?num=4828&amp;1=1&amp;pageNum=121&amp;schVal=%EC%A3%BC%EC%84%A0" xr:uid="{00000000-0004-0000-0000-00000E070000}"/>
    <hyperlink ref="A1808" r:id="rId1808" display="https://www.ksg.co.kr/mld/mld_manufacturerView.jsp?num=3684&amp;1=1&amp;pageNum=121&amp;schVal=%EC%A3%BC%EC%84%A0" xr:uid="{00000000-0004-0000-0000-00000F070000}"/>
    <hyperlink ref="A1809" r:id="rId1809" display="https://www.ksg.co.kr/mld/mld_manufacturerView.jsp?num=7529&amp;1=1&amp;pageNum=121&amp;schVal=%EC%A3%BC%EC%84%A0" xr:uid="{00000000-0004-0000-0000-000010070000}"/>
    <hyperlink ref="A1810" r:id="rId1810" display="https://www.ksg.co.kr/mld/mld_manufacturerView.jsp?num=5050&amp;1=1&amp;pageNum=121&amp;schVal=%EC%A3%BC%EC%84%A0" xr:uid="{00000000-0004-0000-0000-000011070000}"/>
    <hyperlink ref="A1811" r:id="rId1811" display="https://www.ksg.co.kr/mld/mld_manufacturerView.jsp?num=865&amp;1=1&amp;pageNum=121&amp;schVal=%EC%A3%BC%EC%84%A0" xr:uid="{00000000-0004-0000-0000-000012070000}"/>
    <hyperlink ref="A1812" r:id="rId1812" display="https://www.ksg.co.kr/mld/mld_manufacturerView.jsp?num=2594&amp;1=1&amp;pageNum=121&amp;schVal=%EC%A3%BC%EC%84%A0" xr:uid="{00000000-0004-0000-0000-000013070000}"/>
    <hyperlink ref="A1813" r:id="rId1813" display="https://www.ksg.co.kr/mld/mld_manufacturerView.jsp?num=867&amp;1=1&amp;pageNum=121&amp;schVal=%EC%A3%BC%EC%84%A0" xr:uid="{00000000-0004-0000-0000-000014070000}"/>
    <hyperlink ref="A1814" r:id="rId1814" display="https://www.ksg.co.kr/mld/mld_manufacturerView.jsp?num=6187&amp;1=1&amp;pageNum=121&amp;schVal=%EC%A3%BC%EC%84%A0" xr:uid="{00000000-0004-0000-0000-000015070000}"/>
    <hyperlink ref="A1815" r:id="rId1815" display="https://www.ksg.co.kr/mld/mld_manufacturerView.jsp?num=4186&amp;1=1&amp;pageNum=121&amp;schVal=%EC%A3%BC%EC%84%A0" xr:uid="{00000000-0004-0000-0000-000016070000}"/>
    <hyperlink ref="A1816" r:id="rId1816" display="https://www.ksg.co.kr/mld/mld_manufacturerView.jsp?num=869&amp;1=1&amp;pageNum=121&amp;schVal=%EC%A3%BC%EC%84%A0" xr:uid="{00000000-0004-0000-0000-000017070000}"/>
    <hyperlink ref="A1817" r:id="rId1817" display="https://www.ksg.co.kr/mld/mld_manufacturerView.jsp?num=6043&amp;1=1&amp;pageNum=122&amp;schVal=%EC%A3%BC%EC%84%A0" xr:uid="{00000000-0004-0000-0000-000018070000}"/>
    <hyperlink ref="A1818" r:id="rId1818" display="https://www.ksg.co.kr/mld/mld_manufacturerView.jsp?num=7783&amp;1=1&amp;pageNum=122&amp;schVal=%EC%A3%BC%EC%84%A0" xr:uid="{00000000-0004-0000-0000-000019070000}"/>
    <hyperlink ref="A1819" r:id="rId1819" display="https://www.ksg.co.kr/mld/mld_manufacturerView.jsp?num=7976&amp;1=1&amp;pageNum=122&amp;schVal=%EC%A3%BC%EC%84%A0" xr:uid="{00000000-0004-0000-0000-00001A070000}"/>
    <hyperlink ref="A1820" r:id="rId1820" display="https://www.ksg.co.kr/mld/mld_manufacturerView.jsp?num=871&amp;1=1&amp;pageNum=122&amp;schVal=%EC%A3%BC%EC%84%A0" xr:uid="{00000000-0004-0000-0000-00001B070000}"/>
    <hyperlink ref="A1821" r:id="rId1821" display="https://www.ksg.co.kr/mld/mld_manufacturerView.jsp?num=483&amp;1=1&amp;pageNum=122&amp;schVal=%EC%A3%BC%EC%84%A0" xr:uid="{00000000-0004-0000-0000-00001C070000}"/>
    <hyperlink ref="A1822" r:id="rId1822" display="https://www.ksg.co.kr/mld/mld_manufacturerView.jsp?num=876&amp;1=1&amp;pageNum=122&amp;schVal=%EC%A3%BC%EC%84%A0" xr:uid="{00000000-0004-0000-0000-00001D070000}"/>
    <hyperlink ref="A1823" r:id="rId1823" display="https://www.ksg.co.kr/mld/mld_manufacturerView.jsp?num=4558&amp;1=1&amp;pageNum=122&amp;schVal=%EC%A3%BC%EC%84%A0" xr:uid="{00000000-0004-0000-0000-00001E070000}"/>
    <hyperlink ref="A1824" r:id="rId1824" display="https://www.ksg.co.kr/mld/mld_manufacturerView.jsp?num=6862&amp;1=1&amp;pageNum=122&amp;schVal=%EC%A3%BC%EC%84%A0" xr:uid="{00000000-0004-0000-0000-00001F070000}"/>
    <hyperlink ref="A1825" r:id="rId1825" display="https://www.ksg.co.kr/mld/mld_manufacturerView.jsp?num=877&amp;1=1&amp;pageNum=122&amp;schVal=%EC%A3%BC%EC%84%A0" xr:uid="{00000000-0004-0000-0000-000020070000}"/>
    <hyperlink ref="A1826" r:id="rId1826" display="https://www.ksg.co.kr/mld/mld_manufacturerView.jsp?num=878&amp;1=1&amp;pageNum=122&amp;schVal=%EC%A3%BC%EC%84%A0" xr:uid="{00000000-0004-0000-0000-000021070000}"/>
    <hyperlink ref="A1827" r:id="rId1827" display="https://www.ksg.co.kr/mld/mld_manufacturerView.jsp?num=879&amp;1=1&amp;pageNum=122&amp;schVal=%EC%A3%BC%EC%84%A0" xr:uid="{00000000-0004-0000-0000-000022070000}"/>
    <hyperlink ref="A1828" r:id="rId1828" display="https://www.ksg.co.kr/mld/mld_manufacturerView.jsp?num=5407&amp;1=1&amp;pageNum=122&amp;schVal=%EC%A3%BC%EC%84%A0" xr:uid="{00000000-0004-0000-0000-000023070000}"/>
    <hyperlink ref="A1829" r:id="rId1829" display="https://www.ksg.co.kr/mld/mld_manufacturerView.jsp?num=6222&amp;1=1&amp;pageNum=122&amp;schVal=%EC%A3%BC%EC%84%A0" xr:uid="{00000000-0004-0000-0000-000024070000}"/>
    <hyperlink ref="A1830" r:id="rId1830" display="https://www.ksg.co.kr/mld/mld_manufacturerView.jsp?num=5428&amp;1=1&amp;pageNum=122&amp;schVal=%EC%A3%BC%EC%84%A0" xr:uid="{00000000-0004-0000-0000-000025070000}"/>
    <hyperlink ref="A1831" r:id="rId1831" display="https://www.ksg.co.kr/mld/mld_manufacturerView.jsp?num=882&amp;1=1&amp;pageNum=122&amp;schVal=%EC%A3%BC%EC%84%A0" xr:uid="{00000000-0004-0000-0000-000026070000}"/>
    <hyperlink ref="A1832" r:id="rId1832" display="https://www.ksg.co.kr/mld/mld_manufacturerView.jsp?num=2954&amp;1=1&amp;pageNum=123&amp;schVal=%EC%A3%BC%EC%84%A0" xr:uid="{00000000-0004-0000-0000-000027070000}"/>
    <hyperlink ref="A1833" r:id="rId1833" display="https://www.ksg.co.kr/mld/mld_manufacturerView.jsp?num=4933&amp;1=1&amp;pageNum=123&amp;schVal=%EC%A3%BC%EC%84%A0" xr:uid="{00000000-0004-0000-0000-000028070000}"/>
    <hyperlink ref="A1834" r:id="rId1834" display="https://www.ksg.co.kr/mld/mld_manufacturerView.jsp?num=8349&amp;1=1&amp;pageNum=123&amp;schVal=%EC%A3%BC%EC%84%A0" xr:uid="{00000000-0004-0000-0000-000029070000}"/>
    <hyperlink ref="A1835" r:id="rId1835" display="https://www.ksg.co.kr/mld/mld_manufacturerView.jsp?num=2956&amp;1=1&amp;pageNum=123&amp;schVal=%EC%A3%BC%EC%84%A0" xr:uid="{00000000-0004-0000-0000-00002A070000}"/>
    <hyperlink ref="A1836" r:id="rId1836" display="https://www.ksg.co.kr/mld/mld_manufacturerView.jsp?num=8051&amp;1=1&amp;pageNum=123&amp;schVal=%EC%A3%BC%EC%84%A0" xr:uid="{00000000-0004-0000-0000-00002B070000}"/>
    <hyperlink ref="A1837" r:id="rId1837" display="https://www.ksg.co.kr/mld/mld_manufacturerView.jsp?num=4069&amp;1=1&amp;pageNum=123&amp;schVal=%EC%A3%BC%EC%84%A0" xr:uid="{00000000-0004-0000-0000-00002C070000}"/>
    <hyperlink ref="A1838" r:id="rId1838" display="https://www.ksg.co.kr/mld/mld_manufacturerView.jsp?num=2957&amp;1=1&amp;pageNum=123&amp;schVal=%EC%A3%BC%EC%84%A0" xr:uid="{00000000-0004-0000-0000-00002D070000}"/>
    <hyperlink ref="A1839" r:id="rId1839" display="https://www.ksg.co.kr/mld/mld_manufacturerView.jsp?num=4212&amp;1=1&amp;pageNum=123&amp;schVal=%EC%A3%BC%EC%84%A0" xr:uid="{00000000-0004-0000-0000-00002E070000}"/>
    <hyperlink ref="A1840" r:id="rId1840" display="https://www.ksg.co.kr/mld/mld_manufacturerView.jsp?num=886&amp;1=1&amp;pageNum=123&amp;schVal=%EC%A3%BC%EC%84%A0" xr:uid="{00000000-0004-0000-0000-00002F070000}"/>
    <hyperlink ref="A1841" r:id="rId1841" display="https://www.ksg.co.kr/mld/mld_manufacturerView.jsp?num=3990&amp;1=1&amp;pageNum=123&amp;schVal=%EC%A3%BC%EC%84%A0" xr:uid="{00000000-0004-0000-0000-000030070000}"/>
    <hyperlink ref="A1842" r:id="rId1842" display="https://www.ksg.co.kr/mld/mld_manufacturerView.jsp?num=6151&amp;1=1&amp;pageNum=123&amp;schVal=%EC%A3%BC%EC%84%A0" xr:uid="{00000000-0004-0000-0000-000031070000}"/>
    <hyperlink ref="A1843" r:id="rId1843" display="https://www.ksg.co.kr/mld/mld_manufacturerView.jsp?num=3747&amp;1=1&amp;pageNum=123&amp;schVal=%EC%A3%BC%EC%84%A0" xr:uid="{00000000-0004-0000-0000-000032070000}"/>
    <hyperlink ref="A1844" r:id="rId1844" display="https://www.ksg.co.kr/mld/mld_manufacturerView.jsp?num=889&amp;1=1&amp;pageNum=123&amp;schVal=%EC%A3%BC%EC%84%A0" xr:uid="{00000000-0004-0000-0000-000033070000}"/>
    <hyperlink ref="A1845" r:id="rId1845" display="https://www.ksg.co.kr/mld/mld_manufacturerView.jsp?num=890&amp;1=1&amp;pageNum=123&amp;schVal=%EC%A3%BC%EC%84%A0" xr:uid="{00000000-0004-0000-0000-000034070000}"/>
    <hyperlink ref="A1846" r:id="rId1846" display="https://www.ksg.co.kr/mld/mld_manufacturerView.jsp?num=4568&amp;1=1&amp;pageNum=123&amp;schVal=%EC%A3%BC%EC%84%A0" xr:uid="{00000000-0004-0000-0000-000035070000}"/>
    <hyperlink ref="A1847" r:id="rId1847" display="https://www.ksg.co.kr/mld/mld_manufacturerView.jsp?num=8099&amp;1=1&amp;pageNum=124&amp;schVal=%EC%A3%BC%EC%84%A0" xr:uid="{00000000-0004-0000-0000-000036070000}"/>
    <hyperlink ref="A1848" r:id="rId1848" display="https://www.ksg.co.kr/mld/mld_manufacturerView.jsp?num=4768&amp;1=1&amp;pageNum=124&amp;schVal=%EC%A3%BC%EC%84%A0" xr:uid="{00000000-0004-0000-0000-000037070000}"/>
    <hyperlink ref="A1849" r:id="rId1849" display="https://www.ksg.co.kr/mld/mld_manufacturerView.jsp?num=8012&amp;1=1&amp;pageNum=124&amp;schVal=%EC%A3%BC%EC%84%A0" xr:uid="{00000000-0004-0000-0000-000038070000}"/>
    <hyperlink ref="A1850" r:id="rId1850" display="https://www.ksg.co.kr/mld/mld_manufacturerView.jsp?num=5569&amp;1=1&amp;pageNum=124&amp;schVal=%EC%A3%BC%EC%84%A0" xr:uid="{00000000-0004-0000-0000-000039070000}"/>
    <hyperlink ref="A1851" r:id="rId1851" display="https://www.ksg.co.kr/mld/mld_manufacturerView.jsp?num=894&amp;1=1&amp;pageNum=124&amp;schVal=%EC%A3%BC%EC%84%A0" xr:uid="{00000000-0004-0000-0000-00003A070000}"/>
    <hyperlink ref="A1852" r:id="rId1852" display="https://www.ksg.co.kr/mld/mld_manufacturerView.jsp?num=5685&amp;1=1&amp;pageNum=124&amp;schVal=%EC%A3%BC%EC%84%A0" xr:uid="{00000000-0004-0000-0000-00003B070000}"/>
    <hyperlink ref="A1853" r:id="rId1853" display="https://www.ksg.co.kr/mld/mld_manufacturerView.jsp?num=5009&amp;1=1&amp;pageNum=124&amp;schVal=%EC%A3%BC%EC%84%A0" xr:uid="{00000000-0004-0000-0000-00003C070000}"/>
    <hyperlink ref="A1854" r:id="rId1854" display="https://www.ksg.co.kr/mld/mld_manufacturerView.jsp?num=2967&amp;1=1&amp;pageNum=124&amp;schVal=%EC%A3%BC%EC%84%A0" xr:uid="{00000000-0004-0000-0000-00003D070000}"/>
    <hyperlink ref="A1855" r:id="rId1855" display="https://www.ksg.co.kr/mld/mld_manufacturerView.jsp?num=5671&amp;1=1&amp;pageNum=124&amp;schVal=%EC%A3%BC%EC%84%A0" xr:uid="{00000000-0004-0000-0000-00003E070000}"/>
    <hyperlink ref="A1856" r:id="rId1856" display="https://www.ksg.co.kr/mld/mld_manufacturerView.jsp?num=2969&amp;1=1&amp;pageNum=124&amp;schVal=%EC%A3%BC%EC%84%A0" xr:uid="{00000000-0004-0000-0000-00003F070000}"/>
    <hyperlink ref="A1857" r:id="rId1857" display="https://www.ksg.co.kr/mld/mld_manufacturerView.jsp?num=5982&amp;1=1&amp;pageNum=124&amp;schVal=%EC%A3%BC%EC%84%A0" xr:uid="{00000000-0004-0000-0000-000040070000}"/>
    <hyperlink ref="A1858" r:id="rId1858" display="https://www.ksg.co.kr/mld/mld_manufacturerView.jsp?num=7841&amp;1=1&amp;pageNum=124&amp;schVal=%EC%A3%BC%EC%84%A0" xr:uid="{00000000-0004-0000-0000-000041070000}"/>
    <hyperlink ref="A1859" r:id="rId1859" display="https://www.ksg.co.kr/mld/mld_manufacturerView.jsp?num=6389&amp;1=1&amp;pageNum=124&amp;schVal=%EC%A3%BC%EC%84%A0" xr:uid="{00000000-0004-0000-0000-000042070000}"/>
    <hyperlink ref="A1860" r:id="rId1860" display="https://www.ksg.co.kr/mld/mld_manufacturerView.jsp?num=3287&amp;1=1&amp;pageNum=124&amp;schVal=%EC%A3%BC%EC%84%A0" xr:uid="{00000000-0004-0000-0000-000043070000}"/>
    <hyperlink ref="A1861" r:id="rId1861" display="https://www.ksg.co.kr/mld/mld_manufacturerView.jsp?num=6154&amp;1=1&amp;pageNum=124&amp;schVal=%EC%A3%BC%EC%84%A0" xr:uid="{00000000-0004-0000-0000-000044070000}"/>
    <hyperlink ref="A1862" r:id="rId1862" display="https://www.ksg.co.kr/mld/mld_manufacturerView.jsp?num=4589&amp;1=1&amp;pageNum=125&amp;schVal=%EC%A3%BC%EC%84%A0" xr:uid="{00000000-0004-0000-0000-000045070000}"/>
    <hyperlink ref="A1863" r:id="rId1863" display="https://www.ksg.co.kr/mld/mld_manufacturerView.jsp?num=7981&amp;1=1&amp;pageNum=125&amp;schVal=%EC%A3%BC%EC%84%A0" xr:uid="{00000000-0004-0000-0000-000046070000}"/>
    <hyperlink ref="A1864" r:id="rId1864" display="https://www.ksg.co.kr/mld/mld_manufacturerView.jsp?num=190&amp;1=1&amp;pageNum=125&amp;schVal=%EC%A3%BC%EC%84%A0" xr:uid="{00000000-0004-0000-0000-000047070000}"/>
    <hyperlink ref="A1865" r:id="rId1865" display="https://www.ksg.co.kr/mld/mld_manufacturerView.jsp?num=900&amp;1=1&amp;pageNum=125&amp;schVal=%EC%A3%BC%EC%84%A0" xr:uid="{00000000-0004-0000-0000-000048070000}"/>
    <hyperlink ref="A1866" r:id="rId1866" display="https://www.ksg.co.kr/mld/mld_manufacturerView.jsp?num=6391&amp;1=1&amp;pageNum=125&amp;schVal=%EC%A3%BC%EC%84%A0" xr:uid="{00000000-0004-0000-0000-000049070000}"/>
    <hyperlink ref="A1867" r:id="rId1867" display="https://www.ksg.co.kr/mld/mld_manufacturerView.jsp?num=3981&amp;1=1&amp;pageNum=125&amp;schVal=%EC%A3%BC%EC%84%A0" xr:uid="{00000000-0004-0000-0000-00004A070000}"/>
    <hyperlink ref="A1868" r:id="rId1868" display="https://www.ksg.co.kr/mld/mld_manufacturerView.jsp?num=8050&amp;1=1&amp;pageNum=125&amp;schVal=%EC%A3%BC%EC%84%A0" xr:uid="{00000000-0004-0000-0000-00004B070000}"/>
    <hyperlink ref="A1869" r:id="rId1869" display="https://www.ksg.co.kr/mld/mld_manufacturerView.jsp?num=3659&amp;1=1&amp;pageNum=125&amp;schVal=%EC%A3%BC%EC%84%A0" xr:uid="{00000000-0004-0000-0000-00004C070000}"/>
    <hyperlink ref="A1870" r:id="rId1870" display="https://www.ksg.co.kr/mld/mld_manufacturerView.jsp?num=2978&amp;1=1&amp;pageNum=125&amp;schVal=%EC%A3%BC%EC%84%A0" xr:uid="{00000000-0004-0000-0000-00004D070000}"/>
    <hyperlink ref="A1871" r:id="rId1871" display="https://www.ksg.co.kr/mld/mld_manufacturerView.jsp?num=2979&amp;1=1&amp;pageNum=125&amp;schVal=%EC%A3%BC%EC%84%A0" xr:uid="{00000000-0004-0000-0000-00004E070000}"/>
    <hyperlink ref="A1872" r:id="rId1872" display="https://www.ksg.co.kr/mld/mld_manufacturerView.jsp?num=2980&amp;1=1&amp;pageNum=125&amp;schVal=%EC%A3%BC%EC%84%A0" xr:uid="{00000000-0004-0000-0000-00004F070000}"/>
    <hyperlink ref="A1873" r:id="rId1873" display="https://www.ksg.co.kr/mld/mld_manufacturerView.jsp?num=4286&amp;1=1&amp;pageNum=125&amp;schVal=%EC%A3%BC%EC%84%A0" xr:uid="{00000000-0004-0000-0000-000050070000}"/>
    <hyperlink ref="A1874" r:id="rId1874" display="https://www.ksg.co.kr/mld/mld_manufacturerView.jsp?num=5512&amp;1=1&amp;pageNum=125&amp;schVal=%EC%A3%BC%EC%84%A0" xr:uid="{00000000-0004-0000-0000-000051070000}"/>
    <hyperlink ref="A1875" r:id="rId1875" display="https://www.ksg.co.kr/mld/mld_manufacturerView.jsp?num=4770&amp;1=1&amp;pageNum=125&amp;schVal=%EC%A3%BC%EC%84%A0" xr:uid="{00000000-0004-0000-0000-000052070000}"/>
    <hyperlink ref="A1876" r:id="rId1876" display="https://www.ksg.co.kr/mld/mld_manufacturerView.jsp?num=304&amp;1=1&amp;pageNum=125&amp;schVal=%EC%A3%BC%EC%84%A0" xr:uid="{00000000-0004-0000-0000-000053070000}"/>
    <hyperlink ref="A1877" r:id="rId1877" display="https://www.ksg.co.kr/mld/mld_manufacturerView.jsp?num=7912&amp;1=1&amp;pageNum=126&amp;schVal=%EC%A3%BC%EC%84%A0" xr:uid="{00000000-0004-0000-0000-000054070000}"/>
    <hyperlink ref="A1878" r:id="rId1878" display="https://www.ksg.co.kr/mld/mld_manufacturerView.jsp?num=8608&amp;1=1&amp;pageNum=126&amp;schVal=%EC%A3%BC%EC%84%A0" xr:uid="{00000000-0004-0000-0000-000055070000}"/>
    <hyperlink ref="A1879" r:id="rId1879" display="https://www.ksg.co.kr/mld/mld_manufacturerView.jsp?num=909&amp;1=1&amp;pageNum=126&amp;schVal=%EC%A3%BC%EC%84%A0" xr:uid="{00000000-0004-0000-0000-000056070000}"/>
    <hyperlink ref="A1880" r:id="rId1880" display="https://www.ksg.co.kr/mld/mld_manufacturerView.jsp?num=6959&amp;1=1&amp;pageNum=126&amp;schVal=%EC%A3%BC%EC%84%A0" xr:uid="{00000000-0004-0000-0000-000057070000}"/>
    <hyperlink ref="A1881" r:id="rId1881" display="https://www.ksg.co.kr/mld/mld_manufacturerView.jsp?num=7543&amp;1=1&amp;pageNum=126&amp;schVal=%EC%A3%BC%EC%84%A0" xr:uid="{00000000-0004-0000-0000-000058070000}"/>
    <hyperlink ref="A1882" r:id="rId1882" display="https://www.ksg.co.kr/mld/mld_manufacturerView.jsp?num=6395&amp;1=1&amp;pageNum=126&amp;schVal=%EC%A3%BC%EC%84%A0" xr:uid="{00000000-0004-0000-0000-000059070000}"/>
    <hyperlink ref="A1883" r:id="rId1883" display="https://www.ksg.co.kr/mld/mld_manufacturerView.jsp?num=5557&amp;1=1&amp;pageNum=126&amp;schVal=%EC%A3%BC%EC%84%A0" xr:uid="{00000000-0004-0000-0000-00005A070000}"/>
    <hyperlink ref="A1884" r:id="rId1884" display="https://www.ksg.co.kr/mld/mld_manufacturerView.jsp?num=8014&amp;1=1&amp;pageNum=126&amp;schVal=%EC%A3%BC%EC%84%A0" xr:uid="{00000000-0004-0000-0000-00005B070000}"/>
    <hyperlink ref="A1885" r:id="rId1885" display="https://www.ksg.co.kr/mld/mld_manufacturerView.jsp?num=912&amp;1=1&amp;pageNum=126&amp;schVal=%EC%A3%BC%EC%84%A0" xr:uid="{00000000-0004-0000-0000-00005C070000}"/>
    <hyperlink ref="A1886" r:id="rId1886" display="https://www.ksg.co.kr/mld/mld_manufacturerView.jsp?num=2988&amp;1=1&amp;pageNum=126&amp;schVal=%EC%A3%BC%EC%84%A0" xr:uid="{00000000-0004-0000-0000-00005D070000}"/>
    <hyperlink ref="A1887" r:id="rId1887" display="https://www.ksg.co.kr/mld/mld_manufacturerView.jsp?num=2989&amp;1=1&amp;pageNum=126&amp;schVal=%EC%A3%BC%EC%84%A0" xr:uid="{00000000-0004-0000-0000-00005E070000}"/>
    <hyperlink ref="A1888" r:id="rId1888" display="https://www.ksg.co.kr/mld/mld_manufacturerView.jsp?num=4890&amp;1=1&amp;pageNum=126&amp;schVal=%EC%A3%BC%EC%84%A0" xr:uid="{00000000-0004-0000-0000-00005F070000}"/>
    <hyperlink ref="A1889" r:id="rId1889" display="https://www.ksg.co.kr/mld/mld_manufacturerView.jsp?num=2993&amp;1=1&amp;pageNum=126&amp;schVal=%EC%A3%BC%EC%84%A0" xr:uid="{00000000-0004-0000-0000-000060070000}"/>
    <hyperlink ref="A1890" r:id="rId1890" display="https://www.ksg.co.kr/mld/mld_manufacturerView.jsp?num=8318&amp;1=1&amp;pageNum=126&amp;schVal=%EC%A3%BC%EC%84%A0" xr:uid="{00000000-0004-0000-0000-000061070000}"/>
    <hyperlink ref="A1891" r:id="rId1891" display="https://www.ksg.co.kr/mld/mld_manufacturerView.jsp?num=914&amp;1=1&amp;pageNum=126&amp;schVal=%EC%A3%BC%EC%84%A0" xr:uid="{00000000-0004-0000-0000-000062070000}"/>
    <hyperlink ref="A1892" r:id="rId1892" display="https://www.ksg.co.kr/mld/mld_manufacturerView.jsp?num=6155&amp;1=1&amp;pageNum=127&amp;schVal=%EC%A3%BC%EC%84%A0" xr:uid="{00000000-0004-0000-0000-000063070000}"/>
    <hyperlink ref="A1893" r:id="rId1893" display="https://www.ksg.co.kr/mld/mld_manufacturerView.jsp?num=6849&amp;1=1&amp;pageNum=127&amp;schVal=%EC%A3%BC%EC%84%A0" xr:uid="{00000000-0004-0000-0000-000064070000}"/>
    <hyperlink ref="A1894" r:id="rId1894" display="https://www.ksg.co.kr/mld/mld_manufacturerView.jsp?num=6258&amp;1=1&amp;pageNum=127&amp;schVal=%EC%A3%BC%EC%84%A0" xr:uid="{00000000-0004-0000-0000-000065070000}"/>
    <hyperlink ref="A1895" r:id="rId1895" display="https://www.ksg.co.kr/mld/mld_manufacturerView.jsp?num=7897&amp;1=1&amp;pageNum=127&amp;schVal=%EC%A3%BC%EC%84%A0" xr:uid="{00000000-0004-0000-0000-000066070000}"/>
    <hyperlink ref="A1896" r:id="rId1896" display="https://www.ksg.co.kr/mld/mld_manufacturerView.jsp?num=47&amp;1=1&amp;pageNum=127&amp;schVal=%EC%A3%BC%EC%84%A0" xr:uid="{00000000-0004-0000-0000-000067070000}"/>
    <hyperlink ref="A1897" r:id="rId1897" display="https://www.ksg.co.kr/mld/mld_manufacturerView.jsp?num=5028&amp;1=1&amp;pageNum=127&amp;schVal=%EC%A3%BC%EC%84%A0" xr:uid="{00000000-0004-0000-0000-000068070000}"/>
    <hyperlink ref="A1898" r:id="rId1898" display="https://www.ksg.co.kr/mld/mld_manufacturerView.jsp?num=2187&amp;1=1&amp;pageNum=127&amp;schVal=%EC%A3%BC%EC%84%A0" xr:uid="{00000000-0004-0000-0000-000069070000}"/>
    <hyperlink ref="A1899" r:id="rId1899" display="https://www.ksg.co.kr/mld/mld_manufacturerView.jsp?num=4055&amp;1=1&amp;pageNum=127&amp;schVal=%EC%A3%BC%EC%84%A0" xr:uid="{00000000-0004-0000-0000-00006A070000}"/>
    <hyperlink ref="A1900" r:id="rId1900" display="https://www.ksg.co.kr/mld/mld_manufacturerView.jsp?num=915&amp;1=1&amp;pageNum=127&amp;schVal=%EC%A3%BC%EC%84%A0" xr:uid="{00000000-0004-0000-0000-00006B070000}"/>
    <hyperlink ref="A1901" r:id="rId1901" display="https://www.ksg.co.kr/mld/mld_manufacturerView.jsp?num=5421&amp;1=1&amp;pageNum=127&amp;schVal=%EC%A3%BC%EC%84%A0" xr:uid="{00000000-0004-0000-0000-00006C070000}"/>
    <hyperlink ref="A1902" r:id="rId1902" display="https://www.ksg.co.kr/mld/mld_manufacturerView.jsp?num=4755&amp;1=1&amp;pageNum=127&amp;schVal=%EC%A3%BC%EC%84%A0" xr:uid="{00000000-0004-0000-0000-00006D070000}"/>
    <hyperlink ref="A1903" r:id="rId1903" display="https://www.ksg.co.kr/mld/mld_manufacturerView.jsp?num=5831&amp;1=1&amp;pageNum=127&amp;schVal=%EC%A3%BC%EC%84%A0" xr:uid="{00000000-0004-0000-0000-00006E070000}"/>
    <hyperlink ref="A1904" r:id="rId1904" display="https://www.ksg.co.kr/mld/mld_manufacturerView.jsp?num=7040&amp;1=1&amp;pageNum=127&amp;schVal=%EC%A3%BC%EC%84%A0" xr:uid="{00000000-0004-0000-0000-00006F070000}"/>
    <hyperlink ref="A1905" r:id="rId1905" display="https://www.ksg.co.kr/mld/mld_manufacturerView.jsp?num=76&amp;1=1&amp;pageNum=127&amp;schVal=%EC%A3%BC%EC%84%A0" xr:uid="{00000000-0004-0000-0000-000070070000}"/>
    <hyperlink ref="A1906" r:id="rId1906" display="https://www.ksg.co.kr/mld/mld_manufacturerView.jsp?num=917&amp;1=1&amp;pageNum=127&amp;schVal=%EC%A3%BC%EC%84%A0" xr:uid="{00000000-0004-0000-0000-000071070000}"/>
    <hyperlink ref="A1907" r:id="rId1907" display="https://www.ksg.co.kr/mld/mld_manufacturerView.jsp?num=3655&amp;1=1&amp;pageNum=128&amp;schVal=%EC%A3%BC%EC%84%A0" xr:uid="{00000000-0004-0000-0000-000072070000}"/>
    <hyperlink ref="A1908" r:id="rId1908" display="https://www.ksg.co.kr/mld/mld_manufacturerView.jsp?num=6399&amp;1=1&amp;pageNum=128&amp;schVal=%EC%A3%BC%EC%84%A0" xr:uid="{00000000-0004-0000-0000-000073070000}"/>
    <hyperlink ref="A1909" r:id="rId1909" display="https://www.ksg.co.kr/mld/mld_manufacturerView.jsp?num=3001&amp;1=1&amp;pageNum=128&amp;schVal=%EC%A3%BC%EC%84%A0" xr:uid="{00000000-0004-0000-0000-000074070000}"/>
    <hyperlink ref="A1910" r:id="rId1910" display="https://www.ksg.co.kr/mld/mld_manufacturerView.jsp?num=921&amp;1=1&amp;pageNum=128&amp;schVal=%EC%A3%BC%EC%84%A0" xr:uid="{00000000-0004-0000-0000-000075070000}"/>
    <hyperlink ref="A1911" r:id="rId1911" display="https://www.ksg.co.kr/mld/mld_manufacturerView.jsp?num=7994&amp;1=1&amp;pageNum=128&amp;schVal=%EC%A3%BC%EC%84%A0" xr:uid="{00000000-0004-0000-0000-000076070000}"/>
    <hyperlink ref="A1912" r:id="rId1912" display="https://www.ksg.co.kr/mld/mld_manufacturerView.jsp?num=922&amp;1=1&amp;pageNum=128&amp;schVal=%EC%A3%BC%EC%84%A0" xr:uid="{00000000-0004-0000-0000-000077070000}"/>
    <hyperlink ref="A1913" r:id="rId1913" display="https://www.ksg.co.kr/mld/mld_manufacturerView.jsp?num=923&amp;1=1&amp;pageNum=128&amp;schVal=%EC%A3%BC%EC%84%A0" xr:uid="{00000000-0004-0000-0000-000078070000}"/>
    <hyperlink ref="A1914" r:id="rId1914" display="https://www.ksg.co.kr/mld/mld_manufacturerView.jsp?num=924&amp;1=1&amp;pageNum=128&amp;schVal=%EC%A3%BC%EC%84%A0" xr:uid="{00000000-0004-0000-0000-000079070000}"/>
    <hyperlink ref="A1915" r:id="rId1915" display="https://www.ksg.co.kr/mld/mld_manufacturerView.jsp?num=925&amp;1=1&amp;pageNum=128&amp;schVal=%EC%A3%BC%EC%84%A0" xr:uid="{00000000-0004-0000-0000-00007A070000}"/>
    <hyperlink ref="A1916" r:id="rId1916" display="https://www.ksg.co.kr/mld/mld_manufacturerView.jsp?num=3004&amp;1=1&amp;pageNum=128&amp;schVal=%EC%A3%BC%EC%84%A0" xr:uid="{00000000-0004-0000-0000-00007B070000}"/>
    <hyperlink ref="A1917" r:id="rId1917" display="https://www.ksg.co.kr/mld/mld_manufacturerView.jsp?num=6152&amp;1=1&amp;pageNum=128&amp;schVal=%EC%A3%BC%EC%84%A0" xr:uid="{00000000-0004-0000-0000-00007C070000}"/>
    <hyperlink ref="A1918" r:id="rId1918" display="https://www.ksg.co.kr/mld/mld_manufacturerView.jsp?num=4114&amp;1=1&amp;pageNum=128&amp;schVal=%EC%A3%BC%EC%84%A0" xr:uid="{00000000-0004-0000-0000-00007D070000}"/>
    <hyperlink ref="A1919" r:id="rId1919" display="https://www.ksg.co.kr/mld/mld_manufacturerView.jsp?num=5083&amp;1=1&amp;pageNum=128&amp;schVal=%EC%A3%BC%EC%84%A0" xr:uid="{00000000-0004-0000-0000-00007E070000}"/>
    <hyperlink ref="A1920" r:id="rId1920" display="https://www.ksg.co.kr/mld/mld_manufacturerView.jsp?num=930&amp;1=1&amp;pageNum=128&amp;schVal=%EC%A3%BC%EC%84%A0" xr:uid="{00000000-0004-0000-0000-00007F070000}"/>
    <hyperlink ref="A1921" r:id="rId1921" display="https://www.ksg.co.kr/mld/mld_manufacturerView.jsp?num=810&amp;1=1&amp;pageNum=128&amp;schVal=%EC%A3%BC%EC%84%A0" xr:uid="{00000000-0004-0000-0000-000080070000}"/>
    <hyperlink ref="A1922" r:id="rId1922" display="https://www.ksg.co.kr/mld/mld_manufacturerView.jsp?num=4665&amp;1=1&amp;pageNum=129&amp;schVal=%EC%A3%BC%EC%84%A0" xr:uid="{00000000-0004-0000-0000-000081070000}"/>
    <hyperlink ref="A1923" r:id="rId1923" display="https://www.ksg.co.kr/mld/mld_manufacturerView.jsp?num=6401&amp;1=1&amp;pageNum=129&amp;schVal=%EC%A3%BC%EC%84%A0" xr:uid="{00000000-0004-0000-0000-000082070000}"/>
    <hyperlink ref="A1924" r:id="rId1924" display="https://www.ksg.co.kr/mld/mld_manufacturerView.jsp?num=5598&amp;1=1&amp;pageNum=129&amp;schVal=%EC%A3%BC%EC%84%A0" xr:uid="{00000000-0004-0000-0000-000083070000}"/>
    <hyperlink ref="A1925" r:id="rId1925" display="https://www.ksg.co.kr/mld/mld_manufacturerView.jsp?num=3008&amp;1=1&amp;pageNum=129&amp;schVal=%EC%A3%BC%EC%84%A0" xr:uid="{00000000-0004-0000-0000-000084070000}"/>
    <hyperlink ref="A1926" r:id="rId1926" display="https://www.ksg.co.kr/mld/mld_manufacturerView.jsp?num=666&amp;1=1&amp;pageNum=129&amp;schVal=%EC%A3%BC%EC%84%A0" xr:uid="{00000000-0004-0000-0000-000085070000}"/>
    <hyperlink ref="A1927" r:id="rId1927" display="https://www.ksg.co.kr/mld/mld_manufacturerView.jsp?num=938&amp;1=1&amp;pageNum=129&amp;schVal=%EC%A3%BC%EC%84%A0" xr:uid="{00000000-0004-0000-0000-000086070000}"/>
    <hyperlink ref="A1928" r:id="rId1928" display="https://www.ksg.co.kr/mld/mld_manufacturerView.jsp?num=6317&amp;1=1&amp;pageNum=129&amp;schVal=%EC%A3%BC%EC%84%A0" xr:uid="{00000000-0004-0000-0000-000087070000}"/>
    <hyperlink ref="A1929" r:id="rId1929" display="https://www.ksg.co.kr/mld/mld_manufacturerView.jsp?num=6052&amp;1=1&amp;pageNum=129&amp;schVal=%EC%A3%BC%EC%84%A0" xr:uid="{00000000-0004-0000-0000-000088070000}"/>
    <hyperlink ref="A1930" r:id="rId1930" display="https://www.ksg.co.kr/mld/mld_manufacturerView.jsp?num=3009&amp;1=1&amp;pageNum=129&amp;schVal=%EC%A3%BC%EC%84%A0" xr:uid="{00000000-0004-0000-0000-000089070000}"/>
    <hyperlink ref="A1931" r:id="rId1931" display="https://www.ksg.co.kr/mld/mld_manufacturerView.jsp?num=7476&amp;1=1&amp;pageNum=129&amp;schVal=%EC%A3%BC%EC%84%A0" xr:uid="{00000000-0004-0000-0000-00008A070000}"/>
    <hyperlink ref="A1932" r:id="rId1932" display="https://www.ksg.co.kr/mld/mld_manufacturerView.jsp?num=3644&amp;1=1&amp;pageNum=129&amp;schVal=%EC%A3%BC%EC%84%A0" xr:uid="{00000000-0004-0000-0000-00008B070000}"/>
    <hyperlink ref="A1933" r:id="rId1933" display="https://www.ksg.co.kr/mld/mld_manufacturerView.jsp?num=8345&amp;1=1&amp;pageNum=129&amp;schVal=%EC%A3%BC%EC%84%A0" xr:uid="{00000000-0004-0000-0000-00008C070000}"/>
    <hyperlink ref="A1934" r:id="rId1934" display="https://www.ksg.co.kr/mld/mld_manufacturerView.jsp?num=6248&amp;1=1&amp;pageNum=129&amp;schVal=%EC%A3%BC%EC%84%A0" xr:uid="{00000000-0004-0000-0000-00008D070000}"/>
    <hyperlink ref="A1935" r:id="rId1935" display="https://www.ksg.co.kr/mld/mld_manufacturerView.jsp?num=4564&amp;1=1&amp;pageNum=129&amp;schVal=%EC%A3%BC%EC%84%A0" xr:uid="{00000000-0004-0000-0000-00008E070000}"/>
    <hyperlink ref="A1936" r:id="rId1936" display="https://www.ksg.co.kr/mld/mld_manufacturerView.jsp?num=412&amp;1=1&amp;pageNum=129&amp;schVal=%EC%A3%BC%EC%84%A0" xr:uid="{00000000-0004-0000-0000-00008F070000}"/>
    <hyperlink ref="A1937" r:id="rId1937" display="https://www.ksg.co.kr/mld/mld_manufacturerView.jsp?num=320&amp;1=1&amp;pageNum=130&amp;schVal=%EC%A3%BC%EC%84%A0" xr:uid="{00000000-0004-0000-0000-000090070000}"/>
    <hyperlink ref="A1938" r:id="rId1938" display="https://www.ksg.co.kr/mld/mld_manufacturerView.jsp?num=946&amp;1=1&amp;pageNum=130&amp;schVal=%EC%A3%BC%EC%84%A0" xr:uid="{00000000-0004-0000-0000-000091070000}"/>
    <hyperlink ref="A1939" r:id="rId1939" display="https://www.ksg.co.kr/mld/mld_manufacturerView.jsp?num=4894&amp;1=1&amp;pageNum=130&amp;schVal=%EC%A3%BC%EC%84%A0" xr:uid="{00000000-0004-0000-0000-000092070000}"/>
    <hyperlink ref="A1940" r:id="rId1940" display="https://www.ksg.co.kr/mld/mld_manufacturerView.jsp?num=1310&amp;1=1&amp;pageNum=130&amp;schVal=%EC%A3%BC%EC%84%A0" xr:uid="{00000000-0004-0000-0000-000093070000}"/>
    <hyperlink ref="A1941" r:id="rId1941" display="https://www.ksg.co.kr/mld/mld_manufacturerView.jsp?num=4554&amp;1=1&amp;pageNum=130&amp;schVal=%EC%A3%BC%EC%84%A0" xr:uid="{00000000-0004-0000-0000-000094070000}"/>
    <hyperlink ref="A1942" r:id="rId1942" display="https://www.ksg.co.kr/mld/mld_manufacturerView.jsp?num=5913&amp;1=1&amp;pageNum=130&amp;schVal=%EC%A3%BC%EC%84%A0" xr:uid="{00000000-0004-0000-0000-000095070000}"/>
    <hyperlink ref="A1943" r:id="rId1943" display="https://www.ksg.co.kr/mld/mld_manufacturerView.jsp?num=6447&amp;1=1&amp;pageNum=130&amp;schVal=%EC%A3%BC%EC%84%A0" xr:uid="{00000000-0004-0000-0000-000096070000}"/>
    <hyperlink ref="A1944" r:id="rId1944" display="https://www.ksg.co.kr/mld/mld_manufacturerView.jsp?num=7513&amp;1=1&amp;pageNum=130&amp;schVal=%EC%A3%BC%EC%84%A0" xr:uid="{00000000-0004-0000-0000-000097070000}"/>
    <hyperlink ref="A1945" r:id="rId1945" display="https://www.ksg.co.kr/mld/mld_manufacturerView.jsp?num=951&amp;1=1&amp;pageNum=130&amp;schVal=%EC%A3%BC%EC%84%A0" xr:uid="{00000000-0004-0000-0000-000098070000}"/>
    <hyperlink ref="A1946" r:id="rId1946" display="https://www.ksg.co.kr/mld/mld_manufacturerView.jsp?num=5030&amp;1=1&amp;pageNum=130&amp;schVal=%EC%A3%BC%EC%84%A0" xr:uid="{00000000-0004-0000-0000-000099070000}"/>
    <hyperlink ref="A1947" r:id="rId1947" display="https://www.ksg.co.kr/mld/mld_manufacturerView.jsp?num=4963&amp;1=1&amp;pageNum=130&amp;schVal=%EC%A3%BC%EC%84%A0" xr:uid="{00000000-0004-0000-0000-00009A070000}"/>
    <hyperlink ref="A1948" r:id="rId1948" display="https://www.ksg.co.kr/mld/mld_manufacturerView.jsp?num=130&amp;1=1&amp;pageNum=130&amp;schVal=%EC%A3%BC%EC%84%A0" xr:uid="{00000000-0004-0000-0000-00009B07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3"/>
  <sheetViews>
    <sheetView workbookViewId="0">
      <selection activeCell="H136" sqref="H136"/>
    </sheetView>
  </sheetViews>
  <sheetFormatPr defaultRowHeight="16.5"/>
  <cols>
    <col min="1" max="1" width="9" style="49" customWidth="1"/>
    <col min="2" max="2" width="15" style="32" customWidth="1"/>
    <col min="3" max="3" width="17.5" style="32" customWidth="1"/>
    <col min="4" max="4" width="17.5" style="19" customWidth="1"/>
    <col min="5" max="5" width="9" style="49" customWidth="1"/>
    <col min="6" max="6" width="28.125" style="32" customWidth="1"/>
    <col min="7" max="7" width="27" style="49" customWidth="1"/>
    <col min="8" max="11" width="9" style="49" customWidth="1"/>
    <col min="12" max="16384" width="9" style="49"/>
  </cols>
  <sheetData>
    <row r="1" spans="1:7" ht="27" customHeight="1" thickBot="1">
      <c r="A1" s="43" t="s">
        <v>6498</v>
      </c>
      <c r="B1" s="42"/>
      <c r="F1" s="41"/>
    </row>
    <row r="2" spans="1:7" ht="34.5" customHeight="1" thickTop="1" thickBot="1">
      <c r="A2" s="2" t="s">
        <v>6499</v>
      </c>
      <c r="B2" s="2" t="s">
        <v>6500</v>
      </c>
      <c r="C2" s="2" t="s">
        <v>6501</v>
      </c>
      <c r="D2" s="20" t="s">
        <v>6502</v>
      </c>
      <c r="E2" s="2" t="s">
        <v>6503</v>
      </c>
      <c r="F2" s="33" t="s">
        <v>6504</v>
      </c>
    </row>
    <row r="3" spans="1:7" ht="33.75" customHeight="1" thickBot="1">
      <c r="A3" s="1" t="s">
        <v>6499</v>
      </c>
      <c r="B3" s="1" t="s">
        <v>6505</v>
      </c>
      <c r="C3" s="1" t="s">
        <v>6506</v>
      </c>
      <c r="D3" s="21" t="s">
        <v>6507</v>
      </c>
      <c r="E3" s="1" t="s">
        <v>6508</v>
      </c>
      <c r="F3" s="33" t="s">
        <v>6509</v>
      </c>
    </row>
    <row r="4" spans="1:7" ht="33.75" customHeight="1" thickBot="1">
      <c r="A4" s="1" t="s">
        <v>6499</v>
      </c>
      <c r="B4" s="1" t="s">
        <v>3215</v>
      </c>
      <c r="C4" s="1" t="s">
        <v>6510</v>
      </c>
      <c r="D4" s="21" t="s">
        <v>6511</v>
      </c>
      <c r="E4" s="1" t="s">
        <v>3216</v>
      </c>
      <c r="F4" s="33" t="s">
        <v>6512</v>
      </c>
    </row>
    <row r="5" spans="1:7" ht="33.75" customHeight="1" thickBot="1">
      <c r="A5" s="1" t="s">
        <v>6499</v>
      </c>
      <c r="B5" s="1" t="s">
        <v>6513</v>
      </c>
      <c r="C5" s="1" t="s">
        <v>6514</v>
      </c>
      <c r="D5" s="21" t="s">
        <v>1030</v>
      </c>
      <c r="E5" s="1" t="s">
        <v>1029</v>
      </c>
      <c r="F5" s="33" t="s">
        <v>6515</v>
      </c>
    </row>
    <row r="6" spans="1:7" ht="33.75" customHeight="1" thickBot="1">
      <c r="A6" s="1" t="s">
        <v>6499</v>
      </c>
      <c r="B6" s="1" t="s">
        <v>6516</v>
      </c>
      <c r="C6" s="1" t="s">
        <v>6517</v>
      </c>
      <c r="D6" s="21" t="s">
        <v>6518</v>
      </c>
      <c r="E6" s="1" t="s">
        <v>1436</v>
      </c>
      <c r="F6" s="33" t="s">
        <v>6519</v>
      </c>
    </row>
    <row r="7" spans="1:7" ht="33.75" customHeight="1" thickBot="1">
      <c r="A7" s="1" t="s">
        <v>6520</v>
      </c>
      <c r="B7" s="1" t="s">
        <v>1814</v>
      </c>
      <c r="C7" s="1" t="s">
        <v>6521</v>
      </c>
      <c r="D7" s="21" t="s">
        <v>1816</v>
      </c>
      <c r="E7" s="1" t="s">
        <v>1815</v>
      </c>
      <c r="F7" s="33" t="s">
        <v>6522</v>
      </c>
    </row>
    <row r="8" spans="1:7" ht="33.75" customHeight="1" thickBot="1">
      <c r="A8" s="1" t="s">
        <v>6523</v>
      </c>
      <c r="B8" s="1" t="s">
        <v>6524</v>
      </c>
      <c r="C8" s="1" t="s">
        <v>6525</v>
      </c>
      <c r="D8" s="21" t="s">
        <v>5582</v>
      </c>
      <c r="E8" s="1" t="s">
        <v>5581</v>
      </c>
      <c r="F8" s="33" t="s">
        <v>6526</v>
      </c>
    </row>
    <row r="9" spans="1:7" ht="33.75" customHeight="1" thickBot="1">
      <c r="A9" s="1" t="s">
        <v>6499</v>
      </c>
      <c r="B9" s="1" t="s">
        <v>6527</v>
      </c>
      <c r="C9" s="1" t="s">
        <v>6528</v>
      </c>
      <c r="D9" s="21" t="s">
        <v>2553</v>
      </c>
      <c r="E9" s="1" t="s">
        <v>2552</v>
      </c>
      <c r="F9" s="33" t="s">
        <v>6529</v>
      </c>
    </row>
    <row r="10" spans="1:7" ht="33.75" customHeight="1" thickBot="1">
      <c r="A10" s="1" t="s">
        <v>6499</v>
      </c>
      <c r="B10" s="1" t="s">
        <v>6530</v>
      </c>
      <c r="C10" s="1" t="s">
        <v>6531</v>
      </c>
      <c r="D10" s="21" t="s">
        <v>2569</v>
      </c>
      <c r="E10" s="1" t="s">
        <v>2568</v>
      </c>
      <c r="F10" s="33" t="s">
        <v>6532</v>
      </c>
    </row>
    <row r="11" spans="1:7" ht="33" customHeight="1">
      <c r="A11" s="15" t="s">
        <v>6499</v>
      </c>
      <c r="B11" s="15" t="s">
        <v>6533</v>
      </c>
      <c r="C11" s="15" t="s">
        <v>6534</v>
      </c>
      <c r="D11" s="21" t="s">
        <v>6535</v>
      </c>
      <c r="E11" s="10" t="s">
        <v>6536</v>
      </c>
      <c r="F11" s="33" t="s">
        <v>6537</v>
      </c>
    </row>
    <row r="12" spans="1:7" ht="33.75" customHeight="1" thickBot="1">
      <c r="A12" s="1" t="s">
        <v>6499</v>
      </c>
      <c r="B12" s="1" t="s">
        <v>6538</v>
      </c>
      <c r="C12" s="1" t="s">
        <v>6539</v>
      </c>
      <c r="D12" s="21" t="s">
        <v>6540</v>
      </c>
      <c r="E12" s="13" t="s">
        <v>4882</v>
      </c>
      <c r="F12" s="33"/>
      <c r="G12" s="49" t="s">
        <v>4884</v>
      </c>
    </row>
    <row r="13" spans="1:7" ht="33.75" customHeight="1" thickBot="1">
      <c r="A13" s="1" t="s">
        <v>6541</v>
      </c>
      <c r="B13" s="1" t="s">
        <v>6542</v>
      </c>
      <c r="C13" s="1" t="s">
        <v>6543</v>
      </c>
      <c r="D13" s="21" t="s">
        <v>2924</v>
      </c>
      <c r="E13" s="1" t="s">
        <v>2923</v>
      </c>
      <c r="F13" s="33" t="s">
        <v>6544</v>
      </c>
    </row>
    <row r="14" spans="1:7" ht="17.25" customHeight="1" thickBot="1">
      <c r="A14" s="1" t="s">
        <v>6499</v>
      </c>
      <c r="B14" s="1" t="s">
        <v>6545</v>
      </c>
      <c r="C14" s="1" t="s">
        <v>6546</v>
      </c>
      <c r="D14" s="21" t="s">
        <v>6547</v>
      </c>
      <c r="E14" s="1" t="s">
        <v>6548</v>
      </c>
      <c r="F14" s="33" t="s">
        <v>6549</v>
      </c>
    </row>
    <row r="15" spans="1:7" ht="66.75" customHeight="1" thickBot="1">
      <c r="A15" s="1" t="s">
        <v>6499</v>
      </c>
      <c r="B15" s="1" t="s">
        <v>6550</v>
      </c>
      <c r="C15" s="1" t="s">
        <v>6551</v>
      </c>
      <c r="D15" s="21" t="s">
        <v>2928</v>
      </c>
      <c r="E15" s="1" t="s">
        <v>6552</v>
      </c>
      <c r="F15" s="33" t="s">
        <v>6553</v>
      </c>
    </row>
    <row r="16" spans="1:7" ht="33.75" customHeight="1" thickBot="1">
      <c r="A16" s="1" t="s">
        <v>6499</v>
      </c>
      <c r="B16" s="1" t="s">
        <v>6554</v>
      </c>
      <c r="C16" s="1" t="s">
        <v>6555</v>
      </c>
      <c r="D16" s="21" t="s">
        <v>6556</v>
      </c>
      <c r="E16" s="1" t="s">
        <v>33</v>
      </c>
      <c r="F16" s="33" t="s">
        <v>6557</v>
      </c>
    </row>
    <row r="17" spans="1:7" ht="33.75" customHeight="1" thickBot="1">
      <c r="A17" s="1" t="s">
        <v>6558</v>
      </c>
      <c r="B17" s="1" t="s">
        <v>6559</v>
      </c>
      <c r="C17" s="1" t="s">
        <v>6560</v>
      </c>
      <c r="D17" s="21" t="s">
        <v>6561</v>
      </c>
      <c r="E17" s="1" t="s">
        <v>6562</v>
      </c>
      <c r="F17" s="14" t="s">
        <v>6563</v>
      </c>
    </row>
    <row r="18" spans="1:7" ht="33.75" customHeight="1" thickBot="1">
      <c r="A18" s="1" t="s">
        <v>6499</v>
      </c>
      <c r="B18" s="1" t="s">
        <v>6564</v>
      </c>
      <c r="C18" s="1" t="s">
        <v>6565</v>
      </c>
      <c r="D18" s="21" t="s">
        <v>6566</v>
      </c>
      <c r="E18" s="1" t="s">
        <v>6567</v>
      </c>
      <c r="F18" s="33"/>
      <c r="G18" s="49" t="s">
        <v>4901</v>
      </c>
    </row>
    <row r="19" spans="1:7" ht="33.75" customHeight="1" thickBot="1">
      <c r="A19" s="1" t="s">
        <v>6499</v>
      </c>
      <c r="B19" s="1" t="s">
        <v>6568</v>
      </c>
      <c r="C19" s="1" t="s">
        <v>6569</v>
      </c>
      <c r="D19" s="21" t="s">
        <v>48</v>
      </c>
      <c r="E19" s="1" t="s">
        <v>3903</v>
      </c>
      <c r="F19" s="33" t="s">
        <v>6570</v>
      </c>
    </row>
    <row r="20" spans="1:7" ht="66.75" customHeight="1" thickBot="1">
      <c r="A20" s="1" t="s">
        <v>6499</v>
      </c>
      <c r="B20" s="1" t="s">
        <v>6571</v>
      </c>
      <c r="C20" s="1" t="s">
        <v>6572</v>
      </c>
      <c r="D20" s="22" t="s">
        <v>6573</v>
      </c>
      <c r="E20" s="1" t="s">
        <v>6574</v>
      </c>
      <c r="F20" s="33" t="s">
        <v>6575</v>
      </c>
    </row>
    <row r="21" spans="1:7" ht="33" customHeight="1">
      <c r="A21" s="15" t="s">
        <v>6499</v>
      </c>
      <c r="B21" s="15" t="s">
        <v>6576</v>
      </c>
      <c r="C21" s="15" t="s">
        <v>6577</v>
      </c>
      <c r="D21" s="23" t="s">
        <v>52</v>
      </c>
      <c r="E21" s="15" t="s">
        <v>51</v>
      </c>
      <c r="F21" s="33" t="s">
        <v>6578</v>
      </c>
    </row>
    <row r="22" spans="1:7" ht="33.75" customHeight="1" thickBot="1">
      <c r="A22" s="1" t="s">
        <v>6499</v>
      </c>
      <c r="B22" s="1" t="s">
        <v>6579</v>
      </c>
      <c r="C22" s="1" t="s">
        <v>6580</v>
      </c>
      <c r="D22" s="21" t="s">
        <v>6581</v>
      </c>
      <c r="E22" s="1" t="s">
        <v>2950</v>
      </c>
      <c r="F22" s="40" t="s">
        <v>6582</v>
      </c>
    </row>
    <row r="23" spans="1:7" ht="33.75" customHeight="1" thickBot="1">
      <c r="A23" s="1" t="s">
        <v>6499</v>
      </c>
      <c r="B23" s="1" t="s">
        <v>5972</v>
      </c>
      <c r="C23" s="1" t="s">
        <v>6583</v>
      </c>
      <c r="D23" s="21" t="s">
        <v>5974</v>
      </c>
      <c r="E23" s="1" t="s">
        <v>5973</v>
      </c>
      <c r="F23" s="12" t="s">
        <v>6584</v>
      </c>
    </row>
    <row r="24" spans="1:7" ht="33.75" customHeight="1" thickBot="1">
      <c r="A24" s="1" t="s">
        <v>6499</v>
      </c>
      <c r="B24" s="1" t="s">
        <v>6585</v>
      </c>
      <c r="C24" s="1" t="s">
        <v>6586</v>
      </c>
      <c r="D24" s="21" t="s">
        <v>2960</v>
      </c>
      <c r="E24" s="1" t="s">
        <v>6587</v>
      </c>
      <c r="F24" s="33" t="s">
        <v>6588</v>
      </c>
    </row>
    <row r="25" spans="1:7" ht="17.25" customHeight="1" thickBot="1">
      <c r="A25" s="1" t="s">
        <v>6499</v>
      </c>
      <c r="B25" s="1" t="s">
        <v>6589</v>
      </c>
      <c r="C25" s="1" t="s">
        <v>6590</v>
      </c>
      <c r="D25" s="22" t="s">
        <v>59</v>
      </c>
      <c r="E25" s="1" t="s">
        <v>57</v>
      </c>
      <c r="F25" s="18" t="s">
        <v>6591</v>
      </c>
    </row>
    <row r="26" spans="1:7" ht="33.75" customHeight="1" thickBot="1">
      <c r="A26" s="1" t="s">
        <v>6523</v>
      </c>
      <c r="B26" s="1" t="s">
        <v>6592</v>
      </c>
      <c r="C26" s="1" t="s">
        <v>6593</v>
      </c>
      <c r="D26" s="21" t="s">
        <v>6594</v>
      </c>
      <c r="E26" s="1" t="s">
        <v>6595</v>
      </c>
      <c r="F26" s="18" t="s">
        <v>6596</v>
      </c>
    </row>
    <row r="27" spans="1:7" ht="17.25" customHeight="1" thickBot="1">
      <c r="A27" s="1" t="s">
        <v>6499</v>
      </c>
      <c r="B27" s="1" t="s">
        <v>6597</v>
      </c>
      <c r="C27" s="1" t="s">
        <v>6598</v>
      </c>
      <c r="D27" s="21" t="s">
        <v>6599</v>
      </c>
      <c r="E27" s="1" t="s">
        <v>6600</v>
      </c>
      <c r="F27" s="18" t="s">
        <v>6601</v>
      </c>
    </row>
    <row r="28" spans="1:7" ht="33.75" customHeight="1" thickBot="1">
      <c r="A28" s="1" t="s">
        <v>6602</v>
      </c>
      <c r="B28" s="1" t="s">
        <v>6603</v>
      </c>
      <c r="C28" s="1" t="s">
        <v>6604</v>
      </c>
      <c r="D28" s="24" t="s">
        <v>6605</v>
      </c>
      <c r="E28" s="1" t="s">
        <v>6606</v>
      </c>
      <c r="F28" s="18" t="s">
        <v>6607</v>
      </c>
    </row>
    <row r="29" spans="1:7" ht="33.75" customHeight="1" thickBot="1">
      <c r="A29" s="1" t="s">
        <v>6499</v>
      </c>
      <c r="B29" s="1" t="s">
        <v>6608</v>
      </c>
      <c r="C29" s="1" t="s">
        <v>6609</v>
      </c>
      <c r="D29" s="24" t="s">
        <v>2974</v>
      </c>
      <c r="E29" s="1" t="s">
        <v>2973</v>
      </c>
      <c r="F29" s="18" t="s">
        <v>6610</v>
      </c>
    </row>
    <row r="30" spans="1:7" ht="33.75" customHeight="1" thickBot="1">
      <c r="A30" s="1" t="s">
        <v>6499</v>
      </c>
      <c r="B30" s="1" t="s">
        <v>6611</v>
      </c>
      <c r="C30" s="1" t="s">
        <v>6612</v>
      </c>
      <c r="D30" s="24" t="s">
        <v>69</v>
      </c>
      <c r="E30" s="1" t="s">
        <v>68</v>
      </c>
      <c r="F30" s="14" t="s">
        <v>6613</v>
      </c>
    </row>
    <row r="31" spans="1:7" ht="33" customHeight="1">
      <c r="A31" s="10" t="s">
        <v>6520</v>
      </c>
      <c r="B31" s="10" t="s">
        <v>6614</v>
      </c>
      <c r="C31" s="10" t="s">
        <v>6615</v>
      </c>
      <c r="D31" s="25" t="s">
        <v>6616</v>
      </c>
      <c r="E31" s="10" t="s">
        <v>4903</v>
      </c>
      <c r="F31" s="33" t="s">
        <v>6617</v>
      </c>
    </row>
    <row r="32" spans="1:7" ht="33" customHeight="1">
      <c r="A32" s="16" t="s">
        <v>6499</v>
      </c>
      <c r="B32" s="16" t="s">
        <v>6618</v>
      </c>
      <c r="C32" s="16" t="s">
        <v>6619</v>
      </c>
      <c r="D32" s="26" t="s">
        <v>2981</v>
      </c>
      <c r="E32" s="16" t="s">
        <v>2980</v>
      </c>
      <c r="F32" s="33"/>
      <c r="G32" s="49" t="s">
        <v>2982</v>
      </c>
    </row>
    <row r="33" spans="1:7" ht="33.75" customHeight="1" thickBot="1">
      <c r="A33" s="1" t="s">
        <v>6499</v>
      </c>
      <c r="B33" s="1" t="s">
        <v>6620</v>
      </c>
      <c r="C33" s="1" t="s">
        <v>6621</v>
      </c>
      <c r="D33" s="24" t="s">
        <v>6622</v>
      </c>
      <c r="E33" s="1" t="s">
        <v>2984</v>
      </c>
      <c r="F33" s="33" t="s">
        <v>6623</v>
      </c>
    </row>
    <row r="34" spans="1:7" ht="17.25" customHeight="1" thickBot="1">
      <c r="A34" s="1" t="s">
        <v>6499</v>
      </c>
      <c r="B34" s="1" t="s">
        <v>6624</v>
      </c>
      <c r="C34" s="1" t="s">
        <v>6625</v>
      </c>
      <c r="D34" s="21" t="s">
        <v>4908</v>
      </c>
      <c r="E34" s="1" t="s">
        <v>4907</v>
      </c>
      <c r="F34" s="33" t="s">
        <v>6626</v>
      </c>
    </row>
    <row r="35" spans="1:7" ht="33.75" customHeight="1" thickBot="1">
      <c r="A35" s="1" t="s">
        <v>6499</v>
      </c>
      <c r="B35" s="1" t="s">
        <v>6627</v>
      </c>
      <c r="C35" s="1" t="s">
        <v>6628</v>
      </c>
      <c r="D35" s="27" t="s">
        <v>85</v>
      </c>
      <c r="E35" s="1" t="s">
        <v>84</v>
      </c>
      <c r="F35" s="33" t="s">
        <v>6629</v>
      </c>
    </row>
    <row r="36" spans="1:7" ht="33.75" customHeight="1" thickBot="1">
      <c r="A36" s="1" t="s">
        <v>6499</v>
      </c>
      <c r="B36" s="1" t="s">
        <v>2997</v>
      </c>
      <c r="C36" s="1" t="s">
        <v>6630</v>
      </c>
      <c r="D36" s="24" t="s">
        <v>6631</v>
      </c>
      <c r="E36" s="1" t="s">
        <v>2998</v>
      </c>
      <c r="F36" s="33" t="s">
        <v>6632</v>
      </c>
    </row>
    <row r="37" spans="1:7" ht="33.75" customHeight="1" thickBot="1">
      <c r="A37" s="1" t="s">
        <v>6520</v>
      </c>
      <c r="B37" s="1" t="s">
        <v>6633</v>
      </c>
      <c r="C37" s="1" t="s">
        <v>6634</v>
      </c>
      <c r="D37" s="24" t="s">
        <v>3012</v>
      </c>
      <c r="E37" s="1" t="s">
        <v>3010</v>
      </c>
      <c r="F37" s="33" t="s">
        <v>6635</v>
      </c>
    </row>
    <row r="38" spans="1:7" ht="33.75" customHeight="1" thickBot="1">
      <c r="A38" s="1" t="s">
        <v>6499</v>
      </c>
      <c r="B38" s="1" t="s">
        <v>6636</v>
      </c>
      <c r="C38" s="1" t="s">
        <v>6637</v>
      </c>
      <c r="D38" s="24" t="s">
        <v>6638</v>
      </c>
      <c r="E38" s="1" t="s">
        <v>104</v>
      </c>
      <c r="F38" s="33" t="s">
        <v>6639</v>
      </c>
    </row>
    <row r="39" spans="1:7" ht="66.75" customHeight="1" thickBot="1">
      <c r="A39" s="1" t="s">
        <v>6520</v>
      </c>
      <c r="B39" s="1" t="s">
        <v>3023</v>
      </c>
      <c r="C39" s="1" t="s">
        <v>6640</v>
      </c>
      <c r="D39" s="24" t="s">
        <v>3025</v>
      </c>
      <c r="E39" s="1" t="s">
        <v>3024</v>
      </c>
      <c r="F39" s="33" t="s">
        <v>6641</v>
      </c>
    </row>
    <row r="40" spans="1:7" ht="33.75" customHeight="1" thickBot="1">
      <c r="A40" s="1" t="s">
        <v>6520</v>
      </c>
      <c r="B40" s="1" t="s">
        <v>6642</v>
      </c>
      <c r="C40" s="1" t="s">
        <v>6643</v>
      </c>
      <c r="D40" s="24" t="s">
        <v>3033</v>
      </c>
      <c r="E40" s="1" t="s">
        <v>6644</v>
      </c>
      <c r="F40" s="33" t="s">
        <v>6645</v>
      </c>
    </row>
    <row r="41" spans="1:7" ht="33" customHeight="1">
      <c r="A41" s="15" t="s">
        <v>6499</v>
      </c>
      <c r="B41" s="15" t="s">
        <v>6646</v>
      </c>
      <c r="C41" s="15" t="s">
        <v>6647</v>
      </c>
      <c r="D41" s="28" t="s">
        <v>125</v>
      </c>
      <c r="E41" s="15" t="s">
        <v>124</v>
      </c>
      <c r="F41" s="33"/>
      <c r="G41" s="49" t="s">
        <v>126</v>
      </c>
    </row>
    <row r="42" spans="1:7" ht="33.75" customHeight="1" thickBot="1">
      <c r="A42" s="1" t="s">
        <v>6520</v>
      </c>
      <c r="B42" s="1" t="s">
        <v>6648</v>
      </c>
      <c r="C42" s="1" t="s">
        <v>6649</v>
      </c>
      <c r="D42" s="21" t="s">
        <v>162</v>
      </c>
      <c r="E42" s="1" t="s">
        <v>161</v>
      </c>
      <c r="F42" s="33" t="s">
        <v>6650</v>
      </c>
    </row>
    <row r="43" spans="1:7" ht="17.25" customHeight="1" thickBot="1">
      <c r="A43" s="1" t="s">
        <v>6651</v>
      </c>
      <c r="B43" s="1" t="s">
        <v>6652</v>
      </c>
      <c r="C43" s="1" t="s">
        <v>6653</v>
      </c>
      <c r="D43" s="21" t="s">
        <v>6654</v>
      </c>
      <c r="E43" s="1" t="s">
        <v>6655</v>
      </c>
      <c r="F43" s="33" t="s">
        <v>6656</v>
      </c>
    </row>
    <row r="44" spans="1:7" ht="66.75" customHeight="1" thickBot="1">
      <c r="A44" s="1" t="s">
        <v>6499</v>
      </c>
      <c r="B44" s="1" t="s">
        <v>6657</v>
      </c>
      <c r="C44" s="1" t="s">
        <v>6658</v>
      </c>
      <c r="D44" s="27" t="s">
        <v>3057</v>
      </c>
      <c r="E44" s="1" t="s">
        <v>3056</v>
      </c>
      <c r="F44" s="33"/>
      <c r="G44" s="49" t="s">
        <v>3058</v>
      </c>
    </row>
    <row r="45" spans="1:7" ht="17.25" customHeight="1" thickBot="1">
      <c r="A45" s="1" t="s">
        <v>6499</v>
      </c>
      <c r="B45" s="1" t="s">
        <v>6659</v>
      </c>
      <c r="C45" s="1" t="s">
        <v>6660</v>
      </c>
      <c r="D45" s="24" t="s">
        <v>6661</v>
      </c>
      <c r="E45" s="1" t="s">
        <v>6662</v>
      </c>
      <c r="F45" s="33" t="s">
        <v>6663</v>
      </c>
    </row>
    <row r="46" spans="1:7" ht="50.25" customHeight="1" thickBot="1">
      <c r="A46" s="1" t="s">
        <v>6499</v>
      </c>
      <c r="B46" s="1" t="s">
        <v>6664</v>
      </c>
      <c r="C46" s="1" t="s">
        <v>6665</v>
      </c>
      <c r="D46" s="24" t="s">
        <v>4934</v>
      </c>
      <c r="E46" s="1" t="s">
        <v>4933</v>
      </c>
      <c r="F46" s="33" t="s">
        <v>6666</v>
      </c>
    </row>
    <row r="47" spans="1:7" ht="33.75" customHeight="1" thickBot="1">
      <c r="A47" s="1" t="s">
        <v>6499</v>
      </c>
      <c r="B47" s="1" t="s">
        <v>6667</v>
      </c>
      <c r="C47" s="1" t="s">
        <v>6668</v>
      </c>
      <c r="D47" s="24" t="s">
        <v>179</v>
      </c>
      <c r="E47" s="1" t="s">
        <v>178</v>
      </c>
      <c r="F47" s="33" t="s">
        <v>6669</v>
      </c>
    </row>
    <row r="48" spans="1:7" ht="33.75" customHeight="1" thickBot="1">
      <c r="A48" s="1" t="s">
        <v>6499</v>
      </c>
      <c r="B48" s="1" t="s">
        <v>6670</v>
      </c>
      <c r="C48" s="1" t="s">
        <v>6671</v>
      </c>
      <c r="D48" s="24" t="s">
        <v>4938</v>
      </c>
      <c r="E48" s="1" t="s">
        <v>6672</v>
      </c>
      <c r="F48" s="33" t="s">
        <v>6673</v>
      </c>
    </row>
    <row r="49" spans="1:7" ht="33.75" customHeight="1" thickBot="1">
      <c r="A49" s="1" t="s">
        <v>6499</v>
      </c>
      <c r="B49" s="1" t="s">
        <v>6674</v>
      </c>
      <c r="C49" s="1" t="s">
        <v>6675</v>
      </c>
      <c r="D49" s="24" t="s">
        <v>3073</v>
      </c>
      <c r="E49" s="1" t="s">
        <v>3072</v>
      </c>
      <c r="F49" s="33"/>
      <c r="G49" s="49" t="s">
        <v>3074</v>
      </c>
    </row>
    <row r="50" spans="1:7" ht="33.75" customHeight="1" thickBot="1">
      <c r="A50" s="1" t="s">
        <v>6499</v>
      </c>
      <c r="B50" s="1" t="s">
        <v>6676</v>
      </c>
      <c r="C50" s="1" t="s">
        <v>6677</v>
      </c>
      <c r="D50" s="24" t="s">
        <v>4946</v>
      </c>
      <c r="E50" s="1" t="s">
        <v>4945</v>
      </c>
      <c r="F50" s="33" t="s">
        <v>6678</v>
      </c>
    </row>
    <row r="51" spans="1:7" ht="33" customHeight="1">
      <c r="A51" s="15" t="s">
        <v>6499</v>
      </c>
      <c r="B51" s="15" t="s">
        <v>3075</v>
      </c>
      <c r="C51" s="15" t="s">
        <v>6679</v>
      </c>
      <c r="D51" s="28" t="s">
        <v>3076</v>
      </c>
      <c r="E51" s="15" t="s">
        <v>1219</v>
      </c>
      <c r="F51" s="33" t="s">
        <v>6680</v>
      </c>
    </row>
    <row r="52" spans="1:7" ht="33.75" customHeight="1" thickBot="1">
      <c r="A52" s="1" t="s">
        <v>6499</v>
      </c>
      <c r="B52" s="1" t="s">
        <v>6681</v>
      </c>
      <c r="C52" s="1" t="s">
        <v>6682</v>
      </c>
      <c r="D52" s="24" t="s">
        <v>4950</v>
      </c>
      <c r="E52" s="1" t="s">
        <v>4949</v>
      </c>
      <c r="F52" s="33" t="s">
        <v>6683</v>
      </c>
    </row>
    <row r="53" spans="1:7" ht="17.25" customHeight="1" thickBot="1">
      <c r="A53" s="1" t="s">
        <v>6499</v>
      </c>
      <c r="B53" s="1" t="s">
        <v>6684</v>
      </c>
      <c r="C53" s="1" t="s">
        <v>6685</v>
      </c>
      <c r="D53" s="24" t="s">
        <v>4954</v>
      </c>
      <c r="E53" s="1" t="s">
        <v>4953</v>
      </c>
      <c r="F53" s="33" t="s">
        <v>6686</v>
      </c>
    </row>
    <row r="54" spans="1:7" ht="33.75" customHeight="1" thickBot="1">
      <c r="A54" s="1" t="s">
        <v>6602</v>
      </c>
      <c r="B54" s="1" t="s">
        <v>206</v>
      </c>
      <c r="C54" s="1" t="s">
        <v>6687</v>
      </c>
      <c r="D54" s="24" t="s">
        <v>6688</v>
      </c>
      <c r="E54" s="1" t="s">
        <v>6689</v>
      </c>
      <c r="F54" s="33" t="s">
        <v>6690</v>
      </c>
    </row>
    <row r="55" spans="1:7" ht="33.75" customHeight="1" thickBot="1">
      <c r="A55" s="1" t="s">
        <v>6499</v>
      </c>
      <c r="B55" s="1" t="s">
        <v>212</v>
      </c>
      <c r="C55" s="1" t="s">
        <v>6691</v>
      </c>
      <c r="D55" s="24" t="s">
        <v>214</v>
      </c>
      <c r="E55" s="1" t="s">
        <v>213</v>
      </c>
      <c r="F55" s="33" t="s">
        <v>6692</v>
      </c>
    </row>
    <row r="56" spans="1:7" ht="33.75" customHeight="1" thickBot="1">
      <c r="A56" s="1" t="s">
        <v>6499</v>
      </c>
      <c r="B56" s="1" t="s">
        <v>6693</v>
      </c>
      <c r="C56" s="1" t="s">
        <v>6694</v>
      </c>
      <c r="D56" s="24" t="s">
        <v>4957</v>
      </c>
      <c r="E56" s="1" t="s">
        <v>6695</v>
      </c>
      <c r="F56" s="33"/>
      <c r="G56" s="49" t="s">
        <v>4958</v>
      </c>
    </row>
    <row r="57" spans="1:7" ht="33.75" customHeight="1" thickBot="1">
      <c r="A57" s="1" t="s">
        <v>6499</v>
      </c>
      <c r="B57" s="1" t="s">
        <v>6696</v>
      </c>
      <c r="C57" s="1" t="s">
        <v>6697</v>
      </c>
      <c r="D57" s="24" t="s">
        <v>3092</v>
      </c>
      <c r="E57" s="1" t="s">
        <v>3091</v>
      </c>
      <c r="F57" s="33"/>
      <c r="G57" s="49" t="s">
        <v>3093</v>
      </c>
    </row>
    <row r="58" spans="1:7" ht="33.75" customHeight="1" thickBot="1">
      <c r="A58" s="1" t="s">
        <v>6499</v>
      </c>
      <c r="B58" s="1" t="s">
        <v>6698</v>
      </c>
      <c r="C58" s="1" t="s">
        <v>6699</v>
      </c>
      <c r="D58" s="24" t="s">
        <v>6700</v>
      </c>
      <c r="E58" s="1" t="s">
        <v>6701</v>
      </c>
      <c r="F58" s="33" t="s">
        <v>6702</v>
      </c>
    </row>
    <row r="59" spans="1:7" ht="50.25" customHeight="1" thickBot="1">
      <c r="A59" s="1" t="s">
        <v>6499</v>
      </c>
      <c r="B59" s="1" t="s">
        <v>6703</v>
      </c>
      <c r="C59" s="1" t="s">
        <v>6704</v>
      </c>
      <c r="D59" s="24" t="s">
        <v>6705</v>
      </c>
      <c r="E59" s="1" t="s">
        <v>6706</v>
      </c>
      <c r="F59" s="33" t="s">
        <v>6707</v>
      </c>
    </row>
    <row r="60" spans="1:7" ht="50.25" customHeight="1" thickBot="1">
      <c r="A60" s="1" t="s">
        <v>6499</v>
      </c>
      <c r="B60" s="1" t="s">
        <v>6708</v>
      </c>
      <c r="C60" s="1" t="s">
        <v>6709</v>
      </c>
      <c r="D60" s="24" t="s">
        <v>6710</v>
      </c>
      <c r="E60" s="1" t="s">
        <v>6711</v>
      </c>
      <c r="F60" s="33" t="s">
        <v>6712</v>
      </c>
    </row>
    <row r="61" spans="1:7" ht="33" customHeight="1">
      <c r="A61" s="15" t="s">
        <v>6499</v>
      </c>
      <c r="B61" s="15" t="s">
        <v>6713</v>
      </c>
      <c r="C61" s="15" t="s">
        <v>6714</v>
      </c>
      <c r="D61" s="28" t="s">
        <v>3106</v>
      </c>
      <c r="E61" s="15" t="s">
        <v>3105</v>
      </c>
      <c r="F61" s="33" t="s">
        <v>6715</v>
      </c>
    </row>
    <row r="62" spans="1:7" ht="33.75" customHeight="1" thickBot="1">
      <c r="A62" s="1" t="s">
        <v>6499</v>
      </c>
      <c r="B62" s="1" t="s">
        <v>6716</v>
      </c>
      <c r="C62" s="1" t="s">
        <v>6717</v>
      </c>
      <c r="D62" s="24" t="s">
        <v>3112</v>
      </c>
      <c r="E62" s="1" t="s">
        <v>6718</v>
      </c>
      <c r="F62" s="33" t="s">
        <v>6719</v>
      </c>
    </row>
    <row r="63" spans="1:7" ht="17.25" customHeight="1" thickBot="1">
      <c r="A63" s="1" t="s">
        <v>6499</v>
      </c>
      <c r="B63" s="1" t="s">
        <v>6720</v>
      </c>
      <c r="C63" s="1" t="s">
        <v>6721</v>
      </c>
      <c r="D63" s="24" t="s">
        <v>4961</v>
      </c>
      <c r="E63" s="1" t="s">
        <v>6722</v>
      </c>
      <c r="F63" s="33"/>
      <c r="G63" s="49" t="s">
        <v>4962</v>
      </c>
    </row>
    <row r="64" spans="1:7" ht="50.25" customHeight="1" thickBot="1">
      <c r="A64" s="1" t="s">
        <v>6499</v>
      </c>
      <c r="B64" s="1" t="s">
        <v>6723</v>
      </c>
      <c r="C64" s="1" t="s">
        <v>6724</v>
      </c>
      <c r="D64" s="24" t="s">
        <v>3138</v>
      </c>
      <c r="E64" s="1" t="s">
        <v>3137</v>
      </c>
      <c r="F64" s="33" t="s">
        <v>6725</v>
      </c>
    </row>
    <row r="65" spans="1:7" ht="33.75" customHeight="1" thickBot="1">
      <c r="A65" s="1" t="s">
        <v>6499</v>
      </c>
      <c r="B65" s="1" t="s">
        <v>6726</v>
      </c>
      <c r="C65" s="1" t="s">
        <v>6727</v>
      </c>
      <c r="D65" s="24" t="s">
        <v>247</v>
      </c>
      <c r="E65" s="1" t="s">
        <v>246</v>
      </c>
      <c r="F65" s="33"/>
      <c r="G65" s="49" t="s">
        <v>248</v>
      </c>
    </row>
    <row r="66" spans="1:7" ht="33.75" customHeight="1" thickBot="1">
      <c r="A66" s="1" t="s">
        <v>6499</v>
      </c>
      <c r="B66" s="1" t="s">
        <v>6728</v>
      </c>
      <c r="C66" s="1" t="s">
        <v>6729</v>
      </c>
      <c r="D66" s="23" t="s">
        <v>261</v>
      </c>
      <c r="E66" s="1" t="s">
        <v>260</v>
      </c>
      <c r="F66" s="33" t="s">
        <v>6730</v>
      </c>
    </row>
    <row r="67" spans="1:7" ht="33.75" customHeight="1" thickBot="1">
      <c r="A67" s="1" t="s">
        <v>6499</v>
      </c>
      <c r="B67" s="1" t="s">
        <v>6731</v>
      </c>
      <c r="C67" s="1" t="s">
        <v>6732</v>
      </c>
      <c r="D67" s="24" t="s">
        <v>3141</v>
      </c>
      <c r="E67" s="1" t="s">
        <v>3140</v>
      </c>
      <c r="F67" s="33" t="s">
        <v>6733</v>
      </c>
    </row>
    <row r="68" spans="1:7" ht="17.25" customHeight="1" thickBot="1">
      <c r="A68" s="1" t="s">
        <v>6499</v>
      </c>
      <c r="B68" s="1" t="s">
        <v>6734</v>
      </c>
      <c r="C68" s="1" t="s">
        <v>6735</v>
      </c>
      <c r="D68" s="39" t="s">
        <v>4965</v>
      </c>
      <c r="E68" s="1" t="s">
        <v>4964</v>
      </c>
      <c r="F68" s="49" t="s">
        <v>5</v>
      </c>
    </row>
    <row r="69" spans="1:7" ht="50.25" customHeight="1" thickBot="1">
      <c r="A69" s="1" t="s">
        <v>6499</v>
      </c>
      <c r="B69" s="1" t="s">
        <v>6736</v>
      </c>
      <c r="C69" s="1" t="s">
        <v>6737</v>
      </c>
      <c r="D69" s="24" t="s">
        <v>266</v>
      </c>
      <c r="E69" s="1" t="s">
        <v>264</v>
      </c>
      <c r="F69" s="33" t="s">
        <v>6738</v>
      </c>
    </row>
    <row r="70" spans="1:7" ht="33.75" customHeight="1" thickBot="1">
      <c r="A70" s="1" t="s">
        <v>6499</v>
      </c>
      <c r="B70" s="1" t="s">
        <v>6739</v>
      </c>
      <c r="C70" s="1" t="s">
        <v>6740</v>
      </c>
      <c r="D70" s="24" t="s">
        <v>3148</v>
      </c>
      <c r="E70" s="1" t="s">
        <v>3147</v>
      </c>
      <c r="F70" s="33" t="s">
        <v>6741</v>
      </c>
    </row>
    <row r="71" spans="1:7" ht="49.5" customHeight="1">
      <c r="A71" s="15" t="s">
        <v>6499</v>
      </c>
      <c r="B71" s="15" t="s">
        <v>6742</v>
      </c>
      <c r="C71" s="15" t="s">
        <v>6743</v>
      </c>
      <c r="D71" s="34" t="s">
        <v>6744</v>
      </c>
      <c r="E71" s="15" t="s">
        <v>6745</v>
      </c>
      <c r="F71" s="33" t="s">
        <v>6746</v>
      </c>
    </row>
    <row r="72" spans="1:7" ht="50.25" customHeight="1" thickBot="1">
      <c r="A72" s="1" t="s">
        <v>6520</v>
      </c>
      <c r="B72" s="1" t="s">
        <v>6747</v>
      </c>
      <c r="C72" s="1" t="s">
        <v>6748</v>
      </c>
      <c r="D72" s="24" t="s">
        <v>4968</v>
      </c>
      <c r="E72" s="1" t="s">
        <v>4967</v>
      </c>
      <c r="F72" s="33" t="s">
        <v>6749</v>
      </c>
    </row>
    <row r="73" spans="1:7" ht="33.75" customHeight="1" thickBot="1">
      <c r="A73" s="1" t="s">
        <v>6499</v>
      </c>
      <c r="B73" s="1" t="s">
        <v>6750</v>
      </c>
      <c r="C73" s="1" t="s">
        <v>6751</v>
      </c>
      <c r="D73" s="24" t="s">
        <v>4971</v>
      </c>
      <c r="E73" s="1" t="s">
        <v>4970</v>
      </c>
      <c r="F73" s="36" t="s">
        <v>6752</v>
      </c>
    </row>
    <row r="74" spans="1:7" ht="50.25" customHeight="1" thickBot="1">
      <c r="A74" s="1" t="s">
        <v>6499</v>
      </c>
      <c r="B74" s="1" t="s">
        <v>6753</v>
      </c>
      <c r="C74" s="1" t="s">
        <v>6754</v>
      </c>
      <c r="D74" s="38" t="s">
        <v>282</v>
      </c>
      <c r="E74" s="1" t="s">
        <v>280</v>
      </c>
      <c r="F74" s="37" t="s">
        <v>6755</v>
      </c>
    </row>
    <row r="75" spans="1:7" ht="33.75" customHeight="1" thickBot="1">
      <c r="A75" s="1" t="s">
        <v>6499</v>
      </c>
      <c r="B75" s="1" t="s">
        <v>283</v>
      </c>
      <c r="C75" s="1" t="s">
        <v>6756</v>
      </c>
      <c r="D75" s="30" t="s">
        <v>285</v>
      </c>
      <c r="E75" s="1" t="s">
        <v>108</v>
      </c>
      <c r="F75" s="36" t="s">
        <v>6757</v>
      </c>
    </row>
    <row r="76" spans="1:7" ht="33.75" customHeight="1" thickBot="1">
      <c r="A76" s="1" t="s">
        <v>6499</v>
      </c>
      <c r="B76" s="1" t="s">
        <v>287</v>
      </c>
      <c r="C76" s="1" t="s">
        <v>6758</v>
      </c>
      <c r="D76" s="11" t="s">
        <v>289</v>
      </c>
      <c r="E76" s="1" t="s">
        <v>288</v>
      </c>
      <c r="F76" s="36" t="s">
        <v>6759</v>
      </c>
    </row>
    <row r="77" spans="1:7" ht="33.75" customHeight="1" thickBot="1">
      <c r="A77" s="1" t="s">
        <v>6499</v>
      </c>
      <c r="B77" s="1" t="s">
        <v>6760</v>
      </c>
      <c r="C77" s="1" t="s">
        <v>6761</v>
      </c>
      <c r="D77" s="24" t="s">
        <v>6762</v>
      </c>
      <c r="E77" s="1" t="s">
        <v>6763</v>
      </c>
      <c r="F77" s="33" t="s">
        <v>6764</v>
      </c>
    </row>
    <row r="78" spans="1:7" ht="33.75" customHeight="1" thickBot="1">
      <c r="A78" s="1" t="s">
        <v>6499</v>
      </c>
      <c r="B78" s="1" t="s">
        <v>6765</v>
      </c>
      <c r="C78" s="1" t="s">
        <v>6766</v>
      </c>
      <c r="D78" s="24" t="s">
        <v>6767</v>
      </c>
      <c r="E78" s="1" t="s">
        <v>6768</v>
      </c>
      <c r="F78" s="33" t="s">
        <v>6769</v>
      </c>
    </row>
    <row r="79" spans="1:7" ht="33.75" customHeight="1" thickBot="1">
      <c r="A79" s="1" t="s">
        <v>6499</v>
      </c>
      <c r="B79" s="1" t="s">
        <v>6770</v>
      </c>
      <c r="C79" s="1" t="s">
        <v>6771</v>
      </c>
      <c r="D79" s="24" t="s">
        <v>3176</v>
      </c>
      <c r="E79" s="1" t="s">
        <v>3175</v>
      </c>
      <c r="F79" s="33" t="s">
        <v>6772</v>
      </c>
    </row>
    <row r="80" spans="1:7" ht="33.75" customHeight="1" thickBot="1">
      <c r="A80" s="1" t="s">
        <v>6602</v>
      </c>
      <c r="B80" s="1" t="s">
        <v>6773</v>
      </c>
      <c r="C80" s="1" t="s">
        <v>6774</v>
      </c>
      <c r="D80" s="24" t="s">
        <v>6775</v>
      </c>
      <c r="E80" s="1" t="s">
        <v>6776</v>
      </c>
      <c r="F80" s="33" t="s">
        <v>6777</v>
      </c>
    </row>
    <row r="81" spans="1:7" ht="33" customHeight="1">
      <c r="A81" s="15" t="s">
        <v>6499</v>
      </c>
      <c r="B81" s="15" t="s">
        <v>6778</v>
      </c>
      <c r="C81" s="15" t="s">
        <v>6779</v>
      </c>
      <c r="D81" s="28" t="s">
        <v>4978</v>
      </c>
      <c r="E81" s="15" t="s">
        <v>671</v>
      </c>
      <c r="F81" s="33"/>
      <c r="G81" s="49" t="s">
        <v>4979</v>
      </c>
    </row>
    <row r="82" spans="1:7" ht="33.75" customHeight="1" thickBot="1">
      <c r="A82" s="1" t="s">
        <v>6602</v>
      </c>
      <c r="B82" s="1" t="s">
        <v>6780</v>
      </c>
      <c r="C82" s="1" t="s">
        <v>6781</v>
      </c>
      <c r="D82" s="24" t="s">
        <v>6782</v>
      </c>
      <c r="E82" s="1" t="s">
        <v>2913</v>
      </c>
      <c r="F82" s="49" t="s">
        <v>5</v>
      </c>
    </row>
    <row r="83" spans="1:7" ht="50.25" customHeight="1" thickBot="1">
      <c r="A83" s="1" t="s">
        <v>6499</v>
      </c>
      <c r="B83" s="1" t="s">
        <v>6783</v>
      </c>
      <c r="C83" s="1" t="s">
        <v>6784</v>
      </c>
      <c r="D83" s="24" t="s">
        <v>314</v>
      </c>
      <c r="E83" s="1" t="s">
        <v>313</v>
      </c>
      <c r="F83" s="33" t="s">
        <v>6785</v>
      </c>
    </row>
    <row r="84" spans="1:7" ht="50.25" customHeight="1" thickBot="1">
      <c r="A84" s="1" t="s">
        <v>6499</v>
      </c>
      <c r="B84" s="1" t="s">
        <v>6786</v>
      </c>
      <c r="C84" s="1" t="s">
        <v>6787</v>
      </c>
      <c r="D84" s="24" t="s">
        <v>318</v>
      </c>
      <c r="E84" s="1" t="s">
        <v>317</v>
      </c>
      <c r="F84" s="33" t="s">
        <v>6788</v>
      </c>
    </row>
    <row r="85" spans="1:7" ht="17.25" customHeight="1" thickBot="1">
      <c r="A85" s="1" t="s">
        <v>6499</v>
      </c>
      <c r="B85" s="1" t="s">
        <v>6789</v>
      </c>
      <c r="C85" s="1" t="s">
        <v>6790</v>
      </c>
      <c r="D85" s="24" t="s">
        <v>6791</v>
      </c>
      <c r="E85" s="1" t="s">
        <v>4981</v>
      </c>
      <c r="F85" s="33"/>
      <c r="G85" s="49" t="s">
        <v>4983</v>
      </c>
    </row>
    <row r="86" spans="1:7" ht="33.75" customHeight="1" thickBot="1">
      <c r="A86" s="1" t="s">
        <v>6499</v>
      </c>
      <c r="B86" s="1" t="s">
        <v>6792</v>
      </c>
      <c r="C86" s="1" t="s">
        <v>6793</v>
      </c>
      <c r="D86" s="34" t="s">
        <v>6794</v>
      </c>
      <c r="E86" s="1" t="s">
        <v>332</v>
      </c>
      <c r="F86" s="33" t="s">
        <v>6795</v>
      </c>
    </row>
    <row r="87" spans="1:7" ht="33.75" customHeight="1" thickBot="1">
      <c r="A87" s="1" t="s">
        <v>6499</v>
      </c>
      <c r="B87" s="1" t="s">
        <v>3211</v>
      </c>
      <c r="C87" s="1" t="s">
        <v>6796</v>
      </c>
      <c r="D87" s="30" t="s">
        <v>3213</v>
      </c>
      <c r="E87" s="1" t="s">
        <v>3212</v>
      </c>
      <c r="F87" s="33" t="s">
        <v>6797</v>
      </c>
    </row>
    <row r="88" spans="1:7" ht="33.75" customHeight="1" thickBot="1">
      <c r="A88" s="1" t="s">
        <v>6520</v>
      </c>
      <c r="B88" s="1" t="s">
        <v>3218</v>
      </c>
      <c r="C88" s="1" t="s">
        <v>6798</v>
      </c>
      <c r="D88" s="11" t="s">
        <v>6799</v>
      </c>
      <c r="E88" s="1" t="s">
        <v>3219</v>
      </c>
      <c r="F88" s="33" t="s">
        <v>6800</v>
      </c>
    </row>
    <row r="89" spans="1:7" ht="50.25" customHeight="1" thickBot="1">
      <c r="A89" s="1" t="s">
        <v>6499</v>
      </c>
      <c r="B89" s="1" t="s">
        <v>6801</v>
      </c>
      <c r="C89" s="1" t="s">
        <v>6802</v>
      </c>
      <c r="D89" s="24" t="s">
        <v>3223</v>
      </c>
      <c r="E89" s="1" t="s">
        <v>6803</v>
      </c>
      <c r="F89" s="33"/>
      <c r="G89" s="49" t="s">
        <v>3224</v>
      </c>
    </row>
    <row r="90" spans="1:7" ht="33.75" customHeight="1" thickBot="1">
      <c r="A90" s="1" t="s">
        <v>6499</v>
      </c>
      <c r="B90" s="1" t="s">
        <v>6804</v>
      </c>
      <c r="C90" s="1" t="s">
        <v>6805</v>
      </c>
      <c r="D90" s="24" t="s">
        <v>4988</v>
      </c>
      <c r="E90" s="1" t="s">
        <v>4987</v>
      </c>
      <c r="F90" s="33" t="s">
        <v>6806</v>
      </c>
    </row>
    <row r="91" spans="1:7" ht="33.75" customHeight="1" thickBot="1">
      <c r="A91" s="10" t="s">
        <v>6499</v>
      </c>
      <c r="B91" s="10" t="s">
        <v>6807</v>
      </c>
      <c r="C91" s="10" t="s">
        <v>6808</v>
      </c>
      <c r="D91" s="31" t="s">
        <v>6809</v>
      </c>
      <c r="E91" s="10" t="s">
        <v>6810</v>
      </c>
      <c r="F91" s="33" t="s">
        <v>6811</v>
      </c>
    </row>
    <row r="92" spans="1:7" ht="50.25" customHeight="1" thickBot="1">
      <c r="A92" s="16" t="s">
        <v>6499</v>
      </c>
      <c r="B92" s="16" t="s">
        <v>6812</v>
      </c>
      <c r="C92" s="16" t="s">
        <v>6813</v>
      </c>
      <c r="D92" s="35" t="s">
        <v>6814</v>
      </c>
      <c r="E92" s="16" t="s">
        <v>6815</v>
      </c>
      <c r="F92" s="33" t="s">
        <v>6816</v>
      </c>
    </row>
    <row r="93" spans="1:7" ht="33.75" customHeight="1" thickBot="1">
      <c r="A93" s="1" t="s">
        <v>6499</v>
      </c>
      <c r="B93" s="1" t="s">
        <v>6817</v>
      </c>
      <c r="C93" s="1" t="s">
        <v>6818</v>
      </c>
      <c r="D93" s="24" t="s">
        <v>3227</v>
      </c>
      <c r="E93" s="1" t="s">
        <v>3226</v>
      </c>
      <c r="F93" s="33" t="s">
        <v>6819</v>
      </c>
    </row>
    <row r="94" spans="1:7" ht="33.75" customHeight="1" thickBot="1">
      <c r="A94" s="1" t="s">
        <v>6499</v>
      </c>
      <c r="B94" s="1" t="s">
        <v>6820</v>
      </c>
      <c r="C94" s="1" t="s">
        <v>6821</v>
      </c>
      <c r="D94" s="24" t="s">
        <v>6822</v>
      </c>
      <c r="E94" s="1" t="s">
        <v>6823</v>
      </c>
      <c r="F94" s="33" t="s">
        <v>6824</v>
      </c>
    </row>
    <row r="95" spans="1:7" ht="50.25" customHeight="1" thickBot="1">
      <c r="A95" s="1" t="s">
        <v>6499</v>
      </c>
      <c r="B95" s="1" t="s">
        <v>3232</v>
      </c>
      <c r="C95" s="1" t="s">
        <v>6825</v>
      </c>
      <c r="D95" s="34" t="s">
        <v>3234</v>
      </c>
      <c r="E95" s="1" t="s">
        <v>3233</v>
      </c>
      <c r="F95" s="33" t="s">
        <v>6826</v>
      </c>
    </row>
    <row r="96" spans="1:7" ht="33.75" customHeight="1" thickBot="1">
      <c r="A96" s="1" t="s">
        <v>6499</v>
      </c>
      <c r="B96" s="1" t="s">
        <v>6827</v>
      </c>
      <c r="C96" s="1" t="s">
        <v>6828</v>
      </c>
      <c r="D96" s="24" t="s">
        <v>6829</v>
      </c>
      <c r="E96" s="1" t="s">
        <v>378</v>
      </c>
      <c r="F96" s="33" t="s">
        <v>6830</v>
      </c>
    </row>
    <row r="97" spans="1:7" ht="33.75" customHeight="1" thickBot="1">
      <c r="A97" s="1" t="s">
        <v>6499</v>
      </c>
      <c r="B97" s="1" t="s">
        <v>6831</v>
      </c>
      <c r="C97" s="1" t="s">
        <v>6832</v>
      </c>
      <c r="D97" s="24" t="s">
        <v>4993</v>
      </c>
      <c r="E97" s="1" t="s">
        <v>3240</v>
      </c>
      <c r="F97" s="33" t="s">
        <v>6833</v>
      </c>
    </row>
    <row r="98" spans="1:7" ht="33.75" customHeight="1" thickBot="1">
      <c r="A98" s="1" t="s">
        <v>6499</v>
      </c>
      <c r="B98" s="1" t="s">
        <v>6834</v>
      </c>
      <c r="C98" s="1" t="s">
        <v>6835</v>
      </c>
      <c r="D98" s="24" t="s">
        <v>6836</v>
      </c>
      <c r="E98" s="1" t="s">
        <v>6837</v>
      </c>
      <c r="F98" s="33" t="s">
        <v>6838</v>
      </c>
    </row>
    <row r="99" spans="1:7" ht="33.75" customHeight="1" thickBot="1">
      <c r="A99" s="1" t="s">
        <v>6520</v>
      </c>
      <c r="B99" s="1" t="s">
        <v>6839</v>
      </c>
      <c r="C99" s="1" t="s">
        <v>6840</v>
      </c>
      <c r="D99" s="24" t="s">
        <v>3238</v>
      </c>
      <c r="E99" s="1" t="s">
        <v>6841</v>
      </c>
      <c r="F99" s="33" t="s">
        <v>6842</v>
      </c>
    </row>
    <row r="100" spans="1:7" ht="33.75" customHeight="1" thickBot="1">
      <c r="A100" s="1" t="s">
        <v>6499</v>
      </c>
      <c r="B100" s="1" t="s">
        <v>6843</v>
      </c>
      <c r="C100" s="1" t="s">
        <v>6844</v>
      </c>
      <c r="D100" s="24" t="s">
        <v>3241</v>
      </c>
      <c r="E100" s="1" t="s">
        <v>3240</v>
      </c>
      <c r="F100" s="33" t="s">
        <v>6845</v>
      </c>
    </row>
    <row r="101" spans="1:7" ht="33" customHeight="1">
      <c r="A101" s="10" t="s">
        <v>6846</v>
      </c>
      <c r="B101" s="10" t="s">
        <v>6847</v>
      </c>
      <c r="C101" s="10" t="s">
        <v>6848</v>
      </c>
      <c r="D101" s="25" t="s">
        <v>6849</v>
      </c>
      <c r="E101" s="10" t="s">
        <v>6850</v>
      </c>
      <c r="F101" s="33" t="s">
        <v>6851</v>
      </c>
    </row>
    <row r="102" spans="1:7" ht="33" customHeight="1">
      <c r="A102" s="16" t="s">
        <v>6499</v>
      </c>
      <c r="B102" s="16" t="s">
        <v>6852</v>
      </c>
      <c r="C102" s="16" t="s">
        <v>6853</v>
      </c>
      <c r="D102" s="26" t="s">
        <v>386</v>
      </c>
      <c r="E102" s="16" t="s">
        <v>385</v>
      </c>
      <c r="F102" s="33"/>
      <c r="G102" s="49" t="s">
        <v>387</v>
      </c>
    </row>
    <row r="103" spans="1:7" ht="33.75" customHeight="1" thickBot="1">
      <c r="A103" s="1" t="s">
        <v>6499</v>
      </c>
      <c r="B103" s="1" t="s">
        <v>6854</v>
      </c>
      <c r="C103" s="1" t="s">
        <v>6855</v>
      </c>
      <c r="D103" s="24" t="s">
        <v>6856</v>
      </c>
      <c r="E103" s="1" t="s">
        <v>3250</v>
      </c>
      <c r="F103" s="33" t="s">
        <v>6857</v>
      </c>
    </row>
    <row r="104" spans="1:7" ht="50.25" customHeight="1" thickBot="1">
      <c r="A104" s="1" t="s">
        <v>6499</v>
      </c>
      <c r="B104" s="1" t="s">
        <v>6858</v>
      </c>
      <c r="C104" s="1" t="s">
        <v>6859</v>
      </c>
      <c r="D104" s="24" t="s">
        <v>3254</v>
      </c>
      <c r="E104" s="1" t="s">
        <v>3253</v>
      </c>
      <c r="F104" s="33"/>
      <c r="G104" s="49" t="s">
        <v>3255</v>
      </c>
    </row>
    <row r="105" spans="1:7" ht="33.75" customHeight="1" thickBot="1">
      <c r="A105" s="1" t="s">
        <v>6499</v>
      </c>
      <c r="B105" s="1" t="s">
        <v>6860</v>
      </c>
      <c r="C105" s="1" t="s">
        <v>6861</v>
      </c>
      <c r="D105" s="24" t="s">
        <v>393</v>
      </c>
      <c r="E105" s="1" t="s">
        <v>392</v>
      </c>
      <c r="F105" s="33" t="s">
        <v>6862</v>
      </c>
    </row>
    <row r="106" spans="1:7" ht="33.75" customHeight="1" thickBot="1">
      <c r="A106" s="1" t="s">
        <v>6499</v>
      </c>
      <c r="B106" s="1" t="s">
        <v>6863</v>
      </c>
      <c r="C106" s="1" t="s">
        <v>6864</v>
      </c>
      <c r="D106" s="31" t="s">
        <v>6865</v>
      </c>
      <c r="E106" s="1" t="s">
        <v>6866</v>
      </c>
      <c r="F106" s="33" t="s">
        <v>6867</v>
      </c>
    </row>
    <row r="107" spans="1:7" ht="33.75" customHeight="1" thickBot="1">
      <c r="A107" s="1" t="s">
        <v>6602</v>
      </c>
      <c r="B107" s="1" t="s">
        <v>6868</v>
      </c>
      <c r="C107" s="1" t="s">
        <v>6869</v>
      </c>
      <c r="D107" s="11" t="s">
        <v>6870</v>
      </c>
      <c r="E107" s="1" t="s">
        <v>396</v>
      </c>
      <c r="F107" s="33" t="s">
        <v>6871</v>
      </c>
    </row>
    <row r="108" spans="1:7" ht="17.25" customHeight="1" thickBot="1">
      <c r="A108" s="1" t="s">
        <v>6499</v>
      </c>
      <c r="B108" s="1" t="s">
        <v>6872</v>
      </c>
      <c r="C108" s="1" t="s">
        <v>6873</v>
      </c>
      <c r="D108" s="24" t="s">
        <v>3271</v>
      </c>
      <c r="E108" s="1" t="s">
        <v>3270</v>
      </c>
      <c r="F108" s="33" t="s">
        <v>6874</v>
      </c>
    </row>
    <row r="109" spans="1:7" ht="33.75" customHeight="1" thickBot="1">
      <c r="A109" s="1" t="s">
        <v>6875</v>
      </c>
      <c r="B109" s="1" t="s">
        <v>6876</v>
      </c>
      <c r="C109" s="1" t="s">
        <v>6877</v>
      </c>
      <c r="D109" s="34" t="s">
        <v>6878</v>
      </c>
      <c r="E109" s="1" t="s">
        <v>6879</v>
      </c>
      <c r="F109" s="33" t="s">
        <v>6880</v>
      </c>
    </row>
    <row r="110" spans="1:7" ht="33.75" customHeight="1" thickBot="1">
      <c r="A110" s="1" t="s">
        <v>6499</v>
      </c>
      <c r="B110" s="1" t="s">
        <v>6881</v>
      </c>
      <c r="C110" s="1" t="s">
        <v>6882</v>
      </c>
      <c r="D110" s="24" t="s">
        <v>3275</v>
      </c>
      <c r="E110" s="1" t="s">
        <v>6883</v>
      </c>
      <c r="F110" s="33" t="s">
        <v>6884</v>
      </c>
    </row>
    <row r="111" spans="1:7" ht="49.5" customHeight="1">
      <c r="A111" s="15" t="s">
        <v>6499</v>
      </c>
      <c r="B111" s="15" t="s">
        <v>6885</v>
      </c>
      <c r="C111" s="15" t="s">
        <v>6886</v>
      </c>
      <c r="D111" s="28" t="s">
        <v>5001</v>
      </c>
      <c r="E111" s="15" t="s">
        <v>6887</v>
      </c>
      <c r="F111" s="33"/>
      <c r="G111" s="49" t="s">
        <v>5002</v>
      </c>
    </row>
    <row r="112" spans="1:7" ht="33.75" customHeight="1" thickBot="1">
      <c r="A112" s="1" t="s">
        <v>6499</v>
      </c>
      <c r="B112" s="1" t="s">
        <v>6888</v>
      </c>
      <c r="C112" s="1" t="s">
        <v>6889</v>
      </c>
      <c r="D112" s="24" t="s">
        <v>6890</v>
      </c>
      <c r="E112" s="1" t="s">
        <v>3974</v>
      </c>
      <c r="F112" s="33" t="s">
        <v>6891</v>
      </c>
    </row>
    <row r="113" spans="1:7" ht="33.75" customHeight="1" thickBot="1">
      <c r="A113" s="1" t="s">
        <v>6499</v>
      </c>
      <c r="B113" s="1" t="s">
        <v>6892</v>
      </c>
      <c r="C113" s="1" t="s">
        <v>6893</v>
      </c>
      <c r="D113" s="24" t="s">
        <v>6894</v>
      </c>
      <c r="E113" s="1" t="s">
        <v>6895</v>
      </c>
      <c r="F113" s="33" t="s">
        <v>6896</v>
      </c>
    </row>
    <row r="114" spans="1:7" ht="33.75" customHeight="1" thickBot="1">
      <c r="A114" s="1" t="s">
        <v>6499</v>
      </c>
      <c r="B114" s="1" t="s">
        <v>6897</v>
      </c>
      <c r="C114" s="1" t="s">
        <v>6898</v>
      </c>
      <c r="D114" s="24" t="s">
        <v>408</v>
      </c>
      <c r="E114" s="1" t="s">
        <v>407</v>
      </c>
      <c r="F114" s="33"/>
      <c r="G114" s="49" t="s">
        <v>409</v>
      </c>
    </row>
    <row r="115" spans="1:7" ht="50.25" customHeight="1" thickBot="1">
      <c r="A115" s="1" t="s">
        <v>6520</v>
      </c>
      <c r="B115" s="1" t="s">
        <v>6899</v>
      </c>
      <c r="C115" s="1" t="s">
        <v>6900</v>
      </c>
      <c r="D115" s="24" t="s">
        <v>6901</v>
      </c>
      <c r="E115" s="1" t="s">
        <v>6902</v>
      </c>
      <c r="F115" s="33" t="s">
        <v>6903</v>
      </c>
    </row>
    <row r="116" spans="1:7" ht="33.75" customHeight="1" thickBot="1">
      <c r="A116" s="1" t="s">
        <v>6499</v>
      </c>
      <c r="B116" s="1" t="s">
        <v>6904</v>
      </c>
      <c r="C116" s="1" t="s">
        <v>6905</v>
      </c>
      <c r="D116" s="24" t="s">
        <v>3290</v>
      </c>
      <c r="E116" s="1" t="s">
        <v>3289</v>
      </c>
      <c r="F116" s="33" t="s">
        <v>6906</v>
      </c>
    </row>
    <row r="117" spans="1:7" ht="33.75" customHeight="1" thickBot="1">
      <c r="A117" s="1" t="s">
        <v>6499</v>
      </c>
      <c r="B117" s="1" t="s">
        <v>6907</v>
      </c>
      <c r="C117" s="1" t="s">
        <v>6908</v>
      </c>
      <c r="D117" s="24" t="s">
        <v>6909</v>
      </c>
      <c r="E117" s="1" t="s">
        <v>6910</v>
      </c>
      <c r="F117" s="33" t="s">
        <v>6911</v>
      </c>
    </row>
    <row r="118" spans="1:7" ht="33.75" customHeight="1" thickBot="1">
      <c r="A118" s="1" t="s">
        <v>6520</v>
      </c>
      <c r="B118" s="1" t="s">
        <v>6912</v>
      </c>
      <c r="C118" s="1" t="s">
        <v>6913</v>
      </c>
      <c r="D118" s="24" t="s">
        <v>6914</v>
      </c>
      <c r="E118" s="1" t="s">
        <v>3293</v>
      </c>
      <c r="F118" s="33" t="s">
        <v>6915</v>
      </c>
    </row>
    <row r="119" spans="1:7" ht="33.75" customHeight="1" thickBot="1">
      <c r="A119" s="1" t="s">
        <v>6499</v>
      </c>
      <c r="B119" s="1" t="s">
        <v>6916</v>
      </c>
      <c r="C119" s="1" t="s">
        <v>6917</v>
      </c>
      <c r="D119" s="34" t="s">
        <v>6918</v>
      </c>
      <c r="E119" s="1" t="s">
        <v>3302</v>
      </c>
      <c r="F119" s="33" t="s">
        <v>6919</v>
      </c>
    </row>
    <row r="120" spans="1:7" ht="33.75" customHeight="1" thickBot="1">
      <c r="A120" s="1" t="s">
        <v>6499</v>
      </c>
      <c r="B120" s="1" t="s">
        <v>6920</v>
      </c>
      <c r="C120" s="1" t="s">
        <v>6921</v>
      </c>
      <c r="D120" s="24" t="s">
        <v>6922</v>
      </c>
      <c r="E120" s="1" t="s">
        <v>420</v>
      </c>
      <c r="F120" s="33" t="s">
        <v>6923</v>
      </c>
    </row>
    <row r="121" spans="1:7" ht="33" customHeight="1">
      <c r="A121" s="15" t="s">
        <v>6499</v>
      </c>
      <c r="B121" s="15" t="s">
        <v>6924</v>
      </c>
      <c r="C121" s="15" t="s">
        <v>6925</v>
      </c>
      <c r="D121" s="28" t="s">
        <v>6926</v>
      </c>
      <c r="E121" s="15" t="s">
        <v>6927</v>
      </c>
      <c r="F121" s="33" t="s">
        <v>6928</v>
      </c>
    </row>
    <row r="122" spans="1:7" ht="33.75" customHeight="1" thickBot="1">
      <c r="A122" s="1" t="s">
        <v>6499</v>
      </c>
      <c r="B122" s="1" t="s">
        <v>6929</v>
      </c>
      <c r="C122" s="1" t="s">
        <v>6930</v>
      </c>
      <c r="D122" s="24" t="s">
        <v>3310</v>
      </c>
      <c r="E122" s="1" t="s">
        <v>3309</v>
      </c>
      <c r="F122" s="33"/>
      <c r="G122" s="49" t="s">
        <v>3311</v>
      </c>
    </row>
    <row r="123" spans="1:7" ht="33.75" customHeight="1" thickBot="1">
      <c r="A123" s="1" t="s">
        <v>6499</v>
      </c>
      <c r="B123" s="1" t="s">
        <v>6931</v>
      </c>
      <c r="C123" s="1" t="s">
        <v>6932</v>
      </c>
      <c r="D123" s="24" t="s">
        <v>3317</v>
      </c>
      <c r="E123" s="1" t="s">
        <v>611</v>
      </c>
      <c r="F123" s="33" t="s">
        <v>6933</v>
      </c>
    </row>
    <row r="124" spans="1:7" ht="33.75" customHeight="1" thickBot="1">
      <c r="A124" s="1" t="s">
        <v>6499</v>
      </c>
      <c r="B124" s="1" t="s">
        <v>6934</v>
      </c>
      <c r="C124" s="1" t="s">
        <v>6935</v>
      </c>
      <c r="D124" s="24" t="s">
        <v>434</v>
      </c>
      <c r="E124" s="1" t="s">
        <v>433</v>
      </c>
      <c r="F124" s="33" t="s">
        <v>6936</v>
      </c>
    </row>
    <row r="125" spans="1:7" ht="33.75" customHeight="1" thickBot="1">
      <c r="A125" s="1" t="s">
        <v>6499</v>
      </c>
      <c r="B125" s="1" t="s">
        <v>6937</v>
      </c>
      <c r="C125" s="1" t="s">
        <v>6938</v>
      </c>
      <c r="D125" s="24" t="s">
        <v>5009</v>
      </c>
      <c r="E125" s="1" t="s">
        <v>5008</v>
      </c>
      <c r="F125" s="33"/>
      <c r="G125" s="49" t="s">
        <v>5010</v>
      </c>
    </row>
    <row r="126" spans="1:7" ht="50.25" customHeight="1" thickBot="1">
      <c r="A126" s="1" t="s">
        <v>6499</v>
      </c>
      <c r="B126" s="1" t="s">
        <v>3332</v>
      </c>
      <c r="C126" s="1" t="s">
        <v>6939</v>
      </c>
      <c r="D126" s="24" t="s">
        <v>3334</v>
      </c>
      <c r="E126" s="1" t="s">
        <v>6940</v>
      </c>
      <c r="F126" s="33" t="s">
        <v>6941</v>
      </c>
    </row>
    <row r="127" spans="1:7" ht="33.75" customHeight="1" thickBot="1">
      <c r="A127" s="1" t="s">
        <v>6520</v>
      </c>
      <c r="B127" s="1" t="s">
        <v>6942</v>
      </c>
      <c r="C127" s="1" t="s">
        <v>6943</v>
      </c>
      <c r="D127" s="24" t="s">
        <v>3341</v>
      </c>
      <c r="E127" s="1" t="s">
        <v>3340</v>
      </c>
      <c r="F127" s="33" t="s">
        <v>6944</v>
      </c>
    </row>
    <row r="128" spans="1:7" ht="33.75" customHeight="1" thickBot="1">
      <c r="A128" s="1" t="s">
        <v>6499</v>
      </c>
      <c r="B128" s="1" t="s">
        <v>6945</v>
      </c>
      <c r="C128" s="1" t="s">
        <v>6946</v>
      </c>
      <c r="D128" s="24" t="s">
        <v>3350</v>
      </c>
      <c r="E128" s="1" t="s">
        <v>3349</v>
      </c>
      <c r="F128" s="33" t="s">
        <v>6947</v>
      </c>
    </row>
    <row r="129" spans="1:7" ht="33.75" customHeight="1" thickBot="1">
      <c r="A129" s="1" t="s">
        <v>6523</v>
      </c>
      <c r="B129" s="1" t="s">
        <v>6948</v>
      </c>
      <c r="C129" s="1" t="s">
        <v>6949</v>
      </c>
      <c r="D129" s="24" t="s">
        <v>6950</v>
      </c>
      <c r="E129" s="1" t="s">
        <v>4755</v>
      </c>
      <c r="F129" s="33" t="s">
        <v>6951</v>
      </c>
    </row>
    <row r="130" spans="1:7" ht="17.25" customHeight="1" thickBot="1">
      <c r="A130" s="1" t="s">
        <v>6499</v>
      </c>
      <c r="B130" s="1" t="s">
        <v>462</v>
      </c>
      <c r="C130" s="1" t="s">
        <v>6952</v>
      </c>
      <c r="D130" s="34" t="s">
        <v>6953</v>
      </c>
      <c r="E130" s="1" t="s">
        <v>463</v>
      </c>
      <c r="F130" s="33" t="s">
        <v>6954</v>
      </c>
    </row>
    <row r="131" spans="1:7" ht="33" customHeight="1">
      <c r="A131" s="15" t="s">
        <v>6499</v>
      </c>
      <c r="B131" s="15" t="s">
        <v>6955</v>
      </c>
      <c r="C131" s="15" t="s">
        <v>6956</v>
      </c>
      <c r="D131" s="28" t="s">
        <v>5027</v>
      </c>
      <c r="E131" s="15" t="s">
        <v>5026</v>
      </c>
      <c r="F131" s="33" t="s">
        <v>6957</v>
      </c>
    </row>
    <row r="132" spans="1:7" ht="33.75" customHeight="1" thickBot="1">
      <c r="A132" s="1" t="s">
        <v>6499</v>
      </c>
      <c r="B132" s="1" t="s">
        <v>6958</v>
      </c>
      <c r="C132" s="1" t="s">
        <v>6959</v>
      </c>
      <c r="D132" s="24" t="s">
        <v>3365</v>
      </c>
      <c r="E132" s="1" t="s">
        <v>3364</v>
      </c>
      <c r="F132" s="33" t="s">
        <v>6960</v>
      </c>
    </row>
    <row r="133" spans="1:7" ht="50.25" customHeight="1" thickBot="1">
      <c r="A133" s="1" t="s">
        <v>6499</v>
      </c>
      <c r="B133" s="1" t="s">
        <v>6961</v>
      </c>
      <c r="C133" s="1" t="s">
        <v>6962</v>
      </c>
      <c r="D133" s="21" t="s">
        <v>3368</v>
      </c>
      <c r="E133" s="1" t="s">
        <v>6963</v>
      </c>
      <c r="F133" s="33" t="s">
        <v>6964</v>
      </c>
    </row>
    <row r="134" spans="1:7" ht="17.25" customHeight="1" thickBot="1">
      <c r="A134" s="1" t="s">
        <v>6499</v>
      </c>
      <c r="B134" s="1" t="s">
        <v>6965</v>
      </c>
      <c r="C134" s="1" t="s">
        <v>6966</v>
      </c>
      <c r="D134" s="30" t="s">
        <v>3371</v>
      </c>
      <c r="E134" s="1" t="s">
        <v>3370</v>
      </c>
      <c r="F134" s="33" t="s">
        <v>6967</v>
      </c>
    </row>
    <row r="135" spans="1:7" ht="33.75" customHeight="1" thickBot="1">
      <c r="A135" s="1" t="s">
        <v>6520</v>
      </c>
      <c r="B135" s="1" t="s">
        <v>3373</v>
      </c>
      <c r="C135" s="1" t="s">
        <v>6968</v>
      </c>
      <c r="D135" s="50" t="s">
        <v>3375</v>
      </c>
      <c r="E135" s="1" t="s">
        <v>3374</v>
      </c>
      <c r="F135" s="33" t="s">
        <v>6969</v>
      </c>
    </row>
    <row r="136" spans="1:7" ht="17.25" customHeight="1" thickBot="1">
      <c r="A136" s="1" t="s">
        <v>6499</v>
      </c>
      <c r="B136" s="1" t="s">
        <v>6970</v>
      </c>
      <c r="C136" s="1" t="s">
        <v>6971</v>
      </c>
      <c r="D136" s="24" t="s">
        <v>3378</v>
      </c>
      <c r="E136" s="1" t="s">
        <v>3377</v>
      </c>
      <c r="F136" s="33" t="s">
        <v>6972</v>
      </c>
    </row>
    <row r="137" spans="1:7" ht="33.75" customHeight="1" thickBot="1">
      <c r="A137" s="1" t="s">
        <v>6499</v>
      </c>
      <c r="B137" s="1" t="s">
        <v>6973</v>
      </c>
      <c r="C137" s="1" t="s">
        <v>6974</v>
      </c>
      <c r="D137" s="24" t="s">
        <v>5033</v>
      </c>
      <c r="E137" s="1" t="s">
        <v>5032</v>
      </c>
      <c r="F137" s="33" t="s">
        <v>6975</v>
      </c>
    </row>
    <row r="138" spans="1:7" ht="33.75" customHeight="1" thickBot="1">
      <c r="A138" s="1" t="s">
        <v>6499</v>
      </c>
      <c r="B138" s="1" t="s">
        <v>6976</v>
      </c>
      <c r="C138" s="1" t="s">
        <v>6977</v>
      </c>
      <c r="D138" s="24" t="s">
        <v>3388</v>
      </c>
      <c r="E138" s="1" t="s">
        <v>6978</v>
      </c>
      <c r="F138" s="33" t="s">
        <v>6979</v>
      </c>
    </row>
    <row r="139" spans="1:7" ht="17.25" customHeight="1" thickBot="1">
      <c r="A139" s="1" t="s">
        <v>6499</v>
      </c>
      <c r="B139" s="1" t="s">
        <v>6980</v>
      </c>
      <c r="C139" s="1" t="s">
        <v>6981</v>
      </c>
      <c r="D139" s="24" t="s">
        <v>3396</v>
      </c>
      <c r="E139" s="1" t="s">
        <v>3394</v>
      </c>
      <c r="F139" s="33" t="s">
        <v>6982</v>
      </c>
    </row>
    <row r="140" spans="1:7" ht="17.25" customHeight="1" thickBot="1">
      <c r="A140" s="1" t="s">
        <v>6499</v>
      </c>
      <c r="B140" s="1" t="s">
        <v>6983</v>
      </c>
      <c r="C140" s="1" t="s">
        <v>6984</v>
      </c>
      <c r="D140" s="24" t="s">
        <v>500</v>
      </c>
      <c r="E140" s="1" t="s">
        <v>499</v>
      </c>
      <c r="F140" s="33"/>
      <c r="G140" s="49" t="s">
        <v>501</v>
      </c>
    </row>
    <row r="141" spans="1:7">
      <c r="A141" s="10" t="s">
        <v>6499</v>
      </c>
      <c r="B141" s="10" t="s">
        <v>6985</v>
      </c>
      <c r="C141" s="10" t="s">
        <v>6986</v>
      </c>
      <c r="D141" s="25" t="s">
        <v>5042</v>
      </c>
      <c r="E141" s="10" t="s">
        <v>5041</v>
      </c>
      <c r="F141" s="33" t="s">
        <v>6987</v>
      </c>
    </row>
    <row r="142" spans="1:7" ht="33" customHeight="1">
      <c r="A142" s="16" t="s">
        <v>6523</v>
      </c>
      <c r="B142" s="16" t="s">
        <v>6988</v>
      </c>
      <c r="C142" s="16" t="s">
        <v>6989</v>
      </c>
      <c r="D142" s="26" t="s">
        <v>6990</v>
      </c>
      <c r="E142" s="16" t="s">
        <v>6991</v>
      </c>
      <c r="F142" s="33" t="s">
        <v>6992</v>
      </c>
    </row>
    <row r="143" spans="1:7" ht="17.25" customHeight="1" thickBot="1">
      <c r="A143" s="1" t="s">
        <v>6499</v>
      </c>
      <c r="B143" s="1" t="s">
        <v>6993</v>
      </c>
      <c r="C143" s="1" t="s">
        <v>6994</v>
      </c>
      <c r="D143" s="24" t="s">
        <v>5046</v>
      </c>
      <c r="E143" s="1" t="s">
        <v>5045</v>
      </c>
      <c r="F143" s="33" t="s">
        <v>6995</v>
      </c>
    </row>
    <row r="144" spans="1:7" ht="33.75" customHeight="1" thickBot="1">
      <c r="A144" s="1" t="s">
        <v>6499</v>
      </c>
      <c r="B144" s="1" t="s">
        <v>6996</v>
      </c>
      <c r="C144" s="1" t="s">
        <v>6997</v>
      </c>
      <c r="D144" s="24" t="s">
        <v>6998</v>
      </c>
      <c r="E144" s="1" t="s">
        <v>1585</v>
      </c>
      <c r="F144" s="33"/>
      <c r="G144" s="49" t="s">
        <v>3407</v>
      </c>
    </row>
    <row r="145" spans="1:7" ht="33.75" customHeight="1" thickBot="1">
      <c r="A145" s="1" t="s">
        <v>6523</v>
      </c>
      <c r="B145" s="1" t="s">
        <v>6999</v>
      </c>
      <c r="C145" s="1" t="s">
        <v>7000</v>
      </c>
      <c r="D145" s="24" t="s">
        <v>5050</v>
      </c>
      <c r="E145" s="1" t="s">
        <v>5049</v>
      </c>
      <c r="F145" s="33" t="s">
        <v>7001</v>
      </c>
    </row>
    <row r="146" spans="1:7" ht="33.75" customHeight="1" thickBot="1">
      <c r="A146" s="1" t="s">
        <v>6602</v>
      </c>
      <c r="B146" s="1" t="s">
        <v>7002</v>
      </c>
      <c r="C146" s="1" t="s">
        <v>7003</v>
      </c>
      <c r="D146" s="24" t="s">
        <v>528</v>
      </c>
      <c r="E146" s="1" t="s">
        <v>527</v>
      </c>
      <c r="F146" s="33" t="s">
        <v>7004</v>
      </c>
    </row>
    <row r="147" spans="1:7" ht="33.75" customHeight="1" thickBot="1">
      <c r="A147" s="1" t="s">
        <v>6499</v>
      </c>
      <c r="B147" s="1" t="s">
        <v>7005</v>
      </c>
      <c r="C147" s="1" t="s">
        <v>7006</v>
      </c>
      <c r="D147" s="24" t="s">
        <v>531</v>
      </c>
      <c r="E147" s="1" t="s">
        <v>7007</v>
      </c>
      <c r="F147" s="33" t="s">
        <v>7008</v>
      </c>
    </row>
    <row r="148" spans="1:7" ht="33.75" customHeight="1" thickBot="1">
      <c r="A148" s="1" t="s">
        <v>6499</v>
      </c>
      <c r="B148" s="1" t="s">
        <v>7009</v>
      </c>
      <c r="C148" s="1" t="s">
        <v>7010</v>
      </c>
      <c r="D148" s="24" t="s">
        <v>7011</v>
      </c>
      <c r="E148" s="1" t="s">
        <v>7012</v>
      </c>
      <c r="F148" s="33" t="s">
        <v>7013</v>
      </c>
    </row>
    <row r="149" spans="1:7" ht="50.25" customHeight="1" thickBot="1">
      <c r="A149" s="1" t="s">
        <v>6499</v>
      </c>
      <c r="B149" s="1" t="s">
        <v>7014</v>
      </c>
      <c r="C149" s="1" t="s">
        <v>7015</v>
      </c>
      <c r="D149" s="24" t="s">
        <v>538</v>
      </c>
      <c r="E149" s="1" t="s">
        <v>537</v>
      </c>
      <c r="F149" s="33" t="s">
        <v>7016</v>
      </c>
    </row>
    <row r="150" spans="1:7" ht="33.75" customHeight="1" thickBot="1">
      <c r="A150" s="1" t="s">
        <v>6499</v>
      </c>
      <c r="B150" s="1" t="s">
        <v>7017</v>
      </c>
      <c r="C150" s="1" t="s">
        <v>7018</v>
      </c>
      <c r="D150" s="24"/>
      <c r="E150" s="1" t="s">
        <v>550</v>
      </c>
      <c r="F150" s="49" t="s">
        <v>7019</v>
      </c>
    </row>
    <row r="151" spans="1:7">
      <c r="A151" s="10" t="s">
        <v>6499</v>
      </c>
      <c r="B151" s="10" t="s">
        <v>7020</v>
      </c>
      <c r="C151" s="10" t="s">
        <v>7021</v>
      </c>
      <c r="D151" s="25"/>
      <c r="E151" s="10" t="s">
        <v>560</v>
      </c>
      <c r="F151" s="49" t="s">
        <v>7022</v>
      </c>
    </row>
    <row r="152" spans="1:7" ht="33" customHeight="1">
      <c r="A152" s="16" t="s">
        <v>6520</v>
      </c>
      <c r="B152" s="16" t="s">
        <v>7023</v>
      </c>
      <c r="C152" s="16" t="s">
        <v>7024</v>
      </c>
      <c r="D152" s="26"/>
      <c r="E152" s="16" t="s">
        <v>3429</v>
      </c>
      <c r="F152" s="49" t="s">
        <v>7025</v>
      </c>
    </row>
    <row r="153" spans="1:7" ht="17.25" customHeight="1" thickBot="1">
      <c r="A153" s="1" t="s">
        <v>6499</v>
      </c>
      <c r="B153" s="1" t="s">
        <v>7026</v>
      </c>
      <c r="C153" s="1" t="s">
        <v>7027</v>
      </c>
      <c r="D153" s="24"/>
      <c r="E153" s="1" t="s">
        <v>7028</v>
      </c>
      <c r="F153" s="49" t="s">
        <v>7029</v>
      </c>
    </row>
    <row r="154" spans="1:7" ht="33.75" customHeight="1" thickBot="1">
      <c r="A154" s="1" t="s">
        <v>6499</v>
      </c>
      <c r="B154" s="1" t="s">
        <v>7030</v>
      </c>
      <c r="C154" s="1" t="s">
        <v>7031</v>
      </c>
      <c r="D154" s="24"/>
      <c r="E154" s="1" t="s">
        <v>572</v>
      </c>
      <c r="F154" s="49" t="s">
        <v>7032</v>
      </c>
    </row>
    <row r="155" spans="1:7" ht="17.25" customHeight="1" thickBot="1">
      <c r="A155" s="1" t="s">
        <v>6499</v>
      </c>
      <c r="B155" s="1" t="s">
        <v>584</v>
      </c>
      <c r="C155" s="1" t="s">
        <v>7033</v>
      </c>
      <c r="D155" s="24"/>
      <c r="E155" s="1" t="s">
        <v>585</v>
      </c>
      <c r="F155" s="49"/>
      <c r="G155" s="49" t="s">
        <v>587</v>
      </c>
    </row>
    <row r="156" spans="1:7" ht="33.75" customHeight="1" thickBot="1">
      <c r="A156" s="1" t="s">
        <v>6499</v>
      </c>
      <c r="B156" s="1" t="s">
        <v>7034</v>
      </c>
      <c r="C156" s="1" t="s">
        <v>7035</v>
      </c>
      <c r="D156" s="24"/>
      <c r="E156" s="1" t="s">
        <v>7036</v>
      </c>
      <c r="F156" s="49" t="s">
        <v>7037</v>
      </c>
    </row>
    <row r="157" spans="1:7" ht="33.75" customHeight="1" thickBot="1">
      <c r="A157" s="1" t="s">
        <v>6499</v>
      </c>
      <c r="B157" s="1" t="s">
        <v>7038</v>
      </c>
      <c r="C157" s="1" t="s">
        <v>7039</v>
      </c>
      <c r="D157" s="24"/>
      <c r="E157" s="1" t="s">
        <v>7040</v>
      </c>
      <c r="F157" s="49" t="s">
        <v>7041</v>
      </c>
    </row>
    <row r="158" spans="1:7" ht="33.75" customHeight="1" thickBot="1">
      <c r="A158" s="1" t="s">
        <v>6499</v>
      </c>
      <c r="B158" s="1" t="s">
        <v>7042</v>
      </c>
      <c r="C158" s="1" t="s">
        <v>7043</v>
      </c>
      <c r="D158" s="24"/>
      <c r="E158" s="1" t="s">
        <v>7044</v>
      </c>
      <c r="F158" s="49" t="s">
        <v>7045</v>
      </c>
    </row>
    <row r="159" spans="1:7" ht="33.75" customHeight="1" thickBot="1">
      <c r="A159" s="1" t="s">
        <v>6602</v>
      </c>
      <c r="B159" s="1" t="s">
        <v>7046</v>
      </c>
      <c r="C159" s="1" t="s">
        <v>7047</v>
      </c>
      <c r="D159" s="24"/>
      <c r="E159" s="1" t="s">
        <v>3464</v>
      </c>
      <c r="F159" s="49" t="s">
        <v>7048</v>
      </c>
    </row>
    <row r="160" spans="1:7">
      <c r="A160" s="10" t="s">
        <v>6499</v>
      </c>
      <c r="B160" s="10" t="s">
        <v>7049</v>
      </c>
      <c r="C160" s="10" t="s">
        <v>7050</v>
      </c>
      <c r="D160" s="25"/>
      <c r="E160" s="10" t="s">
        <v>5081</v>
      </c>
      <c r="F160" s="49"/>
      <c r="G160" s="49" t="s">
        <v>5083</v>
      </c>
    </row>
    <row r="161" spans="1:6" ht="33" customHeight="1">
      <c r="A161" s="16" t="s">
        <v>6499</v>
      </c>
      <c r="B161" s="16" t="s">
        <v>7051</v>
      </c>
      <c r="C161" s="16" t="s">
        <v>7052</v>
      </c>
      <c r="D161" s="26"/>
      <c r="E161" s="16" t="s">
        <v>7053</v>
      </c>
      <c r="F161" s="49" t="s">
        <v>7054</v>
      </c>
    </row>
    <row r="162" spans="1:6" ht="33.75" customHeight="1" thickBot="1">
      <c r="A162" s="1" t="s">
        <v>6499</v>
      </c>
      <c r="B162" s="1" t="s">
        <v>7055</v>
      </c>
      <c r="C162" s="1" t="s">
        <v>7056</v>
      </c>
      <c r="D162" s="24"/>
      <c r="E162" s="1" t="s">
        <v>5085</v>
      </c>
      <c r="F162" s="49" t="s">
        <v>7057</v>
      </c>
    </row>
    <row r="163" spans="1:6" ht="33.75" customHeight="1" thickBot="1">
      <c r="A163" s="1" t="s">
        <v>6602</v>
      </c>
      <c r="B163" s="1" t="s">
        <v>7058</v>
      </c>
      <c r="C163" s="1" t="s">
        <v>7059</v>
      </c>
      <c r="D163" s="24"/>
      <c r="E163" s="1" t="s">
        <v>7060</v>
      </c>
      <c r="F163" s="49" t="s">
        <v>7061</v>
      </c>
    </row>
    <row r="164" spans="1:6" ht="33.75" customHeight="1" thickBot="1">
      <c r="A164" s="1" t="s">
        <v>6499</v>
      </c>
      <c r="B164" s="1" t="s">
        <v>7062</v>
      </c>
      <c r="C164" s="1" t="s">
        <v>7063</v>
      </c>
      <c r="D164" s="24"/>
      <c r="E164" s="1" t="s">
        <v>3474</v>
      </c>
      <c r="F164" s="49" t="s">
        <v>7064</v>
      </c>
    </row>
    <row r="165" spans="1:6" ht="33.75" customHeight="1" thickBot="1">
      <c r="A165" s="1" t="s">
        <v>6499</v>
      </c>
      <c r="B165" s="1" t="s">
        <v>7065</v>
      </c>
      <c r="C165" s="1" t="s">
        <v>7066</v>
      </c>
      <c r="D165" s="24"/>
      <c r="E165" s="1" t="s">
        <v>7067</v>
      </c>
      <c r="F165" s="49" t="s">
        <v>7068</v>
      </c>
    </row>
    <row r="166" spans="1:6" ht="33.75" customHeight="1" thickBot="1">
      <c r="A166" s="1" t="s">
        <v>6499</v>
      </c>
      <c r="B166" s="1" t="s">
        <v>7069</v>
      </c>
      <c r="C166" s="1" t="s">
        <v>7070</v>
      </c>
      <c r="D166" s="24"/>
      <c r="E166" s="1" t="s">
        <v>7071</v>
      </c>
      <c r="F166" s="49" t="s">
        <v>7072</v>
      </c>
    </row>
    <row r="167" spans="1:6" ht="33.75" customHeight="1" thickBot="1">
      <c r="A167" s="1" t="s">
        <v>6520</v>
      </c>
      <c r="B167" s="1" t="s">
        <v>7073</v>
      </c>
      <c r="C167" s="1" t="s">
        <v>7074</v>
      </c>
      <c r="D167" s="24"/>
      <c r="E167" s="1" t="s">
        <v>3481</v>
      </c>
      <c r="F167" s="49" t="s">
        <v>7075</v>
      </c>
    </row>
    <row r="168" spans="1:6" ht="33.75" customHeight="1" thickBot="1">
      <c r="A168" s="1" t="s">
        <v>6499</v>
      </c>
      <c r="B168" s="1" t="s">
        <v>7076</v>
      </c>
      <c r="C168" s="1" t="s">
        <v>7077</v>
      </c>
      <c r="D168" s="24"/>
      <c r="E168" s="1" t="s">
        <v>3485</v>
      </c>
      <c r="F168" s="49" t="s">
        <v>7078</v>
      </c>
    </row>
    <row r="169" spans="1:6" ht="33.75" customHeight="1" thickBot="1">
      <c r="A169" s="1" t="s">
        <v>6499</v>
      </c>
      <c r="B169" s="1" t="s">
        <v>7079</v>
      </c>
      <c r="C169" s="1" t="s">
        <v>7080</v>
      </c>
      <c r="D169" s="24"/>
      <c r="E169" s="1" t="s">
        <v>5096</v>
      </c>
      <c r="F169" s="49" t="s">
        <v>7081</v>
      </c>
    </row>
    <row r="170" spans="1:6" ht="17.25" customHeight="1" thickBot="1">
      <c r="A170" s="1" t="s">
        <v>6520</v>
      </c>
      <c r="B170" s="1" t="s">
        <v>7082</v>
      </c>
      <c r="C170" s="1" t="s">
        <v>7083</v>
      </c>
      <c r="D170" s="24"/>
      <c r="E170" s="1" t="s">
        <v>7084</v>
      </c>
      <c r="F170" s="49" t="s">
        <v>7085</v>
      </c>
    </row>
    <row r="171" spans="1:6" ht="49.5" customHeight="1">
      <c r="A171" s="10" t="s">
        <v>6499</v>
      </c>
      <c r="B171" s="10" t="s">
        <v>7086</v>
      </c>
      <c r="C171" s="10" t="s">
        <v>7087</v>
      </c>
      <c r="D171" s="25"/>
      <c r="E171" s="10" t="s">
        <v>3502</v>
      </c>
      <c r="F171" s="49" t="s">
        <v>7088</v>
      </c>
    </row>
    <row r="172" spans="1:6" ht="33" customHeight="1">
      <c r="A172" s="16" t="s">
        <v>6520</v>
      </c>
      <c r="B172" s="16" t="s">
        <v>3508</v>
      </c>
      <c r="C172" s="16" t="s">
        <v>7089</v>
      </c>
      <c r="D172" s="26"/>
      <c r="E172" s="16" t="s">
        <v>3509</v>
      </c>
      <c r="F172" s="49" t="s">
        <v>7090</v>
      </c>
    </row>
    <row r="173" spans="1:6" ht="17.25" customHeight="1" thickBot="1">
      <c r="A173" s="1" t="s">
        <v>6499</v>
      </c>
      <c r="B173" s="1" t="s">
        <v>7091</v>
      </c>
      <c r="C173" s="1" t="s">
        <v>7092</v>
      </c>
      <c r="D173" s="24"/>
      <c r="E173" s="1" t="s">
        <v>7093</v>
      </c>
      <c r="F173" s="49" t="s">
        <v>7094</v>
      </c>
    </row>
    <row r="174" spans="1:6" ht="50.25" customHeight="1" thickBot="1">
      <c r="A174" s="1" t="s">
        <v>6499</v>
      </c>
      <c r="B174" s="1" t="s">
        <v>7095</v>
      </c>
      <c r="C174" s="1" t="s">
        <v>7096</v>
      </c>
      <c r="D174" s="24"/>
      <c r="E174" s="1" t="s">
        <v>627</v>
      </c>
      <c r="F174" s="49" t="s">
        <v>7097</v>
      </c>
    </row>
    <row r="175" spans="1:6" ht="33.75" customHeight="1" thickBot="1">
      <c r="A175" s="1" t="s">
        <v>6602</v>
      </c>
      <c r="B175" s="1" t="s">
        <v>7098</v>
      </c>
      <c r="C175" s="1" t="s">
        <v>7099</v>
      </c>
      <c r="D175" s="24"/>
      <c r="E175" s="1" t="s">
        <v>7100</v>
      </c>
      <c r="F175" s="49" t="s">
        <v>7101</v>
      </c>
    </row>
    <row r="176" spans="1:6" ht="33.75" customHeight="1" thickBot="1">
      <c r="A176" s="1" t="s">
        <v>6499</v>
      </c>
      <c r="B176" s="1" t="s">
        <v>7102</v>
      </c>
      <c r="C176" s="1" t="s">
        <v>7103</v>
      </c>
      <c r="D176" s="24"/>
      <c r="E176" s="1" t="s">
        <v>3522</v>
      </c>
      <c r="F176" s="49" t="s">
        <v>7104</v>
      </c>
    </row>
    <row r="177" spans="1:7" ht="50.25" customHeight="1" thickBot="1">
      <c r="A177" s="1" t="s">
        <v>6499</v>
      </c>
      <c r="B177" s="1" t="s">
        <v>7105</v>
      </c>
      <c r="C177" s="1" t="s">
        <v>7106</v>
      </c>
      <c r="D177" s="24"/>
      <c r="E177" s="1" t="s">
        <v>7107</v>
      </c>
      <c r="F177" s="49" t="s">
        <v>7108</v>
      </c>
    </row>
    <row r="178" spans="1:7" ht="50.25" customHeight="1" thickBot="1">
      <c r="A178" s="1" t="s">
        <v>6602</v>
      </c>
      <c r="B178" s="1" t="s">
        <v>7109</v>
      </c>
      <c r="C178" s="1" t="s">
        <v>7110</v>
      </c>
      <c r="D178" s="24"/>
      <c r="E178" s="1" t="s">
        <v>7111</v>
      </c>
      <c r="F178" s="49" t="s">
        <v>7112</v>
      </c>
    </row>
    <row r="179" spans="1:7" ht="33.75" customHeight="1" thickBot="1">
      <c r="A179" s="1" t="s">
        <v>6499</v>
      </c>
      <c r="B179" s="1" t="s">
        <v>7113</v>
      </c>
      <c r="C179" s="1" t="s">
        <v>7114</v>
      </c>
      <c r="D179" s="24"/>
      <c r="E179" s="1" t="s">
        <v>5100</v>
      </c>
      <c r="F179" s="49" t="s">
        <v>7115</v>
      </c>
    </row>
    <row r="180" spans="1:7" ht="33.75" customHeight="1" thickBot="1">
      <c r="A180" s="1" t="s">
        <v>6499</v>
      </c>
      <c r="B180" s="1" t="s">
        <v>7116</v>
      </c>
      <c r="C180" s="1" t="s">
        <v>7117</v>
      </c>
      <c r="D180" s="24"/>
      <c r="E180" s="1" t="s">
        <v>656</v>
      </c>
      <c r="F180" s="49" t="s">
        <v>7118</v>
      </c>
    </row>
    <row r="181" spans="1:7">
      <c r="A181" s="10" t="s">
        <v>6499</v>
      </c>
      <c r="B181" s="10" t="s">
        <v>7119</v>
      </c>
      <c r="C181" s="10" t="s">
        <v>7120</v>
      </c>
      <c r="D181" s="25"/>
      <c r="E181" s="10" t="s">
        <v>660</v>
      </c>
      <c r="F181" s="49" t="s">
        <v>7121</v>
      </c>
    </row>
    <row r="182" spans="1:7" ht="33" customHeight="1">
      <c r="A182" s="16" t="s">
        <v>6499</v>
      </c>
      <c r="B182" s="16" t="s">
        <v>7122</v>
      </c>
      <c r="C182" s="16" t="s">
        <v>7123</v>
      </c>
      <c r="D182" s="26"/>
      <c r="E182" s="16" t="s">
        <v>663</v>
      </c>
      <c r="F182" s="49" t="s">
        <v>7124</v>
      </c>
    </row>
    <row r="183" spans="1:7" ht="33.75" customHeight="1" thickBot="1">
      <c r="A183" s="1" t="s">
        <v>6499</v>
      </c>
      <c r="B183" s="1" t="s">
        <v>7125</v>
      </c>
      <c r="C183" s="1" t="s">
        <v>7126</v>
      </c>
      <c r="D183" s="24"/>
      <c r="E183" s="1" t="s">
        <v>3550</v>
      </c>
      <c r="F183" s="49" t="s">
        <v>7127</v>
      </c>
    </row>
    <row r="184" spans="1:7" ht="33.75" customHeight="1" thickBot="1">
      <c r="A184" s="1" t="s">
        <v>6499</v>
      </c>
      <c r="B184" s="1" t="s">
        <v>7128</v>
      </c>
      <c r="C184" s="1" t="s">
        <v>7129</v>
      </c>
      <c r="D184" s="24"/>
      <c r="E184" s="1" t="s">
        <v>678</v>
      </c>
      <c r="F184" s="49" t="s">
        <v>7130</v>
      </c>
    </row>
    <row r="185" spans="1:7" ht="33.75" customHeight="1" thickBot="1">
      <c r="A185" s="1" t="s">
        <v>6499</v>
      </c>
      <c r="B185" s="1" t="s">
        <v>7131</v>
      </c>
      <c r="C185" s="1" t="s">
        <v>7132</v>
      </c>
      <c r="D185" s="24"/>
      <c r="E185" s="1" t="s">
        <v>5108</v>
      </c>
      <c r="F185" s="49" t="s">
        <v>7133</v>
      </c>
    </row>
    <row r="186" spans="1:7" ht="50.25" customHeight="1" thickBot="1">
      <c r="A186" s="1" t="s">
        <v>6523</v>
      </c>
      <c r="B186" s="1" t="s">
        <v>7134</v>
      </c>
      <c r="C186" s="1" t="s">
        <v>7135</v>
      </c>
      <c r="D186" s="24"/>
      <c r="E186" s="1" t="s">
        <v>3553</v>
      </c>
      <c r="F186" s="49" t="s">
        <v>5</v>
      </c>
    </row>
    <row r="187" spans="1:7" ht="50.25" customHeight="1" thickBot="1">
      <c r="A187" s="1" t="s">
        <v>6602</v>
      </c>
      <c r="B187" s="1" t="s">
        <v>7136</v>
      </c>
      <c r="C187" s="1" t="s">
        <v>7137</v>
      </c>
      <c r="D187" s="24"/>
      <c r="E187" s="1" t="s">
        <v>692</v>
      </c>
      <c r="F187" s="49" t="s">
        <v>7138</v>
      </c>
    </row>
    <row r="188" spans="1:7" ht="33.75" customHeight="1" thickBot="1">
      <c r="A188" s="1" t="s">
        <v>6602</v>
      </c>
      <c r="B188" s="1" t="s">
        <v>7139</v>
      </c>
      <c r="C188" s="1" t="s">
        <v>7140</v>
      </c>
      <c r="D188" s="24"/>
      <c r="E188" s="1" t="s">
        <v>7141</v>
      </c>
      <c r="F188" s="49" t="s">
        <v>7142</v>
      </c>
    </row>
    <row r="189" spans="1:7" ht="33.75" customHeight="1" thickBot="1">
      <c r="A189" s="1" t="s">
        <v>6520</v>
      </c>
      <c r="B189" s="1" t="s">
        <v>7143</v>
      </c>
      <c r="C189" s="1" t="s">
        <v>7144</v>
      </c>
      <c r="D189" s="24"/>
      <c r="E189" s="1" t="s">
        <v>710</v>
      </c>
      <c r="F189" s="49"/>
      <c r="G189" s="49" t="s">
        <v>712</v>
      </c>
    </row>
    <row r="190" spans="1:7" ht="50.25" customHeight="1" thickBot="1">
      <c r="A190" s="1" t="s">
        <v>6520</v>
      </c>
      <c r="B190" s="1" t="s">
        <v>7145</v>
      </c>
      <c r="C190" s="1" t="s">
        <v>7146</v>
      </c>
      <c r="D190" s="24"/>
      <c r="E190" s="1" t="s">
        <v>7147</v>
      </c>
      <c r="F190" s="49" t="s">
        <v>5</v>
      </c>
    </row>
    <row r="191" spans="1:7" ht="33" customHeight="1">
      <c r="A191" s="10" t="s">
        <v>6499</v>
      </c>
      <c r="B191" s="10" t="s">
        <v>7148</v>
      </c>
      <c r="C191" s="10" t="s">
        <v>7149</v>
      </c>
      <c r="D191" s="25"/>
      <c r="E191" s="10" t="s">
        <v>7150</v>
      </c>
      <c r="F191" s="49" t="s">
        <v>7151</v>
      </c>
    </row>
    <row r="192" spans="1:7" ht="33" customHeight="1">
      <c r="A192" s="16" t="s">
        <v>6499</v>
      </c>
      <c r="B192" s="16" t="s">
        <v>7152</v>
      </c>
      <c r="C192" s="16" t="s">
        <v>7153</v>
      </c>
      <c r="D192" s="26"/>
      <c r="E192" s="16" t="s">
        <v>7154</v>
      </c>
      <c r="F192" s="49" t="s">
        <v>7155</v>
      </c>
    </row>
    <row r="193" spans="1:7" ht="33.75" customHeight="1" thickBot="1">
      <c r="A193" s="1" t="s">
        <v>6499</v>
      </c>
      <c r="B193" s="1" t="s">
        <v>7156</v>
      </c>
      <c r="C193" s="1" t="s">
        <v>7157</v>
      </c>
      <c r="D193" s="24"/>
      <c r="E193" s="1" t="s">
        <v>721</v>
      </c>
      <c r="F193" s="49"/>
      <c r="G193" s="49" t="s">
        <v>723</v>
      </c>
    </row>
    <row r="194" spans="1:7" ht="33.75" customHeight="1" thickBot="1">
      <c r="A194" s="1" t="s">
        <v>6499</v>
      </c>
      <c r="B194" s="1" t="s">
        <v>3576</v>
      </c>
      <c r="C194" s="1" t="s">
        <v>7158</v>
      </c>
      <c r="D194" s="24"/>
      <c r="E194" s="1" t="s">
        <v>7159</v>
      </c>
      <c r="F194" s="49" t="s">
        <v>7160</v>
      </c>
    </row>
    <row r="195" spans="1:7" ht="33.75" customHeight="1" thickBot="1">
      <c r="A195" s="1" t="s">
        <v>6499</v>
      </c>
      <c r="B195" s="1" t="s">
        <v>7161</v>
      </c>
      <c r="C195" s="1" t="s">
        <v>7162</v>
      </c>
      <c r="D195" s="24"/>
      <c r="E195" s="1" t="s">
        <v>3584</v>
      </c>
      <c r="F195" s="49" t="s">
        <v>7163</v>
      </c>
    </row>
    <row r="196" spans="1:7" ht="17.25" customHeight="1" thickBot="1">
      <c r="A196" s="1" t="s">
        <v>6520</v>
      </c>
      <c r="B196" s="1" t="s">
        <v>7164</v>
      </c>
      <c r="C196" s="1" t="s">
        <v>7165</v>
      </c>
      <c r="D196" s="24"/>
      <c r="E196" s="1" t="s">
        <v>1144</v>
      </c>
      <c r="F196" s="49" t="s">
        <v>7166</v>
      </c>
    </row>
    <row r="197" spans="1:7" ht="33.75" customHeight="1" thickBot="1">
      <c r="A197" s="1" t="s">
        <v>6520</v>
      </c>
      <c r="B197" s="1" t="s">
        <v>7167</v>
      </c>
      <c r="C197" s="1" t="s">
        <v>7168</v>
      </c>
      <c r="D197" s="24"/>
      <c r="E197" s="1" t="s">
        <v>731</v>
      </c>
      <c r="F197" s="49" t="s">
        <v>7169</v>
      </c>
    </row>
    <row r="198" spans="1:7" ht="33.75" customHeight="1" thickBot="1">
      <c r="A198" s="1" t="s">
        <v>6499</v>
      </c>
      <c r="B198" s="1" t="s">
        <v>7170</v>
      </c>
      <c r="C198" s="1" t="s">
        <v>7171</v>
      </c>
      <c r="D198" s="24"/>
      <c r="E198" s="1" t="s">
        <v>3604</v>
      </c>
      <c r="F198" s="49" t="s">
        <v>7172</v>
      </c>
    </row>
    <row r="199" spans="1:7" ht="33.75" customHeight="1" thickBot="1">
      <c r="A199" s="1" t="s">
        <v>6499</v>
      </c>
      <c r="B199" s="1" t="s">
        <v>7173</v>
      </c>
      <c r="C199" s="1" t="s">
        <v>7174</v>
      </c>
      <c r="D199" s="24"/>
      <c r="E199" s="1" t="s">
        <v>740</v>
      </c>
      <c r="F199" s="49" t="s">
        <v>7175</v>
      </c>
    </row>
    <row r="200" spans="1:7" ht="33.75" customHeight="1" thickBot="1">
      <c r="A200" s="1" t="s">
        <v>6499</v>
      </c>
      <c r="B200" s="1" t="s">
        <v>7176</v>
      </c>
      <c r="C200" s="1" t="s">
        <v>7177</v>
      </c>
      <c r="D200" s="24"/>
      <c r="E200" s="1" t="s">
        <v>7178</v>
      </c>
      <c r="F200" s="49" t="s">
        <v>7179</v>
      </c>
    </row>
    <row r="201" spans="1:7">
      <c r="A201" s="15" t="s">
        <v>6499</v>
      </c>
      <c r="B201" s="15" t="s">
        <v>7180</v>
      </c>
      <c r="C201" s="15" t="s">
        <v>7181</v>
      </c>
      <c r="D201" s="28"/>
      <c r="E201" s="15" t="s">
        <v>744</v>
      </c>
      <c r="F201" s="49" t="s">
        <v>7182</v>
      </c>
    </row>
    <row r="202" spans="1:7" ht="33.75" customHeight="1" thickBot="1">
      <c r="A202" s="1" t="s">
        <v>6499</v>
      </c>
      <c r="B202" s="1" t="s">
        <v>7183</v>
      </c>
      <c r="C202" s="1" t="s">
        <v>7184</v>
      </c>
      <c r="D202" s="24"/>
      <c r="E202" s="1" t="s">
        <v>3607</v>
      </c>
      <c r="F202" s="49"/>
      <c r="G202" s="49" t="s">
        <v>3609</v>
      </c>
    </row>
    <row r="203" spans="1:7" ht="33.75" customHeight="1" thickBot="1">
      <c r="A203" s="1" t="s">
        <v>6499</v>
      </c>
      <c r="B203" s="1" t="s">
        <v>7185</v>
      </c>
      <c r="C203" s="1" t="s">
        <v>7186</v>
      </c>
      <c r="D203" s="24"/>
      <c r="E203" s="1" t="s">
        <v>3611</v>
      </c>
      <c r="F203" s="49" t="s">
        <v>7187</v>
      </c>
    </row>
    <row r="204" spans="1:7" ht="33.75" customHeight="1" thickBot="1">
      <c r="A204" s="1" t="s">
        <v>6499</v>
      </c>
      <c r="B204" s="1" t="s">
        <v>7188</v>
      </c>
      <c r="C204" s="1" t="s">
        <v>7189</v>
      </c>
      <c r="D204" s="24"/>
      <c r="E204" s="1" t="s">
        <v>7190</v>
      </c>
      <c r="F204" s="49" t="s">
        <v>7191</v>
      </c>
    </row>
    <row r="205" spans="1:7" ht="33.75" customHeight="1" thickBot="1">
      <c r="A205" s="1" t="s">
        <v>6499</v>
      </c>
      <c r="B205" s="1" t="s">
        <v>7192</v>
      </c>
      <c r="C205" s="1" t="s">
        <v>7193</v>
      </c>
      <c r="D205" s="24"/>
      <c r="E205" s="1" t="s">
        <v>772</v>
      </c>
      <c r="F205" s="49" t="s">
        <v>7194</v>
      </c>
    </row>
    <row r="206" spans="1:7" ht="17.25" customHeight="1" thickBot="1">
      <c r="A206" s="1" t="s">
        <v>6499</v>
      </c>
      <c r="B206" s="1" t="s">
        <v>7195</v>
      </c>
      <c r="C206" s="1" t="s">
        <v>7196</v>
      </c>
      <c r="D206" s="24"/>
      <c r="E206" s="1" t="s">
        <v>7197</v>
      </c>
      <c r="F206" s="49" t="s">
        <v>7198</v>
      </c>
    </row>
    <row r="207" spans="1:7" ht="33.75" customHeight="1" thickBot="1">
      <c r="A207" s="1" t="s">
        <v>6499</v>
      </c>
      <c r="B207" s="1" t="s">
        <v>7199</v>
      </c>
      <c r="C207" s="1" t="s">
        <v>7200</v>
      </c>
      <c r="D207" s="24"/>
      <c r="E207" s="1" t="s">
        <v>779</v>
      </c>
      <c r="F207" s="49" t="s">
        <v>7201</v>
      </c>
    </row>
    <row r="208" spans="1:7" ht="33.75" customHeight="1" thickBot="1">
      <c r="A208" s="1" t="s">
        <v>6499</v>
      </c>
      <c r="B208" s="1" t="s">
        <v>7202</v>
      </c>
      <c r="C208" s="1" t="s">
        <v>7203</v>
      </c>
      <c r="D208" s="24"/>
      <c r="E208" s="1" t="s">
        <v>7204</v>
      </c>
      <c r="F208" s="49" t="s">
        <v>7205</v>
      </c>
    </row>
    <row r="209" spans="1:7" ht="33.75" customHeight="1" thickBot="1">
      <c r="A209" s="1" t="s">
        <v>6499</v>
      </c>
      <c r="B209" s="1" t="s">
        <v>7206</v>
      </c>
      <c r="C209" s="1" t="s">
        <v>7207</v>
      </c>
      <c r="D209" s="24"/>
      <c r="E209" s="1" t="s">
        <v>3638</v>
      </c>
      <c r="F209" s="49" t="s">
        <v>7208</v>
      </c>
    </row>
    <row r="210" spans="1:7" ht="33.75" customHeight="1" thickBot="1">
      <c r="A210" s="1" t="s">
        <v>7209</v>
      </c>
      <c r="B210" s="1" t="s">
        <v>7210</v>
      </c>
      <c r="C210" s="1" t="s">
        <v>7211</v>
      </c>
      <c r="D210" s="24"/>
      <c r="E210" s="1" t="s">
        <v>7212</v>
      </c>
      <c r="F210" s="49" t="s">
        <v>7213</v>
      </c>
    </row>
    <row r="211" spans="1:7" ht="33" customHeight="1">
      <c r="A211" s="10" t="s">
        <v>6499</v>
      </c>
      <c r="B211" s="10" t="s">
        <v>7214</v>
      </c>
      <c r="C211" s="10" t="s">
        <v>7215</v>
      </c>
      <c r="D211" s="25"/>
      <c r="E211" s="10" t="s">
        <v>789</v>
      </c>
      <c r="F211" s="49" t="s">
        <v>7216</v>
      </c>
    </row>
    <row r="212" spans="1:7" ht="33" customHeight="1">
      <c r="A212" s="16" t="s">
        <v>6499</v>
      </c>
      <c r="B212" s="16" t="s">
        <v>7217</v>
      </c>
      <c r="C212" s="16" t="s">
        <v>7218</v>
      </c>
      <c r="D212" s="26"/>
      <c r="E212" s="16" t="s">
        <v>7219</v>
      </c>
      <c r="F212" s="49" t="s">
        <v>7220</v>
      </c>
    </row>
    <row r="213" spans="1:7" ht="33.75" customHeight="1" thickBot="1">
      <c r="A213" s="1" t="s">
        <v>6520</v>
      </c>
      <c r="B213" s="1" t="s">
        <v>7221</v>
      </c>
      <c r="C213" s="1" t="s">
        <v>7222</v>
      </c>
      <c r="D213" s="24"/>
      <c r="E213" s="1" t="s">
        <v>795</v>
      </c>
      <c r="F213" s="49" t="s">
        <v>7223</v>
      </c>
    </row>
    <row r="214" spans="1:7" ht="33.75" customHeight="1" thickBot="1">
      <c r="A214" s="1" t="s">
        <v>7224</v>
      </c>
      <c r="B214" s="1" t="s">
        <v>7225</v>
      </c>
      <c r="C214" s="1" t="s">
        <v>7226</v>
      </c>
      <c r="D214" s="24"/>
      <c r="E214" s="1" t="s">
        <v>7227</v>
      </c>
      <c r="F214" s="49" t="s">
        <v>7228</v>
      </c>
    </row>
    <row r="215" spans="1:7" ht="33.75" customHeight="1" thickBot="1">
      <c r="A215" s="1" t="s">
        <v>6499</v>
      </c>
      <c r="B215" s="1" t="s">
        <v>7229</v>
      </c>
      <c r="C215" s="1" t="s">
        <v>7230</v>
      </c>
      <c r="D215" s="24"/>
      <c r="E215" s="1" t="s">
        <v>7231</v>
      </c>
      <c r="F215" s="49" t="s">
        <v>7232</v>
      </c>
    </row>
    <row r="216" spans="1:7" ht="33.75" customHeight="1" thickBot="1">
      <c r="A216" s="1" t="s">
        <v>6499</v>
      </c>
      <c r="B216" s="1" t="s">
        <v>7233</v>
      </c>
      <c r="C216" s="1" t="s">
        <v>7234</v>
      </c>
      <c r="D216" s="24"/>
      <c r="E216" s="1" t="s">
        <v>5134</v>
      </c>
      <c r="F216" s="49"/>
      <c r="G216" s="49" t="s">
        <v>5136</v>
      </c>
    </row>
    <row r="217" spans="1:7" ht="33.75" customHeight="1" thickBot="1">
      <c r="A217" s="1" t="s">
        <v>6602</v>
      </c>
      <c r="B217" s="1" t="s">
        <v>7235</v>
      </c>
      <c r="C217" s="1" t="s">
        <v>7236</v>
      </c>
      <c r="D217" s="24"/>
      <c r="E217" s="1" t="s">
        <v>804</v>
      </c>
      <c r="F217" s="49" t="s">
        <v>7237</v>
      </c>
    </row>
    <row r="218" spans="1:7" ht="33.75" customHeight="1" thickBot="1">
      <c r="A218" s="1" t="s">
        <v>6499</v>
      </c>
      <c r="B218" s="1" t="s">
        <v>7238</v>
      </c>
      <c r="C218" s="1" t="s">
        <v>7239</v>
      </c>
      <c r="D218" s="24"/>
      <c r="E218" s="1" t="s">
        <v>807</v>
      </c>
      <c r="F218" s="49"/>
      <c r="G218" s="49" t="s">
        <v>809</v>
      </c>
    </row>
    <row r="219" spans="1:7" ht="33.75" customHeight="1" thickBot="1">
      <c r="A219" s="1" t="s">
        <v>6499</v>
      </c>
      <c r="B219" s="1" t="s">
        <v>7240</v>
      </c>
      <c r="C219" s="1" t="s">
        <v>7241</v>
      </c>
      <c r="D219" s="24"/>
      <c r="E219" s="1" t="s">
        <v>811</v>
      </c>
      <c r="F219" s="49"/>
      <c r="G219" s="49" t="s">
        <v>813</v>
      </c>
    </row>
    <row r="220" spans="1:7" ht="33" customHeight="1">
      <c r="A220" s="10" t="s">
        <v>6499</v>
      </c>
      <c r="B220" s="10" t="s">
        <v>7242</v>
      </c>
      <c r="C220" s="10" t="s">
        <v>7243</v>
      </c>
      <c r="D220" s="25"/>
      <c r="E220" s="10" t="s">
        <v>3663</v>
      </c>
      <c r="F220" s="49" t="s">
        <v>7244</v>
      </c>
    </row>
    <row r="221" spans="1:7" ht="33" customHeight="1">
      <c r="A221" s="17" t="s">
        <v>6499</v>
      </c>
      <c r="B221" s="17" t="s">
        <v>7245</v>
      </c>
      <c r="C221" s="17" t="s">
        <v>7246</v>
      </c>
      <c r="D221" s="29"/>
      <c r="E221" s="16" t="s">
        <v>7247</v>
      </c>
      <c r="F221" s="49" t="s">
        <v>7248</v>
      </c>
    </row>
    <row r="222" spans="1:7" ht="49.5" customHeight="1">
      <c r="A222" s="16" t="s">
        <v>6499</v>
      </c>
      <c r="B222" s="16" t="s">
        <v>7249</v>
      </c>
      <c r="C222" s="16" t="s">
        <v>7250</v>
      </c>
      <c r="D222" s="26"/>
      <c r="E222" s="16" t="s">
        <v>3701</v>
      </c>
      <c r="F222" s="49" t="s">
        <v>7251</v>
      </c>
    </row>
    <row r="223" spans="1:7" ht="33.75" customHeight="1" thickBot="1">
      <c r="A223" s="1" t="s">
        <v>6499</v>
      </c>
      <c r="B223" s="1" t="s">
        <v>7252</v>
      </c>
      <c r="C223" s="1" t="s">
        <v>7253</v>
      </c>
      <c r="D223" s="24"/>
      <c r="E223" s="1" t="s">
        <v>7254</v>
      </c>
      <c r="F223" s="49" t="s">
        <v>7255</v>
      </c>
    </row>
    <row r="224" spans="1:7" ht="33.75" customHeight="1" thickBot="1">
      <c r="A224" s="1" t="s">
        <v>6520</v>
      </c>
      <c r="B224" s="1" t="s">
        <v>7256</v>
      </c>
      <c r="C224" s="1" t="s">
        <v>7257</v>
      </c>
      <c r="D224" s="24"/>
      <c r="E224" s="1" t="s">
        <v>7258</v>
      </c>
      <c r="F224" s="49"/>
      <c r="G224" s="49" t="s">
        <v>3710</v>
      </c>
    </row>
    <row r="225" spans="1:7" ht="33.75" customHeight="1" thickBot="1">
      <c r="A225" s="1" t="s">
        <v>6499</v>
      </c>
      <c r="B225" s="1" t="s">
        <v>7259</v>
      </c>
      <c r="C225" s="1" t="s">
        <v>7260</v>
      </c>
      <c r="D225" s="24"/>
      <c r="E225" s="1" t="s">
        <v>3728</v>
      </c>
      <c r="F225" s="49" t="s">
        <v>7261</v>
      </c>
    </row>
    <row r="226" spans="1:7" ht="33.75" customHeight="1" thickBot="1">
      <c r="A226" s="1" t="s">
        <v>6499</v>
      </c>
      <c r="B226" s="1" t="s">
        <v>7262</v>
      </c>
      <c r="C226" s="1" t="s">
        <v>7263</v>
      </c>
      <c r="D226" s="24"/>
      <c r="E226" s="1" t="s">
        <v>863</v>
      </c>
      <c r="F226" s="49" t="s">
        <v>7264</v>
      </c>
    </row>
    <row r="227" spans="1:7" ht="33.75" customHeight="1" thickBot="1">
      <c r="A227" s="1" t="s">
        <v>6499</v>
      </c>
      <c r="B227" s="1" t="s">
        <v>7265</v>
      </c>
      <c r="C227" s="1" t="s">
        <v>7266</v>
      </c>
      <c r="D227" s="24"/>
      <c r="E227" s="1" t="s">
        <v>870</v>
      </c>
      <c r="F227" s="49" t="s">
        <v>7267</v>
      </c>
    </row>
    <row r="228" spans="1:7" ht="33.75" customHeight="1" thickBot="1">
      <c r="A228" s="1" t="s">
        <v>6499</v>
      </c>
      <c r="B228" s="1" t="s">
        <v>7268</v>
      </c>
      <c r="C228" s="1" t="s">
        <v>7269</v>
      </c>
      <c r="D228" s="24"/>
      <c r="E228" s="1" t="s">
        <v>5142</v>
      </c>
      <c r="F228" s="49" t="s">
        <v>7270</v>
      </c>
    </row>
    <row r="229" spans="1:7" ht="33.75" customHeight="1" thickBot="1">
      <c r="A229" s="1" t="s">
        <v>6520</v>
      </c>
      <c r="B229" s="1" t="s">
        <v>7271</v>
      </c>
      <c r="C229" s="1" t="s">
        <v>7272</v>
      </c>
      <c r="D229" s="24"/>
      <c r="E229" s="1" t="s">
        <v>3761</v>
      </c>
      <c r="F229" s="49" t="s">
        <v>7273</v>
      </c>
    </row>
    <row r="230" spans="1:7" ht="33.75" customHeight="1" thickBot="1">
      <c r="A230" s="1" t="s">
        <v>6499</v>
      </c>
      <c r="B230" s="1" t="s">
        <v>7274</v>
      </c>
      <c r="C230" s="1" t="s">
        <v>7275</v>
      </c>
      <c r="D230" s="24"/>
      <c r="E230" s="1" t="s">
        <v>3776</v>
      </c>
      <c r="F230" s="49" t="s">
        <v>7276</v>
      </c>
    </row>
    <row r="231" spans="1:7" ht="49.5" customHeight="1">
      <c r="A231" s="15" t="s">
        <v>6499</v>
      </c>
      <c r="B231" s="15" t="s">
        <v>7277</v>
      </c>
      <c r="C231" s="15" t="s">
        <v>7278</v>
      </c>
      <c r="D231" s="28"/>
      <c r="E231" s="15" t="s">
        <v>886</v>
      </c>
      <c r="F231" s="49" t="s">
        <v>7279</v>
      </c>
    </row>
    <row r="232" spans="1:7" ht="33.75" customHeight="1" thickBot="1">
      <c r="A232" s="1" t="s">
        <v>6499</v>
      </c>
      <c r="B232" s="1" t="s">
        <v>7280</v>
      </c>
      <c r="C232" s="1" t="s">
        <v>7281</v>
      </c>
      <c r="D232" s="24"/>
      <c r="E232" s="1" t="s">
        <v>7282</v>
      </c>
      <c r="F232" s="49"/>
      <c r="G232" s="49" t="s">
        <v>3782</v>
      </c>
    </row>
    <row r="233" spans="1:7" ht="33.75" customHeight="1" thickBot="1">
      <c r="A233" s="1" t="s">
        <v>6499</v>
      </c>
      <c r="B233" s="1" t="s">
        <v>7283</v>
      </c>
      <c r="C233" s="1" t="s">
        <v>7284</v>
      </c>
      <c r="D233" s="24"/>
      <c r="E233" s="1" t="s">
        <v>3786</v>
      </c>
      <c r="F233" s="49" t="s">
        <v>7285</v>
      </c>
    </row>
    <row r="234" spans="1:7" ht="50.25" customHeight="1" thickBot="1">
      <c r="A234" s="1" t="s">
        <v>6499</v>
      </c>
      <c r="B234" s="1" t="s">
        <v>7286</v>
      </c>
      <c r="C234" s="1" t="s">
        <v>7287</v>
      </c>
      <c r="D234" s="24"/>
      <c r="E234" s="1" t="s">
        <v>3804</v>
      </c>
      <c r="F234" s="49" t="s">
        <v>7288</v>
      </c>
    </row>
    <row r="235" spans="1:7" ht="33.75" customHeight="1" thickBot="1">
      <c r="A235" s="1" t="s">
        <v>6523</v>
      </c>
      <c r="B235" s="1" t="s">
        <v>7289</v>
      </c>
      <c r="C235" s="1" t="s">
        <v>7290</v>
      </c>
      <c r="D235" s="24"/>
      <c r="E235" s="1" t="s">
        <v>3808</v>
      </c>
      <c r="F235" s="49" t="s">
        <v>7291</v>
      </c>
    </row>
    <row r="236" spans="1:7" ht="50.25" customHeight="1" thickBot="1">
      <c r="A236" s="1" t="s">
        <v>6499</v>
      </c>
      <c r="B236" s="1" t="s">
        <v>7292</v>
      </c>
      <c r="C236" s="1" t="s">
        <v>7293</v>
      </c>
      <c r="D236" s="24"/>
      <c r="E236" s="1" t="s">
        <v>1970</v>
      </c>
      <c r="F236" s="49" t="s">
        <v>7294</v>
      </c>
    </row>
    <row r="237" spans="1:7" ht="33.75" customHeight="1" thickBot="1">
      <c r="A237" s="1" t="s">
        <v>6499</v>
      </c>
      <c r="B237" s="1" t="s">
        <v>7295</v>
      </c>
      <c r="C237" s="1" t="s">
        <v>7296</v>
      </c>
      <c r="D237" s="24"/>
      <c r="E237" s="1" t="s">
        <v>3815</v>
      </c>
      <c r="F237" s="49" t="s">
        <v>7297</v>
      </c>
    </row>
    <row r="238" spans="1:7" ht="33.75" customHeight="1" thickBot="1">
      <c r="A238" s="1" t="s">
        <v>6499</v>
      </c>
      <c r="B238" s="1" t="s">
        <v>7298</v>
      </c>
      <c r="C238" s="1" t="s">
        <v>7299</v>
      </c>
      <c r="D238" s="24"/>
      <c r="E238" s="1" t="s">
        <v>7300</v>
      </c>
      <c r="F238" s="49"/>
      <c r="G238" s="49" t="s">
        <v>3821</v>
      </c>
    </row>
    <row r="239" spans="1:7" ht="33.75" customHeight="1" thickBot="1">
      <c r="A239" s="1" t="s">
        <v>6499</v>
      </c>
      <c r="B239" s="1" t="s">
        <v>7301</v>
      </c>
      <c r="C239" s="1" t="s">
        <v>7302</v>
      </c>
      <c r="D239" s="24"/>
      <c r="E239" s="1" t="s">
        <v>3825</v>
      </c>
      <c r="F239" s="49" t="s">
        <v>7303</v>
      </c>
    </row>
    <row r="240" spans="1:7" ht="33.75" customHeight="1" thickBot="1">
      <c r="A240" s="1" t="s">
        <v>6499</v>
      </c>
      <c r="B240" s="1" t="s">
        <v>7304</v>
      </c>
      <c r="C240" s="1" t="s">
        <v>7305</v>
      </c>
      <c r="D240" s="24"/>
      <c r="E240" s="1" t="s">
        <v>3828</v>
      </c>
      <c r="F240" s="49" t="s">
        <v>7306</v>
      </c>
    </row>
    <row r="241" spans="1:7" ht="33" customHeight="1">
      <c r="A241" s="15" t="s">
        <v>6499</v>
      </c>
      <c r="B241" s="15" t="s">
        <v>3827</v>
      </c>
      <c r="C241" s="15" t="s">
        <v>7307</v>
      </c>
      <c r="D241" s="28"/>
      <c r="E241" s="15" t="s">
        <v>3828</v>
      </c>
      <c r="F241" s="49" t="s">
        <v>7306</v>
      </c>
    </row>
    <row r="242" spans="1:7" ht="33.75" customHeight="1" thickBot="1">
      <c r="A242" s="1" t="s">
        <v>6499</v>
      </c>
      <c r="B242" s="1" t="s">
        <v>7308</v>
      </c>
      <c r="C242" s="1" t="s">
        <v>7309</v>
      </c>
      <c r="D242" s="24"/>
      <c r="E242" s="1" t="s">
        <v>3836</v>
      </c>
      <c r="F242" s="49" t="s">
        <v>7310</v>
      </c>
    </row>
    <row r="243" spans="1:7" ht="17.25" customHeight="1" thickBot="1">
      <c r="A243" s="1" t="s">
        <v>6523</v>
      </c>
      <c r="B243" s="1" t="s">
        <v>7311</v>
      </c>
      <c r="C243" s="1" t="s">
        <v>7312</v>
      </c>
      <c r="D243" s="24"/>
      <c r="E243" s="1" t="s">
        <v>7313</v>
      </c>
      <c r="F243" s="49" t="s">
        <v>7314</v>
      </c>
    </row>
    <row r="244" spans="1:7" ht="33.75" customHeight="1" thickBot="1">
      <c r="A244" s="1" t="s">
        <v>6499</v>
      </c>
      <c r="B244" s="1" t="s">
        <v>7315</v>
      </c>
      <c r="C244" s="1" t="s">
        <v>7316</v>
      </c>
      <c r="D244" s="24"/>
      <c r="E244" s="1" t="s">
        <v>3843</v>
      </c>
      <c r="F244" s="49"/>
      <c r="G244" s="49" t="s">
        <v>3845</v>
      </c>
    </row>
    <row r="245" spans="1:7" ht="33.75" customHeight="1" thickBot="1">
      <c r="A245" s="1" t="s">
        <v>6499</v>
      </c>
      <c r="B245" s="1" t="s">
        <v>7317</v>
      </c>
      <c r="C245" s="1" t="s">
        <v>7318</v>
      </c>
      <c r="D245" s="24"/>
      <c r="E245" s="1" t="s">
        <v>926</v>
      </c>
      <c r="F245" s="49" t="s">
        <v>7319</v>
      </c>
    </row>
    <row r="246" spans="1:7" ht="33.75" customHeight="1" thickBot="1">
      <c r="A246" s="1" t="s">
        <v>6499</v>
      </c>
      <c r="B246" s="1" t="s">
        <v>7320</v>
      </c>
      <c r="C246" s="1" t="s">
        <v>7321</v>
      </c>
      <c r="D246" s="24"/>
      <c r="E246" s="1" t="s">
        <v>3854</v>
      </c>
      <c r="F246" s="49"/>
      <c r="G246" s="49" t="s">
        <v>3856</v>
      </c>
    </row>
    <row r="247" spans="1:7" ht="33.75" customHeight="1" thickBot="1">
      <c r="A247" s="1" t="s">
        <v>6499</v>
      </c>
      <c r="B247" s="1" t="s">
        <v>7322</v>
      </c>
      <c r="C247" s="1" t="s">
        <v>7323</v>
      </c>
      <c r="D247" s="24"/>
      <c r="E247" s="1" t="s">
        <v>7324</v>
      </c>
      <c r="F247" s="49" t="s">
        <v>7325</v>
      </c>
    </row>
    <row r="248" spans="1:7" ht="50.25" customHeight="1" thickBot="1">
      <c r="A248" s="1" t="s">
        <v>6520</v>
      </c>
      <c r="B248" s="1" t="s">
        <v>3861</v>
      </c>
      <c r="C248" s="1" t="s">
        <v>7326</v>
      </c>
      <c r="D248" s="24"/>
      <c r="E248" s="1" t="s">
        <v>3862</v>
      </c>
      <c r="F248" s="49" t="s">
        <v>7327</v>
      </c>
    </row>
    <row r="249" spans="1:7" ht="33.75" customHeight="1" thickBot="1">
      <c r="A249" s="1" t="s">
        <v>6499</v>
      </c>
      <c r="B249" s="1" t="s">
        <v>7328</v>
      </c>
      <c r="C249" s="1" t="s">
        <v>7329</v>
      </c>
      <c r="D249" s="24"/>
      <c r="E249" s="1" t="s">
        <v>7330</v>
      </c>
      <c r="F249" s="49" t="s">
        <v>7331</v>
      </c>
    </row>
    <row r="250" spans="1:7" ht="33.75" customHeight="1" thickBot="1">
      <c r="A250" s="1" t="s">
        <v>6499</v>
      </c>
      <c r="B250" s="1" t="s">
        <v>7332</v>
      </c>
      <c r="C250" s="1" t="s">
        <v>7333</v>
      </c>
      <c r="D250" s="24"/>
      <c r="E250" s="1" t="s">
        <v>7334</v>
      </c>
      <c r="F250" s="49" t="s">
        <v>7335</v>
      </c>
    </row>
    <row r="251" spans="1:7" ht="49.5" customHeight="1">
      <c r="A251" s="15" t="s">
        <v>6499</v>
      </c>
      <c r="B251" s="15" t="s">
        <v>7336</v>
      </c>
      <c r="C251" s="15" t="s">
        <v>7337</v>
      </c>
      <c r="D251" s="28"/>
      <c r="E251" s="15" t="s">
        <v>5167</v>
      </c>
      <c r="F251" s="49"/>
      <c r="G251" s="49" t="s">
        <v>5169</v>
      </c>
    </row>
    <row r="252" spans="1:7" ht="33.75" customHeight="1" thickBot="1">
      <c r="A252" s="1" t="s">
        <v>6499</v>
      </c>
      <c r="B252" s="1" t="s">
        <v>7338</v>
      </c>
      <c r="C252" s="1" t="s">
        <v>7339</v>
      </c>
      <c r="D252" s="24"/>
      <c r="E252" s="1" t="s">
        <v>5177</v>
      </c>
      <c r="F252" s="49" t="s">
        <v>7340</v>
      </c>
    </row>
    <row r="253" spans="1:7" ht="33.75" customHeight="1" thickBot="1">
      <c r="A253" s="1" t="s">
        <v>6875</v>
      </c>
      <c r="B253" s="1" t="s">
        <v>7341</v>
      </c>
      <c r="C253" s="1" t="s">
        <v>7342</v>
      </c>
      <c r="D253" s="24"/>
      <c r="E253" s="1" t="s">
        <v>7343</v>
      </c>
      <c r="F253" s="49" t="s">
        <v>7344</v>
      </c>
    </row>
    <row r="254" spans="1:7" ht="33.75" customHeight="1" thickBot="1">
      <c r="A254" s="1" t="s">
        <v>6523</v>
      </c>
      <c r="B254" s="1" t="s">
        <v>7345</v>
      </c>
      <c r="C254" s="1" t="s">
        <v>7346</v>
      </c>
      <c r="D254" s="24"/>
      <c r="E254" s="1" t="s">
        <v>7347</v>
      </c>
      <c r="F254" s="49" t="s">
        <v>7348</v>
      </c>
    </row>
    <row r="255" spans="1:7" ht="33.75" customHeight="1" thickBot="1">
      <c r="A255" s="1" t="s">
        <v>6499</v>
      </c>
      <c r="B255" s="1" t="s">
        <v>7349</v>
      </c>
      <c r="C255" s="1" t="s">
        <v>7350</v>
      </c>
      <c r="D255" s="24"/>
      <c r="E255" s="1" t="s">
        <v>3896</v>
      </c>
      <c r="F255" s="49" t="s">
        <v>7351</v>
      </c>
    </row>
    <row r="256" spans="1:7" ht="33.75" customHeight="1" thickBot="1">
      <c r="A256" s="1" t="s">
        <v>6499</v>
      </c>
      <c r="B256" s="1" t="s">
        <v>7352</v>
      </c>
      <c r="C256" s="1" t="s">
        <v>7353</v>
      </c>
      <c r="D256" s="24"/>
      <c r="E256" s="1" t="s">
        <v>977</v>
      </c>
      <c r="F256" s="49" t="s">
        <v>7354</v>
      </c>
    </row>
    <row r="257" spans="1:7" ht="33.75" customHeight="1" thickBot="1">
      <c r="A257" s="1" t="s">
        <v>6499</v>
      </c>
      <c r="B257" s="1" t="s">
        <v>7355</v>
      </c>
      <c r="C257" s="1" t="s">
        <v>7356</v>
      </c>
      <c r="D257" s="24"/>
      <c r="E257" s="1" t="s">
        <v>5181</v>
      </c>
      <c r="F257" s="49" t="s">
        <v>7357</v>
      </c>
    </row>
    <row r="258" spans="1:7" ht="33.75" customHeight="1" thickBot="1">
      <c r="A258" s="1" t="s">
        <v>6499</v>
      </c>
      <c r="B258" s="1" t="s">
        <v>7358</v>
      </c>
      <c r="C258" s="1" t="s">
        <v>7359</v>
      </c>
      <c r="D258" s="24"/>
      <c r="E258" s="1" t="s">
        <v>980</v>
      </c>
      <c r="F258" s="49" t="s">
        <v>7360</v>
      </c>
    </row>
    <row r="259" spans="1:7" ht="33.75" customHeight="1" thickBot="1">
      <c r="A259" s="1" t="s">
        <v>6499</v>
      </c>
      <c r="B259" s="1" t="s">
        <v>7361</v>
      </c>
      <c r="C259" s="1" t="s">
        <v>7362</v>
      </c>
      <c r="D259" s="24"/>
      <c r="E259" s="1" t="s">
        <v>3899</v>
      </c>
      <c r="F259" s="49"/>
      <c r="G259" s="49" t="s">
        <v>3901</v>
      </c>
    </row>
    <row r="260" spans="1:7" ht="33.75" customHeight="1" thickBot="1">
      <c r="A260" s="1" t="s">
        <v>6499</v>
      </c>
      <c r="B260" s="1" t="s">
        <v>7363</v>
      </c>
      <c r="C260" s="1" t="s">
        <v>7364</v>
      </c>
      <c r="D260" s="24"/>
      <c r="E260" s="1" t="s">
        <v>983</v>
      </c>
      <c r="F260" s="49" t="s">
        <v>7365</v>
      </c>
    </row>
    <row r="261" spans="1:7" ht="33" customHeight="1">
      <c r="A261" s="15" t="s">
        <v>6499</v>
      </c>
      <c r="B261" s="15" t="s">
        <v>7366</v>
      </c>
      <c r="C261" s="15" t="s">
        <v>7367</v>
      </c>
      <c r="D261" s="28"/>
      <c r="E261" s="15" t="s">
        <v>5184</v>
      </c>
      <c r="F261" s="49" t="s">
        <v>7368</v>
      </c>
    </row>
    <row r="262" spans="1:7" ht="33.75" customHeight="1" thickBot="1">
      <c r="A262" s="1" t="s">
        <v>6499</v>
      </c>
      <c r="B262" s="1" t="s">
        <v>7369</v>
      </c>
      <c r="C262" s="1" t="s">
        <v>7370</v>
      </c>
      <c r="D262" s="24"/>
      <c r="E262" s="1" t="s">
        <v>3903</v>
      </c>
      <c r="F262" s="49" t="s">
        <v>7371</v>
      </c>
    </row>
    <row r="263" spans="1:7" ht="50.25" customHeight="1" thickBot="1">
      <c r="A263" s="1" t="s">
        <v>6499</v>
      </c>
      <c r="B263" s="1" t="s">
        <v>7372</v>
      </c>
      <c r="C263" s="1" t="s">
        <v>7373</v>
      </c>
      <c r="D263" s="24"/>
      <c r="E263" s="1" t="s">
        <v>7374</v>
      </c>
      <c r="F263" s="49" t="s">
        <v>5</v>
      </c>
    </row>
    <row r="264" spans="1:7" ht="33.75" customHeight="1" thickBot="1">
      <c r="A264" s="1" t="s">
        <v>6499</v>
      </c>
      <c r="B264" s="1" t="s">
        <v>7375</v>
      </c>
      <c r="C264" s="1" t="s">
        <v>7376</v>
      </c>
      <c r="D264" s="24"/>
      <c r="E264" s="1" t="s">
        <v>986</v>
      </c>
      <c r="F264" s="49" t="s">
        <v>7377</v>
      </c>
    </row>
    <row r="265" spans="1:7" ht="33.75" customHeight="1" thickBot="1">
      <c r="A265" s="1" t="s">
        <v>6499</v>
      </c>
      <c r="B265" s="1" t="s">
        <v>7378</v>
      </c>
      <c r="C265" s="1" t="s">
        <v>7379</v>
      </c>
      <c r="D265" s="24"/>
      <c r="E265" s="1" t="s">
        <v>7380</v>
      </c>
      <c r="F265" s="49" t="s">
        <v>7381</v>
      </c>
    </row>
    <row r="266" spans="1:7" ht="33.75" customHeight="1" thickBot="1">
      <c r="A266" s="1" t="s">
        <v>6499</v>
      </c>
      <c r="B266" s="1" t="s">
        <v>7382</v>
      </c>
      <c r="C266" s="1" t="s">
        <v>7383</v>
      </c>
      <c r="D266" s="24"/>
      <c r="E266" s="1" t="s">
        <v>3922</v>
      </c>
      <c r="F266" s="49" t="s">
        <v>7384</v>
      </c>
    </row>
    <row r="267" spans="1:7" ht="33.75" customHeight="1" thickBot="1">
      <c r="A267" s="1" t="s">
        <v>6520</v>
      </c>
      <c r="B267" s="1" t="s">
        <v>7385</v>
      </c>
      <c r="C267" s="1" t="s">
        <v>7386</v>
      </c>
      <c r="D267" s="24"/>
      <c r="E267" s="1" t="s">
        <v>7387</v>
      </c>
      <c r="F267" s="49" t="s">
        <v>7388</v>
      </c>
    </row>
    <row r="268" spans="1:7" ht="33.75" customHeight="1" thickBot="1">
      <c r="A268" s="1" t="s">
        <v>6499</v>
      </c>
      <c r="B268" s="1" t="s">
        <v>7389</v>
      </c>
      <c r="C268" s="1" t="s">
        <v>7390</v>
      </c>
      <c r="D268" s="24"/>
      <c r="E268" s="1" t="s">
        <v>1002</v>
      </c>
      <c r="F268" s="49" t="s">
        <v>7391</v>
      </c>
    </row>
    <row r="269" spans="1:7" ht="33.75" customHeight="1" thickBot="1">
      <c r="A269" s="1" t="s">
        <v>6523</v>
      </c>
      <c r="B269" s="1" t="s">
        <v>7392</v>
      </c>
      <c r="C269" s="1" t="s">
        <v>7393</v>
      </c>
      <c r="D269" s="24"/>
      <c r="E269" s="1" t="s">
        <v>1014</v>
      </c>
      <c r="F269" s="49"/>
      <c r="G269" s="49" t="s">
        <v>1016</v>
      </c>
    </row>
    <row r="270" spans="1:7" ht="33.75" customHeight="1" thickBot="1">
      <c r="A270" s="1" t="s">
        <v>6520</v>
      </c>
      <c r="B270" s="1" t="s">
        <v>7394</v>
      </c>
      <c r="C270" s="1" t="s">
        <v>7395</v>
      </c>
      <c r="D270" s="24"/>
      <c r="E270" s="1" t="s">
        <v>3945</v>
      </c>
      <c r="F270" s="49" t="s">
        <v>7396</v>
      </c>
    </row>
    <row r="271" spans="1:7" ht="33" customHeight="1">
      <c r="A271" s="15" t="s">
        <v>7397</v>
      </c>
      <c r="B271" s="15" t="s">
        <v>7398</v>
      </c>
      <c r="C271" s="15" t="s">
        <v>7399</v>
      </c>
      <c r="D271" s="28"/>
      <c r="E271" s="15" t="s">
        <v>7400</v>
      </c>
      <c r="F271" s="49" t="s">
        <v>7401</v>
      </c>
    </row>
    <row r="272" spans="1:7" ht="33.75" customHeight="1" thickBot="1">
      <c r="A272" s="1" t="s">
        <v>6499</v>
      </c>
      <c r="B272" s="1" t="s">
        <v>7402</v>
      </c>
      <c r="C272" s="1" t="s">
        <v>7403</v>
      </c>
      <c r="D272" s="24"/>
      <c r="E272" s="1" t="s">
        <v>3958</v>
      </c>
      <c r="F272" s="49" t="s">
        <v>7404</v>
      </c>
    </row>
    <row r="273" spans="1:7" ht="33.75" customHeight="1" thickBot="1">
      <c r="A273" s="1" t="s">
        <v>6499</v>
      </c>
      <c r="B273" s="1" t="s">
        <v>7405</v>
      </c>
      <c r="C273" s="1" t="s">
        <v>7406</v>
      </c>
      <c r="D273" s="24"/>
      <c r="E273" s="1" t="s">
        <v>1018</v>
      </c>
      <c r="F273" s="49"/>
      <c r="G273" s="49" t="s">
        <v>1020</v>
      </c>
    </row>
    <row r="274" spans="1:7" ht="50.25" customHeight="1" thickBot="1">
      <c r="A274" s="1" t="s">
        <v>6499</v>
      </c>
      <c r="B274" s="1" t="s">
        <v>7407</v>
      </c>
      <c r="C274" s="1" t="s">
        <v>7408</v>
      </c>
      <c r="D274" s="24"/>
      <c r="E274" s="1" t="s">
        <v>5209</v>
      </c>
      <c r="F274" s="49"/>
      <c r="G274" s="49" t="s">
        <v>5211</v>
      </c>
    </row>
    <row r="275" spans="1:7" ht="33.75" customHeight="1" thickBot="1">
      <c r="A275" s="1" t="s">
        <v>6499</v>
      </c>
      <c r="B275" s="1" t="s">
        <v>7409</v>
      </c>
      <c r="C275" s="1" t="s">
        <v>7410</v>
      </c>
      <c r="D275" s="24"/>
      <c r="E275" s="1" t="s">
        <v>1025</v>
      </c>
      <c r="F275" s="49" t="s">
        <v>7411</v>
      </c>
    </row>
    <row r="276" spans="1:7" ht="33.75" customHeight="1" thickBot="1">
      <c r="A276" s="1" t="s">
        <v>6499</v>
      </c>
      <c r="B276" s="1" t="s">
        <v>7412</v>
      </c>
      <c r="C276" s="1" t="s">
        <v>7413</v>
      </c>
      <c r="D276" s="24"/>
      <c r="E276" s="1" t="s">
        <v>7414</v>
      </c>
      <c r="F276" s="49" t="s">
        <v>5</v>
      </c>
    </row>
    <row r="277" spans="1:7" ht="33.75" customHeight="1" thickBot="1">
      <c r="A277" s="1" t="s">
        <v>6499</v>
      </c>
      <c r="B277" s="1" t="s">
        <v>7415</v>
      </c>
      <c r="C277" s="1" t="s">
        <v>7416</v>
      </c>
      <c r="D277" s="24"/>
      <c r="E277" s="1" t="s">
        <v>7417</v>
      </c>
      <c r="F277" s="49" t="s">
        <v>7418</v>
      </c>
    </row>
    <row r="278" spans="1:7" ht="33.75" customHeight="1" thickBot="1">
      <c r="A278" s="1" t="s">
        <v>6520</v>
      </c>
      <c r="B278" s="1" t="s">
        <v>7419</v>
      </c>
      <c r="C278" s="1" t="s">
        <v>7420</v>
      </c>
      <c r="D278" s="24"/>
      <c r="E278" s="1" t="s">
        <v>7421</v>
      </c>
      <c r="F278" s="49" t="s">
        <v>5</v>
      </c>
    </row>
    <row r="279" spans="1:7" ht="33.75" customHeight="1" thickBot="1">
      <c r="A279" s="1" t="s">
        <v>6499</v>
      </c>
      <c r="B279" s="1" t="s">
        <v>7422</v>
      </c>
      <c r="C279" s="1" t="s">
        <v>7423</v>
      </c>
      <c r="D279" s="24"/>
      <c r="E279" s="1" t="s">
        <v>5217</v>
      </c>
      <c r="F279" s="49" t="s">
        <v>7424</v>
      </c>
    </row>
    <row r="280" spans="1:7" ht="33.75" customHeight="1" thickBot="1">
      <c r="A280" s="1" t="s">
        <v>6499</v>
      </c>
      <c r="B280" s="1" t="s">
        <v>7425</v>
      </c>
      <c r="C280" s="1" t="s">
        <v>7426</v>
      </c>
      <c r="D280" s="24"/>
      <c r="E280" s="1" t="s">
        <v>1042</v>
      </c>
      <c r="F280" s="49" t="s">
        <v>7427</v>
      </c>
    </row>
    <row r="281" spans="1:7" ht="33" customHeight="1">
      <c r="A281" s="15" t="s">
        <v>6499</v>
      </c>
      <c r="B281" s="15" t="s">
        <v>7428</v>
      </c>
      <c r="C281" s="15" t="s">
        <v>7429</v>
      </c>
      <c r="D281" s="28"/>
      <c r="E281" s="15" t="s">
        <v>3988</v>
      </c>
      <c r="F281" s="49"/>
      <c r="G281" s="49" t="s">
        <v>3990</v>
      </c>
    </row>
    <row r="282" spans="1:7" ht="33.75" customHeight="1" thickBot="1">
      <c r="A282" s="1" t="s">
        <v>6499</v>
      </c>
      <c r="B282" s="1" t="s">
        <v>3991</v>
      </c>
      <c r="C282" s="1" t="s">
        <v>7430</v>
      </c>
      <c r="D282" s="24"/>
      <c r="E282" s="1" t="s">
        <v>3992</v>
      </c>
      <c r="F282" s="49" t="s">
        <v>7431</v>
      </c>
    </row>
    <row r="283" spans="1:7" ht="33.75" customHeight="1" thickBot="1">
      <c r="A283" s="1" t="s">
        <v>6499</v>
      </c>
      <c r="B283" s="1" t="s">
        <v>7432</v>
      </c>
      <c r="C283" s="1" t="s">
        <v>7433</v>
      </c>
      <c r="D283" s="24"/>
      <c r="E283" s="1" t="s">
        <v>1048</v>
      </c>
      <c r="F283" s="49" t="s">
        <v>7434</v>
      </c>
    </row>
    <row r="284" spans="1:7" ht="33.75" customHeight="1" thickBot="1">
      <c r="A284" s="1" t="s">
        <v>6499</v>
      </c>
      <c r="B284" s="1" t="s">
        <v>7435</v>
      </c>
      <c r="C284" s="1" t="s">
        <v>7436</v>
      </c>
      <c r="D284" s="24"/>
      <c r="E284" s="1" t="s">
        <v>3996</v>
      </c>
      <c r="F284" s="49" t="s">
        <v>7437</v>
      </c>
    </row>
    <row r="285" spans="1:7" ht="33.75" customHeight="1" thickBot="1">
      <c r="A285" s="1" t="s">
        <v>6499</v>
      </c>
      <c r="B285" s="1" t="s">
        <v>7438</v>
      </c>
      <c r="C285" s="1" t="s">
        <v>7439</v>
      </c>
      <c r="D285" s="24"/>
      <c r="E285" s="1" t="s">
        <v>1064</v>
      </c>
      <c r="F285" s="49" t="s">
        <v>7440</v>
      </c>
    </row>
    <row r="286" spans="1:7" ht="33.75" customHeight="1" thickBot="1">
      <c r="A286" s="1" t="s">
        <v>6499</v>
      </c>
      <c r="B286" s="1" t="s">
        <v>7441</v>
      </c>
      <c r="C286" s="1" t="s">
        <v>7442</v>
      </c>
      <c r="D286" s="24"/>
      <c r="E286" s="1" t="s">
        <v>7443</v>
      </c>
      <c r="F286" s="49" t="s">
        <v>7444</v>
      </c>
    </row>
    <row r="287" spans="1:7" ht="50.25" customHeight="1" thickBot="1">
      <c r="A287" s="1" t="s">
        <v>6499</v>
      </c>
      <c r="B287" s="1" t="s">
        <v>7445</v>
      </c>
      <c r="C287" s="1" t="s">
        <v>7446</v>
      </c>
      <c r="D287" s="24"/>
      <c r="E287" s="1" t="s">
        <v>7447</v>
      </c>
      <c r="F287" s="49" t="s">
        <v>7448</v>
      </c>
    </row>
    <row r="288" spans="1:7" ht="33.75" customHeight="1" thickBot="1">
      <c r="A288" s="1" t="s">
        <v>6499</v>
      </c>
      <c r="B288" s="1" t="s">
        <v>7449</v>
      </c>
      <c r="C288" s="1" t="s">
        <v>7450</v>
      </c>
      <c r="D288" s="24"/>
      <c r="E288" s="1" t="s">
        <v>7451</v>
      </c>
      <c r="F288" s="49" t="s">
        <v>5</v>
      </c>
    </row>
    <row r="289" spans="1:7" ht="33.75" customHeight="1" thickBot="1">
      <c r="A289" s="1" t="s">
        <v>6499</v>
      </c>
      <c r="B289" s="1" t="s">
        <v>1085</v>
      </c>
      <c r="C289" s="1" t="s">
        <v>7452</v>
      </c>
      <c r="D289" s="24"/>
      <c r="E289" s="1" t="s">
        <v>1086</v>
      </c>
      <c r="F289" s="49" t="s">
        <v>7453</v>
      </c>
    </row>
    <row r="290" spans="1:7" ht="33.75" customHeight="1" thickBot="1">
      <c r="A290" s="1" t="s">
        <v>6499</v>
      </c>
      <c r="B290" s="1" t="s">
        <v>7454</v>
      </c>
      <c r="C290" s="1" t="s">
        <v>7455</v>
      </c>
      <c r="D290" s="24"/>
      <c r="E290" s="1" t="s">
        <v>5228</v>
      </c>
      <c r="F290" s="49" t="s">
        <v>7456</v>
      </c>
    </row>
    <row r="291" spans="1:7" ht="33" customHeight="1">
      <c r="A291" s="15" t="s">
        <v>6499</v>
      </c>
      <c r="B291" s="15" t="s">
        <v>7457</v>
      </c>
      <c r="C291" s="15" t="s">
        <v>7458</v>
      </c>
      <c r="D291" s="28"/>
      <c r="E291" s="15" t="s">
        <v>4027</v>
      </c>
      <c r="F291" s="49" t="s">
        <v>7459</v>
      </c>
    </row>
    <row r="292" spans="1:7" ht="50.25" customHeight="1" thickBot="1">
      <c r="A292" s="1" t="s">
        <v>6499</v>
      </c>
      <c r="B292" s="1" t="s">
        <v>7460</v>
      </c>
      <c r="C292" s="1" t="s">
        <v>7461</v>
      </c>
      <c r="D292" s="24"/>
      <c r="E292" s="1" t="s">
        <v>1099</v>
      </c>
      <c r="F292" s="49" t="s">
        <v>7462</v>
      </c>
    </row>
    <row r="293" spans="1:7" ht="50.25" customHeight="1" thickBot="1">
      <c r="A293" s="1" t="s">
        <v>6499</v>
      </c>
      <c r="B293" s="1" t="s">
        <v>7463</v>
      </c>
      <c r="C293" s="1" t="s">
        <v>7464</v>
      </c>
      <c r="D293" s="24"/>
      <c r="E293" s="1" t="s">
        <v>4031</v>
      </c>
      <c r="F293" s="49" t="s">
        <v>7465</v>
      </c>
    </row>
    <row r="294" spans="1:7" ht="33.75" customHeight="1" thickBot="1">
      <c r="A294" s="1" t="s">
        <v>6499</v>
      </c>
      <c r="B294" s="1" t="s">
        <v>7466</v>
      </c>
      <c r="C294" s="1" t="s">
        <v>7467</v>
      </c>
      <c r="D294" s="24"/>
      <c r="E294" s="1" t="s">
        <v>7468</v>
      </c>
      <c r="F294" s="49" t="s">
        <v>7469</v>
      </c>
    </row>
    <row r="295" spans="1:7" ht="17.25" customHeight="1" thickBot="1">
      <c r="A295" s="1" t="s">
        <v>6499</v>
      </c>
      <c r="B295" s="1" t="s">
        <v>1118</v>
      </c>
      <c r="C295" s="1" t="s">
        <v>7470</v>
      </c>
      <c r="D295" s="24"/>
      <c r="E295" s="1" t="s">
        <v>1119</v>
      </c>
      <c r="F295" s="49" t="s">
        <v>7471</v>
      </c>
    </row>
    <row r="296" spans="1:7" ht="33.75" customHeight="1" thickBot="1">
      <c r="A296" s="1" t="s">
        <v>6499</v>
      </c>
      <c r="B296" s="1" t="s">
        <v>7472</v>
      </c>
      <c r="C296" s="1" t="s">
        <v>7473</v>
      </c>
      <c r="D296" s="24"/>
      <c r="E296" s="1" t="s">
        <v>1122</v>
      </c>
      <c r="F296" s="49"/>
      <c r="G296" s="49" t="s">
        <v>1124</v>
      </c>
    </row>
    <row r="297" spans="1:7" ht="17.25" customHeight="1" thickBot="1">
      <c r="A297" s="1" t="s">
        <v>6499</v>
      </c>
      <c r="B297" s="1" t="s">
        <v>7474</v>
      </c>
      <c r="C297" s="1" t="s">
        <v>7475</v>
      </c>
      <c r="D297" s="24"/>
      <c r="E297" s="1" t="s">
        <v>7476</v>
      </c>
      <c r="F297" s="49" t="s">
        <v>7477</v>
      </c>
    </row>
    <row r="298" spans="1:7" ht="33.75" customHeight="1" thickBot="1">
      <c r="A298" s="1" t="s">
        <v>6499</v>
      </c>
      <c r="B298" s="1" t="s">
        <v>7478</v>
      </c>
      <c r="C298" s="1" t="s">
        <v>7479</v>
      </c>
      <c r="D298" s="24"/>
      <c r="E298" s="1" t="s">
        <v>5240</v>
      </c>
      <c r="F298" s="49" t="s">
        <v>7480</v>
      </c>
    </row>
    <row r="299" spans="1:7" ht="33.75" customHeight="1" thickBot="1">
      <c r="A299" s="1" t="s">
        <v>6499</v>
      </c>
      <c r="B299" s="1" t="s">
        <v>7481</v>
      </c>
      <c r="C299" s="1" t="s">
        <v>7482</v>
      </c>
      <c r="D299" s="24"/>
      <c r="E299" s="1" t="s">
        <v>4064</v>
      </c>
      <c r="F299" s="49" t="s">
        <v>7483</v>
      </c>
    </row>
    <row r="300" spans="1:7" ht="33.75" customHeight="1" thickBot="1">
      <c r="A300" s="1" t="s">
        <v>6499</v>
      </c>
      <c r="B300" s="1" t="s">
        <v>7484</v>
      </c>
      <c r="C300" s="1" t="s">
        <v>7485</v>
      </c>
      <c r="D300" s="24"/>
      <c r="E300" s="1" t="s">
        <v>4075</v>
      </c>
      <c r="F300" s="49"/>
      <c r="G300" s="49" t="s">
        <v>4077</v>
      </c>
    </row>
    <row r="301" spans="1:7" ht="33" customHeight="1">
      <c r="A301" s="15" t="s">
        <v>6602</v>
      </c>
      <c r="B301" s="15" t="s">
        <v>7486</v>
      </c>
      <c r="C301" s="15" t="s">
        <v>7487</v>
      </c>
      <c r="D301" s="28"/>
      <c r="E301" s="15" t="s">
        <v>4079</v>
      </c>
      <c r="F301" s="49"/>
      <c r="G301" s="49" t="s">
        <v>4081</v>
      </c>
    </row>
    <row r="302" spans="1:7" ht="33.75" customHeight="1" thickBot="1">
      <c r="A302" s="1" t="s">
        <v>6499</v>
      </c>
      <c r="B302" s="1" t="s">
        <v>7488</v>
      </c>
      <c r="C302" s="1" t="s">
        <v>7489</v>
      </c>
      <c r="D302" s="24"/>
      <c r="E302" s="1" t="s">
        <v>1160</v>
      </c>
      <c r="F302" s="49" t="s">
        <v>7490</v>
      </c>
    </row>
    <row r="303" spans="1:7" ht="33.75" customHeight="1" thickBot="1">
      <c r="A303" s="1" t="s">
        <v>6499</v>
      </c>
      <c r="B303" s="1" t="s">
        <v>7491</v>
      </c>
      <c r="C303" s="1" t="s">
        <v>7492</v>
      </c>
      <c r="D303" s="24"/>
      <c r="E303" s="1" t="s">
        <v>4086</v>
      </c>
      <c r="F303" s="49" t="s">
        <v>7493</v>
      </c>
    </row>
    <row r="304" spans="1:7" ht="33.75" customHeight="1" thickBot="1">
      <c r="A304" s="1" t="s">
        <v>6499</v>
      </c>
      <c r="B304" s="1" t="s">
        <v>7494</v>
      </c>
      <c r="C304" s="1" t="s">
        <v>7495</v>
      </c>
      <c r="D304" s="24"/>
      <c r="E304" s="1" t="s">
        <v>7496</v>
      </c>
      <c r="F304" s="49" t="s">
        <v>7497</v>
      </c>
    </row>
    <row r="305" spans="1:7" ht="33.75" customHeight="1" thickBot="1">
      <c r="A305" s="1" t="s">
        <v>6499</v>
      </c>
      <c r="B305" s="1" t="s">
        <v>7498</v>
      </c>
      <c r="C305" s="1" t="s">
        <v>7499</v>
      </c>
      <c r="D305" s="24"/>
      <c r="E305" s="1" t="s">
        <v>7500</v>
      </c>
      <c r="F305" s="49" t="s">
        <v>7501</v>
      </c>
    </row>
    <row r="306" spans="1:7" ht="33.75" customHeight="1" thickBot="1">
      <c r="A306" s="1" t="s">
        <v>6499</v>
      </c>
      <c r="B306" s="1" t="s">
        <v>7502</v>
      </c>
      <c r="C306" s="1" t="s">
        <v>7503</v>
      </c>
      <c r="D306" s="24"/>
      <c r="E306" s="1" t="s">
        <v>7504</v>
      </c>
      <c r="F306" s="49" t="s">
        <v>7505</v>
      </c>
    </row>
    <row r="307" spans="1:7" ht="33.75" customHeight="1" thickBot="1">
      <c r="A307" s="1" t="s">
        <v>6499</v>
      </c>
      <c r="B307" s="1" t="s">
        <v>7506</v>
      </c>
      <c r="C307" s="1" t="s">
        <v>7507</v>
      </c>
      <c r="D307" s="24"/>
      <c r="E307" s="1" t="s">
        <v>450</v>
      </c>
      <c r="F307" s="49"/>
      <c r="G307" s="49" t="s">
        <v>1178</v>
      </c>
    </row>
    <row r="308" spans="1:7" ht="33.75" customHeight="1" thickBot="1">
      <c r="A308" s="1" t="s">
        <v>6499</v>
      </c>
      <c r="B308" s="1" t="s">
        <v>7508</v>
      </c>
      <c r="C308" s="1" t="s">
        <v>7509</v>
      </c>
      <c r="D308" s="24"/>
      <c r="E308" s="1" t="s">
        <v>1183</v>
      </c>
      <c r="F308" s="49" t="s">
        <v>7510</v>
      </c>
    </row>
    <row r="309" spans="1:7" ht="33.75" customHeight="1" thickBot="1">
      <c r="A309" s="1" t="s">
        <v>6499</v>
      </c>
      <c r="B309" s="1" t="s">
        <v>7511</v>
      </c>
      <c r="C309" s="1" t="s">
        <v>7512</v>
      </c>
      <c r="D309" s="24"/>
      <c r="E309" s="1" t="s">
        <v>2594</v>
      </c>
      <c r="F309" s="49" t="s">
        <v>7513</v>
      </c>
    </row>
    <row r="310" spans="1:7" ht="33.75" customHeight="1" thickBot="1">
      <c r="A310" s="1" t="s">
        <v>6499</v>
      </c>
      <c r="B310" s="1" t="s">
        <v>7514</v>
      </c>
      <c r="C310" s="1" t="s">
        <v>7515</v>
      </c>
      <c r="D310" s="24"/>
      <c r="E310" s="1" t="s">
        <v>4096</v>
      </c>
      <c r="F310" s="49" t="s">
        <v>7516</v>
      </c>
    </row>
    <row r="311" spans="1:7" ht="33" customHeight="1">
      <c r="A311" s="15" t="s">
        <v>6499</v>
      </c>
      <c r="B311" s="15" t="s">
        <v>7517</v>
      </c>
      <c r="C311" s="15" t="s">
        <v>7518</v>
      </c>
      <c r="D311" s="28"/>
      <c r="E311" s="15" t="s">
        <v>4100</v>
      </c>
      <c r="F311" s="49" t="s">
        <v>7519</v>
      </c>
    </row>
    <row r="312" spans="1:7" ht="33.75" customHeight="1" thickBot="1">
      <c r="A312" s="1" t="s">
        <v>6499</v>
      </c>
      <c r="B312" s="1" t="s">
        <v>7520</v>
      </c>
      <c r="C312" s="1" t="s">
        <v>7521</v>
      </c>
      <c r="D312" s="24"/>
      <c r="E312" s="1" t="s">
        <v>4104</v>
      </c>
      <c r="F312" s="49" t="s">
        <v>7522</v>
      </c>
    </row>
    <row r="313" spans="1:7" ht="33.75" customHeight="1" thickBot="1">
      <c r="A313" s="1" t="s">
        <v>6520</v>
      </c>
      <c r="B313" s="1" t="s">
        <v>7523</v>
      </c>
      <c r="C313" s="1" t="s">
        <v>7524</v>
      </c>
      <c r="D313" s="24"/>
      <c r="E313" s="1" t="s">
        <v>1189</v>
      </c>
      <c r="F313" s="49" t="s">
        <v>7525</v>
      </c>
    </row>
    <row r="314" spans="1:7" ht="50.25" customHeight="1" thickBot="1">
      <c r="A314" s="1" t="s">
        <v>6602</v>
      </c>
      <c r="B314" s="1" t="s">
        <v>7526</v>
      </c>
      <c r="C314" s="1" t="s">
        <v>7527</v>
      </c>
      <c r="D314" s="24"/>
      <c r="E314" s="1" t="s">
        <v>7528</v>
      </c>
      <c r="F314" s="49" t="s">
        <v>7529</v>
      </c>
    </row>
    <row r="315" spans="1:7" ht="33.75" customHeight="1" thickBot="1">
      <c r="A315" s="1" t="s">
        <v>6499</v>
      </c>
      <c r="B315" s="1" t="s">
        <v>7530</v>
      </c>
      <c r="C315" s="1" t="s">
        <v>7531</v>
      </c>
      <c r="D315" s="24"/>
      <c r="E315" s="1" t="s">
        <v>4114</v>
      </c>
      <c r="F315" s="49" t="s">
        <v>7532</v>
      </c>
    </row>
    <row r="316" spans="1:7" ht="50.25" customHeight="1" thickBot="1">
      <c r="A316" s="1" t="s">
        <v>6499</v>
      </c>
      <c r="B316" s="1" t="s">
        <v>7533</v>
      </c>
      <c r="C316" s="1" t="s">
        <v>7534</v>
      </c>
      <c r="D316" s="24"/>
      <c r="E316" s="1" t="s">
        <v>5259</v>
      </c>
      <c r="F316" s="49"/>
      <c r="G316" s="49" t="s">
        <v>5261</v>
      </c>
    </row>
    <row r="317" spans="1:7" ht="33.75" customHeight="1" thickBot="1">
      <c r="A317" s="1" t="s">
        <v>6499</v>
      </c>
      <c r="B317" s="1" t="s">
        <v>7535</v>
      </c>
      <c r="C317" s="1" t="s">
        <v>7536</v>
      </c>
      <c r="D317" s="24"/>
      <c r="E317" s="1" t="s">
        <v>5267</v>
      </c>
      <c r="F317" s="49" t="s">
        <v>7537</v>
      </c>
    </row>
    <row r="318" spans="1:7" ht="33.75" customHeight="1" thickBot="1">
      <c r="A318" s="1" t="s">
        <v>6499</v>
      </c>
      <c r="B318" s="1" t="s">
        <v>7538</v>
      </c>
      <c r="C318" s="1" t="s">
        <v>7539</v>
      </c>
      <c r="D318" s="24"/>
      <c r="E318" s="1" t="s">
        <v>1208</v>
      </c>
      <c r="F318" s="49" t="s">
        <v>7540</v>
      </c>
    </row>
    <row r="319" spans="1:7" ht="33.75" customHeight="1" thickBot="1">
      <c r="A319" s="1" t="s">
        <v>6499</v>
      </c>
      <c r="B319" s="1" t="s">
        <v>7541</v>
      </c>
      <c r="C319" s="1" t="s">
        <v>7542</v>
      </c>
      <c r="D319" s="24"/>
      <c r="E319" s="1" t="s">
        <v>4141</v>
      </c>
      <c r="F319" s="49" t="s">
        <v>7543</v>
      </c>
    </row>
    <row r="320" spans="1:7" ht="33.75" customHeight="1" thickBot="1">
      <c r="A320" s="1" t="s">
        <v>6499</v>
      </c>
      <c r="B320" s="1" t="s">
        <v>7544</v>
      </c>
      <c r="C320" s="1" t="s">
        <v>7545</v>
      </c>
      <c r="D320" s="24"/>
      <c r="E320" s="1" t="s">
        <v>7546</v>
      </c>
      <c r="F320" s="49" t="s">
        <v>7547</v>
      </c>
    </row>
    <row r="321" spans="1:7" ht="33" customHeight="1">
      <c r="A321" s="15" t="s">
        <v>6499</v>
      </c>
      <c r="B321" s="15" t="s">
        <v>7548</v>
      </c>
      <c r="C321" s="15" t="s">
        <v>7549</v>
      </c>
      <c r="D321" s="28"/>
      <c r="E321" s="15" t="s">
        <v>7550</v>
      </c>
      <c r="F321" s="49" t="s">
        <v>7551</v>
      </c>
    </row>
    <row r="322" spans="1:7" ht="33.75" customHeight="1" thickBot="1">
      <c r="A322" s="1" t="s">
        <v>6499</v>
      </c>
      <c r="B322" s="1" t="s">
        <v>1234</v>
      </c>
      <c r="C322" s="1" t="s">
        <v>7552</v>
      </c>
      <c r="D322" s="24"/>
      <c r="E322" s="1" t="s">
        <v>1235</v>
      </c>
      <c r="F322" s="49" t="s">
        <v>7553</v>
      </c>
    </row>
    <row r="323" spans="1:7" ht="33.75" customHeight="1" thickBot="1">
      <c r="A323" s="1" t="s">
        <v>6499</v>
      </c>
      <c r="B323" s="1" t="s">
        <v>7554</v>
      </c>
      <c r="C323" s="1" t="s">
        <v>7555</v>
      </c>
      <c r="D323" s="24"/>
      <c r="E323" s="1" t="s">
        <v>4147</v>
      </c>
      <c r="F323" s="49" t="s">
        <v>7556</v>
      </c>
    </row>
    <row r="324" spans="1:7" ht="17.25" customHeight="1" thickBot="1">
      <c r="A324" s="1" t="s">
        <v>6499</v>
      </c>
      <c r="B324" s="1" t="s">
        <v>7557</v>
      </c>
      <c r="C324" s="1" t="s">
        <v>7558</v>
      </c>
      <c r="D324" s="24"/>
      <c r="E324" s="1" t="s">
        <v>5271</v>
      </c>
      <c r="F324" s="49" t="s">
        <v>7559</v>
      </c>
    </row>
    <row r="325" spans="1:7" ht="33.75" customHeight="1" thickBot="1">
      <c r="A325" s="1" t="s">
        <v>6499</v>
      </c>
      <c r="B325" s="1" t="s">
        <v>7560</v>
      </c>
      <c r="C325" s="1" t="s">
        <v>7561</v>
      </c>
      <c r="D325" s="24"/>
      <c r="E325" s="1" t="s">
        <v>7562</v>
      </c>
      <c r="F325" s="49" t="s">
        <v>7563</v>
      </c>
    </row>
    <row r="326" spans="1:7" ht="33.75" customHeight="1" thickBot="1">
      <c r="A326" s="1" t="s">
        <v>6499</v>
      </c>
      <c r="B326" s="1" t="s">
        <v>7564</v>
      </c>
      <c r="C326" s="1" t="s">
        <v>7565</v>
      </c>
      <c r="D326" s="24"/>
      <c r="E326" s="1" t="s">
        <v>7566</v>
      </c>
      <c r="F326" s="49" t="s">
        <v>7567</v>
      </c>
    </row>
    <row r="327" spans="1:7" ht="17.25" customHeight="1" thickBot="1">
      <c r="A327" s="1" t="s">
        <v>6499</v>
      </c>
      <c r="B327" s="1" t="s">
        <v>7568</v>
      </c>
      <c r="C327" s="1" t="s">
        <v>7569</v>
      </c>
      <c r="D327" s="24"/>
      <c r="E327" s="1" t="s">
        <v>1245</v>
      </c>
      <c r="F327" s="49"/>
      <c r="G327" s="49" t="s">
        <v>1247</v>
      </c>
    </row>
    <row r="328" spans="1:7" ht="33.75" customHeight="1" thickBot="1">
      <c r="A328" s="1" t="s">
        <v>6499</v>
      </c>
      <c r="B328" s="1" t="s">
        <v>7570</v>
      </c>
      <c r="C328" s="1" t="s">
        <v>7571</v>
      </c>
      <c r="D328" s="24"/>
      <c r="E328" s="1" t="s">
        <v>7572</v>
      </c>
      <c r="F328" s="49" t="s">
        <v>7573</v>
      </c>
    </row>
    <row r="329" spans="1:7" ht="17.25" customHeight="1" thickBot="1">
      <c r="A329" s="1" t="s">
        <v>6499</v>
      </c>
      <c r="B329" s="1" t="s">
        <v>7574</v>
      </c>
      <c r="C329" s="1" t="s">
        <v>7575</v>
      </c>
      <c r="D329" s="24"/>
      <c r="E329" s="1" t="s">
        <v>5008</v>
      </c>
      <c r="F329" s="49" t="s">
        <v>7576</v>
      </c>
    </row>
    <row r="330" spans="1:7" ht="33.75" customHeight="1" thickBot="1">
      <c r="A330" s="1" t="s">
        <v>6523</v>
      </c>
      <c r="B330" s="1" t="s">
        <v>7577</v>
      </c>
      <c r="C330" s="1" t="s">
        <v>7578</v>
      </c>
      <c r="D330" s="24"/>
      <c r="E330" s="1" t="s">
        <v>1261</v>
      </c>
      <c r="F330" s="49"/>
      <c r="G330" s="49" t="s">
        <v>1263</v>
      </c>
    </row>
    <row r="331" spans="1:7" ht="33" customHeight="1">
      <c r="A331" s="15" t="s">
        <v>6499</v>
      </c>
      <c r="B331" s="15" t="s">
        <v>7579</v>
      </c>
      <c r="C331" s="15" t="s">
        <v>7580</v>
      </c>
      <c r="D331" s="28"/>
      <c r="E331" s="15" t="s">
        <v>5280</v>
      </c>
      <c r="F331" s="49"/>
      <c r="G331" s="49" t="s">
        <v>5282</v>
      </c>
    </row>
    <row r="332" spans="1:7" ht="33.75" customHeight="1" thickBot="1">
      <c r="A332" s="1" t="s">
        <v>6499</v>
      </c>
      <c r="B332" s="1" t="s">
        <v>7581</v>
      </c>
      <c r="C332" s="1" t="s">
        <v>7582</v>
      </c>
      <c r="D332" s="24"/>
      <c r="E332" s="1" t="s">
        <v>7583</v>
      </c>
      <c r="F332" s="49" t="s">
        <v>7584</v>
      </c>
    </row>
    <row r="333" spans="1:7" ht="33.75" customHeight="1" thickBot="1">
      <c r="A333" s="1" t="s">
        <v>6651</v>
      </c>
      <c r="B333" s="1" t="s">
        <v>7585</v>
      </c>
      <c r="C333" s="1" t="s">
        <v>7586</v>
      </c>
      <c r="D333" s="24"/>
      <c r="E333" s="1" t="s">
        <v>7587</v>
      </c>
      <c r="F333" s="49" t="s">
        <v>7588</v>
      </c>
    </row>
    <row r="334" spans="1:7" ht="33.75" customHeight="1" thickBot="1">
      <c r="A334" s="1" t="s">
        <v>6499</v>
      </c>
      <c r="B334" s="1" t="s">
        <v>7589</v>
      </c>
      <c r="C334" s="1" t="s">
        <v>7590</v>
      </c>
      <c r="D334" s="24"/>
      <c r="E334" s="1" t="s">
        <v>2828</v>
      </c>
      <c r="F334" s="49"/>
      <c r="G334" s="49" t="s">
        <v>4194</v>
      </c>
    </row>
    <row r="335" spans="1:7" ht="17.25" customHeight="1" thickBot="1">
      <c r="A335" s="1" t="s">
        <v>6499</v>
      </c>
      <c r="B335" s="1" t="s">
        <v>7591</v>
      </c>
      <c r="C335" s="1" t="s">
        <v>7592</v>
      </c>
      <c r="D335" s="24"/>
      <c r="E335" s="1" t="s">
        <v>1889</v>
      </c>
      <c r="F335" s="49" t="s">
        <v>7593</v>
      </c>
    </row>
    <row r="336" spans="1:7" ht="33.75" customHeight="1" thickBot="1">
      <c r="A336" s="1" t="s">
        <v>6499</v>
      </c>
      <c r="B336" s="1" t="s">
        <v>7594</v>
      </c>
      <c r="C336" s="1" t="s">
        <v>7595</v>
      </c>
      <c r="D336" s="24"/>
      <c r="E336" s="1" t="s">
        <v>4203</v>
      </c>
      <c r="F336" s="49" t="s">
        <v>7596</v>
      </c>
    </row>
    <row r="337" spans="1:7" ht="50.25" customHeight="1" thickBot="1">
      <c r="A337" s="1" t="s">
        <v>6499</v>
      </c>
      <c r="B337" s="1" t="s">
        <v>7597</v>
      </c>
      <c r="C337" s="1" t="s">
        <v>7598</v>
      </c>
      <c r="D337" s="24"/>
      <c r="E337" s="1" t="s">
        <v>7599</v>
      </c>
      <c r="F337" s="49" t="s">
        <v>7600</v>
      </c>
    </row>
    <row r="338" spans="1:7" ht="17.25" customHeight="1" thickBot="1">
      <c r="A338" s="1" t="s">
        <v>6499</v>
      </c>
      <c r="B338" s="1" t="s">
        <v>7601</v>
      </c>
      <c r="C338" s="1" t="s">
        <v>7602</v>
      </c>
      <c r="D338" s="24"/>
      <c r="E338" s="1" t="s">
        <v>1320</v>
      </c>
      <c r="F338" s="49" t="s">
        <v>7603</v>
      </c>
    </row>
    <row r="339" spans="1:7" ht="33.75" customHeight="1" thickBot="1">
      <c r="A339" s="1" t="s">
        <v>7397</v>
      </c>
      <c r="B339" s="1" t="s">
        <v>7604</v>
      </c>
      <c r="C339" s="1" t="s">
        <v>7605</v>
      </c>
      <c r="D339" s="24"/>
      <c r="E339" s="1" t="s">
        <v>7606</v>
      </c>
      <c r="F339" s="49" t="s">
        <v>7607</v>
      </c>
    </row>
    <row r="340" spans="1:7" ht="33.75" customHeight="1" thickBot="1">
      <c r="A340" s="1" t="s">
        <v>6499</v>
      </c>
      <c r="B340" s="1" t="s">
        <v>7608</v>
      </c>
      <c r="C340" s="1" t="s">
        <v>7609</v>
      </c>
      <c r="D340" s="24"/>
      <c r="E340" s="1" t="s">
        <v>7610</v>
      </c>
      <c r="F340" s="49" t="s">
        <v>5</v>
      </c>
    </row>
    <row r="341" spans="1:7" ht="33" customHeight="1">
      <c r="A341" s="15" t="s">
        <v>6558</v>
      </c>
      <c r="B341" s="15" t="s">
        <v>7611</v>
      </c>
      <c r="C341" s="15" t="s">
        <v>7612</v>
      </c>
      <c r="D341" s="28"/>
      <c r="E341" s="15" t="s">
        <v>4214</v>
      </c>
      <c r="F341" s="49" t="s">
        <v>7613</v>
      </c>
    </row>
    <row r="342" spans="1:7" ht="33.75" customHeight="1" thickBot="1">
      <c r="A342" s="1" t="s">
        <v>6499</v>
      </c>
      <c r="B342" s="1" t="s">
        <v>7614</v>
      </c>
      <c r="C342" s="1" t="s">
        <v>7615</v>
      </c>
      <c r="D342" s="24"/>
      <c r="E342" s="1" t="s">
        <v>5298</v>
      </c>
      <c r="F342" s="49" t="s">
        <v>7616</v>
      </c>
    </row>
    <row r="343" spans="1:7" ht="33.75" customHeight="1" thickBot="1">
      <c r="A343" s="1" t="s">
        <v>6499</v>
      </c>
      <c r="B343" s="1" t="s">
        <v>7617</v>
      </c>
      <c r="C343" s="1" t="s">
        <v>7618</v>
      </c>
      <c r="D343" s="24"/>
      <c r="E343" s="1" t="s">
        <v>4220</v>
      </c>
      <c r="F343" s="49" t="s">
        <v>7619</v>
      </c>
    </row>
    <row r="344" spans="1:7" ht="33.75" customHeight="1" thickBot="1">
      <c r="A344" s="1" t="s">
        <v>6499</v>
      </c>
      <c r="B344" s="1" t="s">
        <v>7620</v>
      </c>
      <c r="C344" s="1" t="s">
        <v>7621</v>
      </c>
      <c r="D344" s="24"/>
      <c r="E344" s="1" t="s">
        <v>1338</v>
      </c>
      <c r="F344" s="49" t="s">
        <v>7622</v>
      </c>
    </row>
    <row r="345" spans="1:7" ht="33.75" customHeight="1" thickBot="1">
      <c r="A345" s="1" t="s">
        <v>6499</v>
      </c>
      <c r="B345" s="1" t="s">
        <v>7623</v>
      </c>
      <c r="C345" s="1" t="s">
        <v>7624</v>
      </c>
      <c r="D345" s="24"/>
      <c r="E345" s="1" t="s">
        <v>4224</v>
      </c>
      <c r="F345" s="49"/>
      <c r="G345" s="49" t="s">
        <v>4226</v>
      </c>
    </row>
    <row r="346" spans="1:7" ht="33.75" customHeight="1" thickBot="1">
      <c r="A346" s="1" t="s">
        <v>6523</v>
      </c>
      <c r="B346" s="1" t="s">
        <v>7625</v>
      </c>
      <c r="C346" s="1" t="s">
        <v>7626</v>
      </c>
      <c r="D346" s="24"/>
      <c r="E346" s="1" t="s">
        <v>1341</v>
      </c>
      <c r="F346" s="49" t="s">
        <v>7627</v>
      </c>
    </row>
    <row r="347" spans="1:7" ht="33.75" customHeight="1" thickBot="1">
      <c r="A347" s="1" t="s">
        <v>6499</v>
      </c>
      <c r="B347" s="1" t="s">
        <v>7628</v>
      </c>
      <c r="C347" s="1" t="s">
        <v>7629</v>
      </c>
      <c r="D347" s="24"/>
      <c r="E347" s="1" t="s">
        <v>4231</v>
      </c>
      <c r="F347" s="49"/>
      <c r="G347" s="49" t="s">
        <v>4233</v>
      </c>
    </row>
    <row r="348" spans="1:7" ht="33.75" customHeight="1" thickBot="1">
      <c r="A348" s="1" t="s">
        <v>6520</v>
      </c>
      <c r="B348" s="1" t="s">
        <v>7630</v>
      </c>
      <c r="C348" s="1" t="s">
        <v>7631</v>
      </c>
      <c r="D348" s="24"/>
      <c r="E348" s="1" t="s">
        <v>1348</v>
      </c>
      <c r="F348" s="49" t="s">
        <v>7632</v>
      </c>
    </row>
    <row r="349" spans="1:7" ht="17.25" customHeight="1" thickBot="1">
      <c r="A349" s="1" t="s">
        <v>6499</v>
      </c>
      <c r="B349" s="1" t="s">
        <v>7633</v>
      </c>
      <c r="C349" s="1" t="s">
        <v>7634</v>
      </c>
      <c r="D349" s="24"/>
      <c r="E349" s="1" t="s">
        <v>7635</v>
      </c>
      <c r="F349" s="49" t="s">
        <v>7636</v>
      </c>
    </row>
    <row r="350" spans="1:7" ht="50.25" customHeight="1" thickBot="1">
      <c r="A350" s="1" t="s">
        <v>6499</v>
      </c>
      <c r="B350" s="1" t="s">
        <v>1362</v>
      </c>
      <c r="C350" s="1" t="s">
        <v>7637</v>
      </c>
      <c r="D350" s="24"/>
      <c r="E350" s="1" t="s">
        <v>1363</v>
      </c>
      <c r="F350" s="49" t="s">
        <v>7638</v>
      </c>
    </row>
    <row r="351" spans="1:7" ht="33" customHeight="1">
      <c r="A351" s="15" t="s">
        <v>6499</v>
      </c>
      <c r="B351" s="15" t="s">
        <v>7639</v>
      </c>
      <c r="C351" s="15" t="s">
        <v>7640</v>
      </c>
      <c r="D351" s="28"/>
      <c r="E351" s="15" t="s">
        <v>280</v>
      </c>
      <c r="F351" s="49" t="s">
        <v>7641</v>
      </c>
    </row>
    <row r="352" spans="1:7" ht="33.75" customHeight="1" thickBot="1">
      <c r="A352" s="1" t="s">
        <v>6499</v>
      </c>
      <c r="B352" s="1" t="s">
        <v>4252</v>
      </c>
      <c r="C352" s="1" t="s">
        <v>7642</v>
      </c>
      <c r="D352" s="24"/>
      <c r="E352" s="1" t="s">
        <v>4253</v>
      </c>
      <c r="F352" s="49" t="s">
        <v>5</v>
      </c>
    </row>
    <row r="353" spans="1:7" ht="33.75" customHeight="1" thickBot="1">
      <c r="A353" s="1" t="s">
        <v>6499</v>
      </c>
      <c r="B353" s="1" t="s">
        <v>7643</v>
      </c>
      <c r="C353" s="1" t="s">
        <v>7644</v>
      </c>
      <c r="D353" s="24"/>
      <c r="E353" s="1" t="s">
        <v>1369</v>
      </c>
      <c r="F353" s="49" t="s">
        <v>7645</v>
      </c>
    </row>
    <row r="354" spans="1:7" ht="33.75" customHeight="1" thickBot="1">
      <c r="A354" s="1" t="s">
        <v>6499</v>
      </c>
      <c r="B354" s="1" t="s">
        <v>7646</v>
      </c>
      <c r="C354" s="1" t="s">
        <v>7647</v>
      </c>
      <c r="D354" s="24"/>
      <c r="E354" s="1" t="s">
        <v>1382</v>
      </c>
      <c r="F354" s="49" t="s">
        <v>7648</v>
      </c>
    </row>
    <row r="355" spans="1:7" ht="33.75" customHeight="1" thickBot="1">
      <c r="A355" s="1" t="s">
        <v>6499</v>
      </c>
      <c r="B355" s="1" t="s">
        <v>7649</v>
      </c>
      <c r="C355" s="1" t="s">
        <v>7650</v>
      </c>
      <c r="D355" s="24"/>
      <c r="E355" s="1" t="s">
        <v>1396</v>
      </c>
      <c r="F355" s="49" t="s">
        <v>7651</v>
      </c>
    </row>
    <row r="356" spans="1:7" ht="33.75" customHeight="1" thickBot="1">
      <c r="A356" s="1" t="s">
        <v>6499</v>
      </c>
      <c r="B356" s="1" t="s">
        <v>7652</v>
      </c>
      <c r="C356" s="1" t="s">
        <v>7653</v>
      </c>
      <c r="D356" s="24"/>
      <c r="E356" s="1" t="s">
        <v>5313</v>
      </c>
      <c r="F356" s="49" t="s">
        <v>7654</v>
      </c>
    </row>
    <row r="357" spans="1:7" ht="50.25" customHeight="1" thickBot="1">
      <c r="A357" s="1" t="s">
        <v>6499</v>
      </c>
      <c r="B357" s="1" t="s">
        <v>7655</v>
      </c>
      <c r="C357" s="1" t="s">
        <v>7656</v>
      </c>
      <c r="D357" s="24"/>
      <c r="E357" s="1" t="s">
        <v>7657</v>
      </c>
      <c r="F357" s="49"/>
      <c r="G357" s="49" t="s">
        <v>5318</v>
      </c>
    </row>
    <row r="358" spans="1:7" ht="33.75" customHeight="1" thickBot="1">
      <c r="A358" s="1" t="s">
        <v>6499</v>
      </c>
      <c r="B358" s="1" t="s">
        <v>7658</v>
      </c>
      <c r="C358" s="1" t="s">
        <v>7659</v>
      </c>
      <c r="D358" s="24"/>
      <c r="E358" s="1" t="s">
        <v>1400</v>
      </c>
      <c r="F358" s="49" t="s">
        <v>7660</v>
      </c>
    </row>
    <row r="359" spans="1:7" ht="33.75" customHeight="1" thickBot="1">
      <c r="A359" s="1" t="s">
        <v>6499</v>
      </c>
      <c r="B359" s="1" t="s">
        <v>7661</v>
      </c>
      <c r="C359" s="1" t="s">
        <v>7662</v>
      </c>
      <c r="D359" s="24"/>
      <c r="E359" s="1" t="s">
        <v>7663</v>
      </c>
      <c r="F359" s="49" t="s">
        <v>7664</v>
      </c>
    </row>
    <row r="360" spans="1:7" ht="50.25" customHeight="1" thickBot="1">
      <c r="A360" s="1" t="s">
        <v>6499</v>
      </c>
      <c r="B360" s="1" t="s">
        <v>7665</v>
      </c>
      <c r="C360" s="1" t="s">
        <v>7666</v>
      </c>
      <c r="D360" s="24"/>
      <c r="E360" s="1" t="s">
        <v>4271</v>
      </c>
      <c r="F360" s="49" t="s">
        <v>7667</v>
      </c>
    </row>
    <row r="361" spans="1:7" ht="33" customHeight="1">
      <c r="A361" s="15" t="s">
        <v>7668</v>
      </c>
      <c r="B361" s="15" t="s">
        <v>7669</v>
      </c>
      <c r="C361" s="15" t="s">
        <v>7670</v>
      </c>
      <c r="D361" s="28"/>
      <c r="E361" s="15" t="s">
        <v>1406</v>
      </c>
      <c r="F361" s="49" t="s">
        <v>7671</v>
      </c>
    </row>
    <row r="362" spans="1:7" ht="33.75" customHeight="1" thickBot="1">
      <c r="A362" s="1" t="s">
        <v>6499</v>
      </c>
      <c r="B362" s="1" t="s">
        <v>4276</v>
      </c>
      <c r="C362" s="1" t="s">
        <v>7672</v>
      </c>
      <c r="D362" s="24"/>
      <c r="E362" s="1" t="s">
        <v>4277</v>
      </c>
      <c r="F362" s="49" t="s">
        <v>7673</v>
      </c>
    </row>
    <row r="363" spans="1:7" ht="33.75" customHeight="1" thickBot="1">
      <c r="A363" s="1" t="s">
        <v>6499</v>
      </c>
      <c r="B363" s="1" t="s">
        <v>4283</v>
      </c>
      <c r="C363" s="1" t="s">
        <v>7674</v>
      </c>
      <c r="D363" s="24"/>
      <c r="E363" s="1" t="s">
        <v>4284</v>
      </c>
      <c r="F363" s="49" t="s">
        <v>7675</v>
      </c>
    </row>
    <row r="364" spans="1:7" ht="17.25" customHeight="1" thickBot="1">
      <c r="A364" s="1" t="s">
        <v>6499</v>
      </c>
      <c r="B364" s="1" t="s">
        <v>7676</v>
      </c>
      <c r="C364" s="1" t="s">
        <v>7677</v>
      </c>
      <c r="D364" s="24"/>
      <c r="E364" s="1" t="s">
        <v>4287</v>
      </c>
      <c r="F364" s="49" t="s">
        <v>7678</v>
      </c>
    </row>
    <row r="365" spans="1:7" ht="33.75" customHeight="1" thickBot="1">
      <c r="A365" s="1" t="s">
        <v>7679</v>
      </c>
      <c r="B365" s="1" t="s">
        <v>7680</v>
      </c>
      <c r="C365" s="1" t="s">
        <v>7681</v>
      </c>
      <c r="D365" s="24"/>
      <c r="E365" s="1" t="s">
        <v>1415</v>
      </c>
      <c r="F365" s="49"/>
      <c r="G365" s="49" t="s">
        <v>1417</v>
      </c>
    </row>
    <row r="366" spans="1:7" ht="50.25" customHeight="1" thickBot="1">
      <c r="A366" s="1" t="s">
        <v>6523</v>
      </c>
      <c r="B366" s="1" t="s">
        <v>7682</v>
      </c>
      <c r="C366" s="1" t="s">
        <v>7683</v>
      </c>
      <c r="D366" s="24"/>
      <c r="E366" s="1" t="s">
        <v>4294</v>
      </c>
      <c r="F366" s="49" t="s">
        <v>7684</v>
      </c>
    </row>
    <row r="367" spans="1:7" ht="33.75" customHeight="1" thickBot="1">
      <c r="A367" s="1" t="s">
        <v>6499</v>
      </c>
      <c r="B367" s="1" t="s">
        <v>7685</v>
      </c>
      <c r="C367" s="1" t="s">
        <v>7686</v>
      </c>
      <c r="D367" s="24"/>
      <c r="E367" s="1" t="s">
        <v>4298</v>
      </c>
      <c r="F367" s="49" t="s">
        <v>7687</v>
      </c>
    </row>
    <row r="368" spans="1:7" ht="50.25" customHeight="1" thickBot="1">
      <c r="A368" s="1" t="s">
        <v>6499</v>
      </c>
      <c r="B368" s="1" t="s">
        <v>7688</v>
      </c>
      <c r="C368" s="1" t="s">
        <v>7689</v>
      </c>
      <c r="D368" s="24"/>
      <c r="E368" s="1" t="s">
        <v>585</v>
      </c>
      <c r="F368" s="49" t="s">
        <v>7690</v>
      </c>
    </row>
    <row r="369" spans="1:7" ht="33.75" customHeight="1" thickBot="1">
      <c r="A369" s="1" t="s">
        <v>6499</v>
      </c>
      <c r="B369" s="1" t="s">
        <v>7691</v>
      </c>
      <c r="C369" s="1" t="s">
        <v>7692</v>
      </c>
      <c r="D369" s="24"/>
      <c r="E369" s="1" t="s">
        <v>4294</v>
      </c>
      <c r="F369" s="49" t="s">
        <v>7693</v>
      </c>
    </row>
    <row r="370" spans="1:7" ht="33.75" customHeight="1" thickBot="1">
      <c r="A370" s="1" t="s">
        <v>6499</v>
      </c>
      <c r="B370" s="1" t="s">
        <v>7694</v>
      </c>
      <c r="C370" s="1" t="s">
        <v>7695</v>
      </c>
      <c r="D370" s="24"/>
      <c r="E370" s="1" t="s">
        <v>7696</v>
      </c>
      <c r="F370" s="49" t="s">
        <v>5</v>
      </c>
    </row>
    <row r="371" spans="1:7">
      <c r="A371" s="15" t="s">
        <v>6499</v>
      </c>
      <c r="B371" s="15" t="s">
        <v>7697</v>
      </c>
      <c r="C371" s="15" t="s">
        <v>7698</v>
      </c>
      <c r="D371" s="28"/>
      <c r="E371" s="15" t="s">
        <v>4303</v>
      </c>
      <c r="F371" s="49" t="s">
        <v>7699</v>
      </c>
    </row>
    <row r="372" spans="1:7" ht="33.75" customHeight="1" thickBot="1">
      <c r="A372" s="1" t="s">
        <v>6499</v>
      </c>
      <c r="B372" s="1" t="s">
        <v>7700</v>
      </c>
      <c r="C372" s="1" t="s">
        <v>7701</v>
      </c>
      <c r="D372" s="24"/>
      <c r="E372" s="1" t="s">
        <v>4315</v>
      </c>
      <c r="F372" s="49" t="s">
        <v>7702</v>
      </c>
    </row>
    <row r="373" spans="1:7" ht="50.25" customHeight="1" thickBot="1">
      <c r="A373" s="1" t="s">
        <v>6499</v>
      </c>
      <c r="B373" s="1" t="s">
        <v>7703</v>
      </c>
      <c r="C373" s="1" t="s">
        <v>7704</v>
      </c>
      <c r="D373" s="24"/>
      <c r="E373" s="1" t="s">
        <v>4321</v>
      </c>
      <c r="F373" s="49"/>
      <c r="G373" s="49" t="s">
        <v>4323</v>
      </c>
    </row>
    <row r="374" spans="1:7" ht="33.75" customHeight="1" thickBot="1">
      <c r="A374" s="1" t="s">
        <v>6520</v>
      </c>
      <c r="B374" s="1" t="s">
        <v>7705</v>
      </c>
      <c r="C374" s="1" t="s">
        <v>7706</v>
      </c>
      <c r="D374" s="24"/>
      <c r="E374" s="1" t="s">
        <v>1442</v>
      </c>
      <c r="F374" s="49" t="s">
        <v>7707</v>
      </c>
    </row>
    <row r="375" spans="1:7" ht="33.75" customHeight="1" thickBot="1">
      <c r="A375" s="1" t="s">
        <v>6499</v>
      </c>
      <c r="B375" s="1" t="s">
        <v>7708</v>
      </c>
      <c r="C375" s="1" t="s">
        <v>7709</v>
      </c>
      <c r="D375" s="24"/>
      <c r="E375" s="1" t="s">
        <v>4328</v>
      </c>
      <c r="F375" s="49" t="s">
        <v>7710</v>
      </c>
    </row>
    <row r="376" spans="1:7" ht="33.75" customHeight="1" thickBot="1">
      <c r="A376" s="1" t="s">
        <v>6602</v>
      </c>
      <c r="B376" s="1" t="s">
        <v>1453</v>
      </c>
      <c r="C376" s="1" t="s">
        <v>7711</v>
      </c>
      <c r="D376" s="24"/>
      <c r="E376" s="1" t="s">
        <v>1454</v>
      </c>
      <c r="F376" s="49" t="s">
        <v>7712</v>
      </c>
    </row>
    <row r="377" spans="1:7" ht="50.25" customHeight="1" thickBot="1">
      <c r="A377" s="1" t="s">
        <v>6499</v>
      </c>
      <c r="B377" s="1" t="s">
        <v>7713</v>
      </c>
      <c r="C377" s="1" t="s">
        <v>7714</v>
      </c>
      <c r="D377" s="24"/>
      <c r="E377" s="1" t="s">
        <v>5333</v>
      </c>
      <c r="F377" s="49" t="s">
        <v>7715</v>
      </c>
    </row>
    <row r="378" spans="1:7" ht="33.75" customHeight="1" thickBot="1">
      <c r="A378" s="1" t="s">
        <v>6499</v>
      </c>
      <c r="B378" s="1" t="s">
        <v>7716</v>
      </c>
      <c r="C378" s="1" t="s">
        <v>7717</v>
      </c>
      <c r="D378" s="24"/>
      <c r="E378" s="1" t="s">
        <v>4335</v>
      </c>
      <c r="F378" s="49" t="s">
        <v>7718</v>
      </c>
    </row>
    <row r="379" spans="1:7" ht="33.75" customHeight="1" thickBot="1">
      <c r="A379" s="1" t="s">
        <v>6499</v>
      </c>
      <c r="B379" s="1" t="s">
        <v>7719</v>
      </c>
      <c r="C379" s="1" t="s">
        <v>7720</v>
      </c>
      <c r="D379" s="24"/>
      <c r="E379" s="1" t="s">
        <v>7721</v>
      </c>
      <c r="F379" s="49" t="s">
        <v>7722</v>
      </c>
    </row>
    <row r="380" spans="1:7" ht="33.75" customHeight="1" thickBot="1">
      <c r="A380" s="1" t="s">
        <v>6602</v>
      </c>
      <c r="B380" s="1" t="s">
        <v>7723</v>
      </c>
      <c r="C380" s="1" t="s">
        <v>7724</v>
      </c>
      <c r="D380" s="24"/>
      <c r="E380" s="1" t="s">
        <v>7725</v>
      </c>
      <c r="F380" s="49" t="s">
        <v>7726</v>
      </c>
    </row>
    <row r="381" spans="1:7">
      <c r="A381" s="15" t="s">
        <v>6499</v>
      </c>
      <c r="B381" s="15" t="s">
        <v>7727</v>
      </c>
      <c r="C381" s="15" t="s">
        <v>7728</v>
      </c>
      <c r="D381" s="28"/>
      <c r="E381" s="15" t="s">
        <v>7729</v>
      </c>
      <c r="F381" s="49" t="s">
        <v>7730</v>
      </c>
    </row>
    <row r="382" spans="1:7" ht="33.75" customHeight="1" thickBot="1">
      <c r="A382" s="1" t="s">
        <v>6499</v>
      </c>
      <c r="B382" s="1" t="s">
        <v>7731</v>
      </c>
      <c r="C382" s="1" t="s">
        <v>7732</v>
      </c>
      <c r="D382" s="24"/>
      <c r="E382" s="1" t="s">
        <v>4343</v>
      </c>
      <c r="F382" s="49" t="s">
        <v>7733</v>
      </c>
    </row>
    <row r="383" spans="1:7" ht="17.25" customHeight="1" thickBot="1">
      <c r="A383" s="1" t="s">
        <v>6602</v>
      </c>
      <c r="B383" s="1" t="s">
        <v>7734</v>
      </c>
      <c r="C383" s="1" t="s">
        <v>7735</v>
      </c>
      <c r="D383" s="24"/>
      <c r="E383" s="1" t="s">
        <v>7736</v>
      </c>
      <c r="F383" s="49" t="s">
        <v>7737</v>
      </c>
    </row>
    <row r="384" spans="1:7" ht="50.25" customHeight="1" thickBot="1">
      <c r="A384" s="1" t="s">
        <v>6499</v>
      </c>
      <c r="B384" s="1" t="s">
        <v>7738</v>
      </c>
      <c r="C384" s="1" t="s">
        <v>7739</v>
      </c>
      <c r="D384" s="24"/>
      <c r="E384" s="1" t="s">
        <v>7740</v>
      </c>
      <c r="F384" s="49" t="s">
        <v>7741</v>
      </c>
    </row>
    <row r="385" spans="1:7" ht="33.75" customHeight="1" thickBot="1">
      <c r="A385" s="1" t="s">
        <v>6520</v>
      </c>
      <c r="B385" s="1" t="s">
        <v>7742</v>
      </c>
      <c r="C385" s="1" t="s">
        <v>7743</v>
      </c>
      <c r="D385" s="24"/>
      <c r="E385" s="1" t="s">
        <v>7744</v>
      </c>
      <c r="F385" s="49" t="s">
        <v>7745</v>
      </c>
    </row>
    <row r="386" spans="1:7" ht="33.75" customHeight="1" thickBot="1">
      <c r="A386" s="1" t="s">
        <v>6875</v>
      </c>
      <c r="B386" s="1" t="s">
        <v>7746</v>
      </c>
      <c r="C386" s="1" t="s">
        <v>7747</v>
      </c>
      <c r="D386" s="24"/>
      <c r="E386" s="1" t="s">
        <v>7748</v>
      </c>
      <c r="F386" s="49" t="s">
        <v>7749</v>
      </c>
    </row>
    <row r="387" spans="1:7" ht="33.75" customHeight="1" thickBot="1">
      <c r="A387" s="1" t="s">
        <v>6499</v>
      </c>
      <c r="B387" s="1" t="s">
        <v>7750</v>
      </c>
      <c r="C387" s="1" t="s">
        <v>7751</v>
      </c>
      <c r="D387" s="24"/>
      <c r="E387" s="1" t="s">
        <v>5349</v>
      </c>
      <c r="F387" s="49"/>
      <c r="G387" s="49" t="s">
        <v>5351</v>
      </c>
    </row>
    <row r="388" spans="1:7" ht="50.25" customHeight="1" thickBot="1">
      <c r="A388" s="1" t="s">
        <v>6499</v>
      </c>
      <c r="B388" s="1" t="s">
        <v>7752</v>
      </c>
      <c r="C388" s="1" t="s">
        <v>7753</v>
      </c>
      <c r="D388" s="24"/>
      <c r="E388" s="1" t="s">
        <v>7754</v>
      </c>
      <c r="F388" s="49" t="s">
        <v>7755</v>
      </c>
    </row>
    <row r="389" spans="1:7" ht="33.75" customHeight="1" thickBot="1">
      <c r="A389" s="1" t="s">
        <v>6499</v>
      </c>
      <c r="B389" s="1" t="s">
        <v>7756</v>
      </c>
      <c r="C389" s="1" t="s">
        <v>7757</v>
      </c>
      <c r="D389" s="24"/>
      <c r="E389" s="1" t="s">
        <v>1517</v>
      </c>
      <c r="F389" s="49" t="s">
        <v>7758</v>
      </c>
    </row>
    <row r="390" spans="1:7" ht="17.25" customHeight="1" thickBot="1">
      <c r="A390" s="1" t="s">
        <v>6499</v>
      </c>
      <c r="B390" s="1" t="s">
        <v>7759</v>
      </c>
      <c r="C390" s="1" t="s">
        <v>7760</v>
      </c>
      <c r="D390" s="24"/>
      <c r="E390" s="1" t="s">
        <v>1524</v>
      </c>
      <c r="F390" s="49" t="s">
        <v>7761</v>
      </c>
    </row>
    <row r="391" spans="1:7" ht="33" customHeight="1">
      <c r="A391" s="15" t="s">
        <v>6499</v>
      </c>
      <c r="B391" s="15" t="s">
        <v>7762</v>
      </c>
      <c r="C391" s="15" t="s">
        <v>7763</v>
      </c>
      <c r="D391" s="28"/>
      <c r="E391" s="15" t="s">
        <v>1529</v>
      </c>
      <c r="F391" s="49"/>
      <c r="G391" s="49" t="s">
        <v>1531</v>
      </c>
    </row>
    <row r="392" spans="1:7" ht="33.75" customHeight="1" thickBot="1">
      <c r="A392" s="1" t="s">
        <v>6520</v>
      </c>
      <c r="B392" s="1" t="s">
        <v>7764</v>
      </c>
      <c r="C392" s="1" t="s">
        <v>7765</v>
      </c>
      <c r="D392" s="24"/>
      <c r="E392" s="1" t="s">
        <v>1533</v>
      </c>
      <c r="F392" s="49" t="s">
        <v>7766</v>
      </c>
    </row>
    <row r="393" spans="1:7" ht="50.25" customHeight="1" thickBot="1">
      <c r="A393" s="1" t="s">
        <v>6499</v>
      </c>
      <c r="B393" s="1" t="s">
        <v>7767</v>
      </c>
      <c r="C393" s="1" t="s">
        <v>7768</v>
      </c>
      <c r="D393" s="24"/>
      <c r="E393" s="1" t="s">
        <v>7769</v>
      </c>
      <c r="F393" s="49"/>
      <c r="G393" s="49" t="s">
        <v>5358</v>
      </c>
    </row>
    <row r="394" spans="1:7" ht="17.25" customHeight="1" thickBot="1">
      <c r="A394" s="1" t="s">
        <v>6499</v>
      </c>
      <c r="B394" s="1" t="s">
        <v>7770</v>
      </c>
      <c r="C394" s="1" t="s">
        <v>7771</v>
      </c>
      <c r="D394" s="24"/>
      <c r="E394" s="1" t="s">
        <v>7772</v>
      </c>
      <c r="F394" s="49" t="s">
        <v>7773</v>
      </c>
    </row>
    <row r="395" spans="1:7" ht="33.75" customHeight="1" thickBot="1">
      <c r="A395" s="1" t="s">
        <v>6520</v>
      </c>
      <c r="B395" s="1" t="s">
        <v>7774</v>
      </c>
      <c r="C395" s="1" t="s">
        <v>7775</v>
      </c>
      <c r="D395" s="24"/>
      <c r="E395" s="1" t="s">
        <v>4373</v>
      </c>
      <c r="F395" s="49"/>
      <c r="G395" s="49" t="s">
        <v>4375</v>
      </c>
    </row>
    <row r="396" spans="1:7" ht="33.75" customHeight="1" thickBot="1">
      <c r="A396" s="1" t="s">
        <v>7397</v>
      </c>
      <c r="B396" s="1" t="s">
        <v>7776</v>
      </c>
      <c r="C396" s="1" t="s">
        <v>7777</v>
      </c>
      <c r="D396" s="24"/>
      <c r="E396" s="1" t="s">
        <v>5240</v>
      </c>
      <c r="F396" s="49" t="s">
        <v>7778</v>
      </c>
    </row>
    <row r="397" spans="1:7" ht="33.75" customHeight="1" thickBot="1">
      <c r="A397" s="1" t="s">
        <v>6499</v>
      </c>
      <c r="B397" s="1" t="s">
        <v>7779</v>
      </c>
      <c r="C397" s="1" t="s">
        <v>7780</v>
      </c>
      <c r="D397" s="24"/>
      <c r="E397" s="1" t="s">
        <v>7781</v>
      </c>
      <c r="F397" s="49" t="s">
        <v>7782</v>
      </c>
    </row>
    <row r="398" spans="1:7" ht="17.25" customHeight="1" thickBot="1">
      <c r="A398" s="1" t="s">
        <v>6499</v>
      </c>
      <c r="B398" s="1" t="s">
        <v>4383</v>
      </c>
      <c r="C398" s="1" t="s">
        <v>7783</v>
      </c>
      <c r="D398" s="24"/>
      <c r="E398" s="1" t="s">
        <v>4384</v>
      </c>
      <c r="F398" s="49" t="s">
        <v>7784</v>
      </c>
    </row>
    <row r="399" spans="1:7" ht="33.75" customHeight="1" thickBot="1">
      <c r="A399" s="1" t="s">
        <v>6523</v>
      </c>
      <c r="B399" s="1" t="s">
        <v>7785</v>
      </c>
      <c r="C399" s="1" t="s">
        <v>7786</v>
      </c>
      <c r="D399" s="24"/>
      <c r="E399" s="1" t="s">
        <v>7787</v>
      </c>
      <c r="F399" s="49" t="s">
        <v>7788</v>
      </c>
    </row>
    <row r="400" spans="1:7" ht="17.25" customHeight="1" thickBot="1">
      <c r="A400" s="1" t="s">
        <v>6499</v>
      </c>
      <c r="B400" s="1" t="s">
        <v>7789</v>
      </c>
      <c r="C400" s="1" t="s">
        <v>7790</v>
      </c>
      <c r="D400" s="24"/>
      <c r="E400" s="1" t="s">
        <v>4397</v>
      </c>
      <c r="F400" s="49" t="s">
        <v>7791</v>
      </c>
    </row>
    <row r="401" spans="1:7">
      <c r="A401" s="15" t="s">
        <v>6499</v>
      </c>
      <c r="B401" s="15" t="s">
        <v>7792</v>
      </c>
      <c r="C401" s="15" t="s">
        <v>7793</v>
      </c>
      <c r="D401" s="28"/>
      <c r="E401" s="15" t="s">
        <v>1596</v>
      </c>
      <c r="F401" s="49" t="s">
        <v>7794</v>
      </c>
    </row>
    <row r="402" spans="1:7" ht="33.75" customHeight="1" thickBot="1">
      <c r="A402" s="1" t="s">
        <v>6499</v>
      </c>
      <c r="B402" s="1" t="s">
        <v>7795</v>
      </c>
      <c r="C402" s="1" t="s">
        <v>7796</v>
      </c>
      <c r="D402" s="24"/>
      <c r="E402" s="1" t="s">
        <v>5369</v>
      </c>
      <c r="F402" s="49"/>
      <c r="G402" s="49" t="s">
        <v>5371</v>
      </c>
    </row>
    <row r="403" spans="1:7" ht="17.25" customHeight="1" thickBot="1">
      <c r="A403" s="1" t="s">
        <v>6602</v>
      </c>
      <c r="B403" s="1" t="s">
        <v>7797</v>
      </c>
      <c r="C403" s="1" t="s">
        <v>7798</v>
      </c>
      <c r="D403" s="24"/>
      <c r="E403" s="1" t="s">
        <v>4415</v>
      </c>
      <c r="F403" s="49" t="s">
        <v>7799</v>
      </c>
    </row>
    <row r="404" spans="1:7" ht="33.75" customHeight="1" thickBot="1">
      <c r="A404" s="1" t="s">
        <v>6499</v>
      </c>
      <c r="B404" s="1" t="s">
        <v>7800</v>
      </c>
      <c r="C404" s="1" t="s">
        <v>7801</v>
      </c>
      <c r="D404" s="24"/>
      <c r="E404" s="1" t="s">
        <v>4421</v>
      </c>
      <c r="F404" s="49" t="s">
        <v>7802</v>
      </c>
    </row>
    <row r="405" spans="1:7" ht="33.75" customHeight="1" thickBot="1">
      <c r="A405" s="1" t="s">
        <v>6499</v>
      </c>
      <c r="B405" s="1" t="s">
        <v>7803</v>
      </c>
      <c r="C405" s="1" t="s">
        <v>7804</v>
      </c>
      <c r="D405" s="24"/>
      <c r="E405" s="1" t="s">
        <v>4428</v>
      </c>
      <c r="F405" s="49"/>
      <c r="G405" s="49" t="s">
        <v>4430</v>
      </c>
    </row>
    <row r="406" spans="1:7" ht="33.75" customHeight="1" thickBot="1">
      <c r="A406" s="1" t="s">
        <v>6499</v>
      </c>
      <c r="B406" s="1" t="s">
        <v>4438</v>
      </c>
      <c r="C406" s="1" t="s">
        <v>7805</v>
      </c>
      <c r="D406" s="24"/>
      <c r="E406" s="1" t="s">
        <v>4439</v>
      </c>
      <c r="F406" s="49" t="s">
        <v>7806</v>
      </c>
    </row>
    <row r="407" spans="1:7" ht="33.75" customHeight="1" thickBot="1">
      <c r="A407" s="1" t="s">
        <v>6499</v>
      </c>
      <c r="B407" s="1" t="s">
        <v>7807</v>
      </c>
      <c r="C407" s="1" t="s">
        <v>7808</v>
      </c>
      <c r="D407" s="24"/>
      <c r="E407" s="1" t="s">
        <v>1609</v>
      </c>
      <c r="F407" s="49" t="s">
        <v>7809</v>
      </c>
    </row>
    <row r="408" spans="1:7" ht="33.75" customHeight="1" thickBot="1">
      <c r="A408" s="1" t="s">
        <v>6520</v>
      </c>
      <c r="B408" s="1" t="s">
        <v>7810</v>
      </c>
      <c r="C408" s="1" t="s">
        <v>7811</v>
      </c>
      <c r="D408" s="24"/>
      <c r="E408" s="1" t="s">
        <v>4448</v>
      </c>
      <c r="F408" s="49" t="s">
        <v>7812</v>
      </c>
    </row>
    <row r="409" spans="1:7" ht="33.75" customHeight="1" thickBot="1">
      <c r="A409" s="1" t="s">
        <v>6499</v>
      </c>
      <c r="B409" s="1" t="s">
        <v>7813</v>
      </c>
      <c r="C409" s="1" t="s">
        <v>7814</v>
      </c>
      <c r="D409" s="24"/>
      <c r="E409" s="1" t="s">
        <v>1612</v>
      </c>
      <c r="F409" s="49" t="s">
        <v>7815</v>
      </c>
    </row>
    <row r="410" spans="1:7" ht="33.75" customHeight="1" thickBot="1">
      <c r="A410" s="1" t="s">
        <v>6499</v>
      </c>
      <c r="B410" s="1" t="s">
        <v>7816</v>
      </c>
      <c r="C410" s="1" t="s">
        <v>7817</v>
      </c>
      <c r="D410" s="24"/>
      <c r="E410" s="1" t="s">
        <v>4451</v>
      </c>
      <c r="F410" s="49"/>
      <c r="G410" s="49" t="s">
        <v>4453</v>
      </c>
    </row>
    <row r="411" spans="1:7" ht="33" customHeight="1">
      <c r="A411" s="15" t="s">
        <v>6499</v>
      </c>
      <c r="B411" s="15" t="s">
        <v>7818</v>
      </c>
      <c r="C411" s="15" t="s">
        <v>7819</v>
      </c>
      <c r="D411" s="28"/>
      <c r="E411" s="15" t="s">
        <v>1620</v>
      </c>
      <c r="F411" s="49" t="s">
        <v>7820</v>
      </c>
    </row>
    <row r="412" spans="1:7" ht="33.75" customHeight="1" thickBot="1">
      <c r="A412" s="1" t="s">
        <v>6499</v>
      </c>
      <c r="B412" s="1" t="s">
        <v>7821</v>
      </c>
      <c r="C412" s="1" t="s">
        <v>7822</v>
      </c>
      <c r="D412" s="24"/>
      <c r="E412" s="1" t="s">
        <v>7823</v>
      </c>
      <c r="F412" s="49" t="s">
        <v>7824</v>
      </c>
    </row>
    <row r="413" spans="1:7" ht="33.75" customHeight="1" thickBot="1">
      <c r="A413" s="1" t="s">
        <v>6499</v>
      </c>
      <c r="B413" s="1" t="s">
        <v>7825</v>
      </c>
      <c r="C413" s="1" t="s">
        <v>7826</v>
      </c>
      <c r="D413" s="24"/>
      <c r="E413" s="1" t="s">
        <v>3731</v>
      </c>
      <c r="F413" s="49"/>
      <c r="G413" s="49" t="s">
        <v>5378</v>
      </c>
    </row>
    <row r="414" spans="1:7" ht="33.75" customHeight="1" thickBot="1">
      <c r="A414" s="1" t="s">
        <v>6499</v>
      </c>
      <c r="B414" s="1" t="s">
        <v>7827</v>
      </c>
      <c r="C414" s="1" t="s">
        <v>7828</v>
      </c>
      <c r="D414" s="24"/>
      <c r="E414" s="1" t="s">
        <v>1645</v>
      </c>
      <c r="F414" s="49" t="s">
        <v>7829</v>
      </c>
    </row>
    <row r="415" spans="1:7" ht="33.75" customHeight="1" thickBot="1">
      <c r="A415" s="1" t="s">
        <v>6499</v>
      </c>
      <c r="B415" s="1" t="s">
        <v>7830</v>
      </c>
      <c r="C415" s="1" t="s">
        <v>7831</v>
      </c>
      <c r="D415" s="24"/>
      <c r="E415" s="1" t="s">
        <v>7832</v>
      </c>
      <c r="F415" s="49" t="s">
        <v>7833</v>
      </c>
    </row>
    <row r="416" spans="1:7" ht="33.75" customHeight="1" thickBot="1">
      <c r="A416" s="1" t="s">
        <v>6499</v>
      </c>
      <c r="B416" s="1" t="s">
        <v>7834</v>
      </c>
      <c r="C416" s="1" t="s">
        <v>7835</v>
      </c>
      <c r="D416" s="24"/>
      <c r="E416" s="1" t="s">
        <v>4458</v>
      </c>
      <c r="F416" s="49"/>
      <c r="G416" s="49" t="s">
        <v>4460</v>
      </c>
    </row>
    <row r="417" spans="1:7" ht="33.75" customHeight="1" thickBot="1">
      <c r="A417" s="1" t="s">
        <v>6499</v>
      </c>
      <c r="B417" s="1" t="s">
        <v>7836</v>
      </c>
      <c r="C417" s="1" t="s">
        <v>7837</v>
      </c>
      <c r="D417" s="24"/>
      <c r="E417" s="1" t="s">
        <v>7838</v>
      </c>
      <c r="F417" s="49" t="s">
        <v>7839</v>
      </c>
    </row>
    <row r="418" spans="1:7" ht="33.75" customHeight="1" thickBot="1">
      <c r="A418" s="1" t="s">
        <v>6520</v>
      </c>
      <c r="B418" s="1" t="s">
        <v>7840</v>
      </c>
      <c r="C418" s="1" t="s">
        <v>7841</v>
      </c>
      <c r="D418" s="24"/>
      <c r="E418" s="1" t="s">
        <v>4462</v>
      </c>
      <c r="F418" s="49" t="s">
        <v>7842</v>
      </c>
    </row>
    <row r="419" spans="1:7" ht="33.75" customHeight="1" thickBot="1">
      <c r="A419" s="1" t="s">
        <v>6499</v>
      </c>
      <c r="B419" s="1" t="s">
        <v>7843</v>
      </c>
      <c r="C419" s="1" t="s">
        <v>7844</v>
      </c>
      <c r="D419" s="24"/>
      <c r="E419" s="1" t="s">
        <v>4465</v>
      </c>
      <c r="F419" s="49" t="s">
        <v>7845</v>
      </c>
    </row>
    <row r="420" spans="1:7" ht="50.25" customHeight="1" thickBot="1">
      <c r="A420" s="1" t="s">
        <v>6499</v>
      </c>
      <c r="B420" s="1" t="s">
        <v>7846</v>
      </c>
      <c r="C420" s="1" t="s">
        <v>7847</v>
      </c>
      <c r="D420" s="24"/>
      <c r="E420" s="1" t="s">
        <v>1661</v>
      </c>
      <c r="F420" s="49" t="s">
        <v>7848</v>
      </c>
    </row>
    <row r="421" spans="1:7" ht="33" customHeight="1">
      <c r="A421" s="15" t="s">
        <v>6499</v>
      </c>
      <c r="B421" s="15" t="s">
        <v>7849</v>
      </c>
      <c r="C421" s="15" t="s">
        <v>7850</v>
      </c>
      <c r="D421" s="28"/>
      <c r="E421" s="15" t="s">
        <v>7851</v>
      </c>
      <c r="F421" s="49"/>
      <c r="G421" s="49" t="s">
        <v>5389</v>
      </c>
    </row>
    <row r="422" spans="1:7" ht="66.75" customHeight="1" thickBot="1">
      <c r="A422" s="1" t="s">
        <v>6499</v>
      </c>
      <c r="B422" s="1" t="s">
        <v>7852</v>
      </c>
      <c r="C422" s="1" t="s">
        <v>7853</v>
      </c>
      <c r="D422" s="24"/>
      <c r="E422" s="1" t="s">
        <v>7854</v>
      </c>
      <c r="F422" s="49" t="s">
        <v>7855</v>
      </c>
    </row>
    <row r="423" spans="1:7" ht="33.75" customHeight="1" thickBot="1">
      <c r="A423" s="1" t="s">
        <v>6499</v>
      </c>
      <c r="B423" s="1" t="s">
        <v>7856</v>
      </c>
      <c r="C423" s="1" t="s">
        <v>7857</v>
      </c>
      <c r="D423" s="24"/>
      <c r="E423" s="1" t="s">
        <v>7858</v>
      </c>
      <c r="F423" s="49" t="s">
        <v>7859</v>
      </c>
    </row>
    <row r="424" spans="1:7" ht="17.25" customHeight="1" thickBot="1">
      <c r="A424" s="1" t="s">
        <v>6520</v>
      </c>
      <c r="B424" s="1" t="s">
        <v>7860</v>
      </c>
      <c r="C424" s="1" t="s">
        <v>7861</v>
      </c>
      <c r="D424" s="24"/>
      <c r="E424" s="1" t="s">
        <v>1700</v>
      </c>
      <c r="F424" s="49" t="s">
        <v>7862</v>
      </c>
    </row>
    <row r="425" spans="1:7" ht="33.75" customHeight="1" thickBot="1">
      <c r="A425" s="1" t="s">
        <v>6602</v>
      </c>
      <c r="B425" s="1" t="s">
        <v>7863</v>
      </c>
      <c r="C425" s="1" t="s">
        <v>7864</v>
      </c>
      <c r="D425" s="24"/>
      <c r="E425" s="1" t="s">
        <v>4495</v>
      </c>
      <c r="F425" s="49" t="s">
        <v>7865</v>
      </c>
    </row>
    <row r="426" spans="1:7" ht="33.75" customHeight="1" thickBot="1">
      <c r="A426" s="1" t="s">
        <v>6520</v>
      </c>
      <c r="B426" s="1" t="s">
        <v>7866</v>
      </c>
      <c r="C426" s="1" t="s">
        <v>7867</v>
      </c>
      <c r="D426" s="24"/>
      <c r="E426" s="1" t="s">
        <v>4499</v>
      </c>
      <c r="F426" s="49" t="s">
        <v>7868</v>
      </c>
    </row>
    <row r="427" spans="1:7" ht="33.75" customHeight="1" thickBot="1">
      <c r="A427" s="1" t="s">
        <v>6499</v>
      </c>
      <c r="B427" s="1" t="s">
        <v>7869</v>
      </c>
      <c r="C427" s="1" t="s">
        <v>7870</v>
      </c>
      <c r="D427" s="24"/>
      <c r="E427" s="1" t="s">
        <v>4515</v>
      </c>
      <c r="F427" s="49" t="s">
        <v>7871</v>
      </c>
    </row>
    <row r="428" spans="1:7" ht="33.75" customHeight="1" thickBot="1">
      <c r="A428" s="1" t="s">
        <v>6499</v>
      </c>
      <c r="B428" s="1" t="s">
        <v>7872</v>
      </c>
      <c r="C428" s="1" t="s">
        <v>7873</v>
      </c>
      <c r="D428" s="24"/>
      <c r="E428" s="1" t="s">
        <v>5402</v>
      </c>
      <c r="F428" s="49" t="s">
        <v>7874</v>
      </c>
    </row>
    <row r="429" spans="1:7" ht="33.75" customHeight="1" thickBot="1">
      <c r="A429" s="1" t="s">
        <v>6499</v>
      </c>
      <c r="B429" s="1" t="s">
        <v>7875</v>
      </c>
      <c r="C429" s="1" t="s">
        <v>7876</v>
      </c>
      <c r="D429" s="24"/>
      <c r="E429" s="1" t="s">
        <v>2066</v>
      </c>
      <c r="F429" s="49" t="s">
        <v>7877</v>
      </c>
    </row>
    <row r="430" spans="1:7" ht="33.75" customHeight="1" thickBot="1">
      <c r="A430" s="1" t="s">
        <v>6499</v>
      </c>
      <c r="B430" s="1" t="s">
        <v>7878</v>
      </c>
      <c r="C430" s="1" t="s">
        <v>7879</v>
      </c>
      <c r="D430" s="24"/>
      <c r="E430" s="1" t="s">
        <v>7880</v>
      </c>
      <c r="F430" s="49" t="s">
        <v>7881</v>
      </c>
    </row>
    <row r="431" spans="1:7" ht="33" customHeight="1">
      <c r="A431" s="15" t="s">
        <v>6602</v>
      </c>
      <c r="B431" s="15" t="s">
        <v>7882</v>
      </c>
      <c r="C431" s="15" t="s">
        <v>7883</v>
      </c>
      <c r="D431" s="28"/>
      <c r="E431" s="15" t="s">
        <v>5408</v>
      </c>
      <c r="F431" s="49" t="s">
        <v>7884</v>
      </c>
    </row>
    <row r="432" spans="1:7" ht="33.75" customHeight="1" thickBot="1">
      <c r="A432" s="1" t="s">
        <v>6499</v>
      </c>
      <c r="B432" s="1" t="s">
        <v>7885</v>
      </c>
      <c r="C432" s="1" t="s">
        <v>7886</v>
      </c>
      <c r="D432" s="24"/>
      <c r="E432" s="1" t="s">
        <v>4521</v>
      </c>
      <c r="F432" s="49" t="s">
        <v>7887</v>
      </c>
    </row>
    <row r="433" spans="1:7" ht="33.75" customHeight="1" thickBot="1">
      <c r="A433" s="1" t="s">
        <v>6499</v>
      </c>
      <c r="B433" s="1" t="s">
        <v>7888</v>
      </c>
      <c r="C433" s="1" t="s">
        <v>7889</v>
      </c>
      <c r="D433" s="24"/>
      <c r="E433" s="1" t="s">
        <v>1717</v>
      </c>
      <c r="F433" s="49" t="s">
        <v>7890</v>
      </c>
    </row>
    <row r="434" spans="1:7" ht="50.25" customHeight="1" thickBot="1">
      <c r="A434" s="1" t="s">
        <v>6499</v>
      </c>
      <c r="B434" s="1" t="s">
        <v>7891</v>
      </c>
      <c r="C434" s="1" t="s">
        <v>7892</v>
      </c>
      <c r="D434" s="24"/>
      <c r="E434" s="1" t="s">
        <v>7893</v>
      </c>
      <c r="F434" s="49" t="s">
        <v>7894</v>
      </c>
    </row>
    <row r="435" spans="1:7" ht="33.75" customHeight="1" thickBot="1">
      <c r="A435" s="1" t="s">
        <v>6499</v>
      </c>
      <c r="B435" s="1" t="s">
        <v>7895</v>
      </c>
      <c r="C435" s="1" t="s">
        <v>7896</v>
      </c>
      <c r="D435" s="24"/>
      <c r="E435" s="1" t="s">
        <v>4525</v>
      </c>
      <c r="F435" s="49" t="s">
        <v>7897</v>
      </c>
    </row>
    <row r="436" spans="1:7" ht="33.75" customHeight="1" thickBot="1">
      <c r="A436" s="1" t="s">
        <v>6499</v>
      </c>
      <c r="B436" s="1" t="s">
        <v>7898</v>
      </c>
      <c r="C436" s="1" t="s">
        <v>7899</v>
      </c>
      <c r="D436" s="24"/>
      <c r="E436" s="1" t="s">
        <v>7900</v>
      </c>
      <c r="F436" s="49" t="s">
        <v>7901</v>
      </c>
    </row>
    <row r="437" spans="1:7" ht="33.75" customHeight="1" thickBot="1">
      <c r="A437" s="1" t="s">
        <v>6523</v>
      </c>
      <c r="B437" s="1" t="s">
        <v>7902</v>
      </c>
      <c r="C437" s="1" t="s">
        <v>7903</v>
      </c>
      <c r="D437" s="24"/>
      <c r="E437" s="1" t="s">
        <v>7904</v>
      </c>
      <c r="F437" s="49" t="s">
        <v>7905</v>
      </c>
    </row>
    <row r="438" spans="1:7" ht="50.25" customHeight="1" thickBot="1">
      <c r="A438" s="1" t="s">
        <v>6499</v>
      </c>
      <c r="B438" s="1" t="s">
        <v>7906</v>
      </c>
      <c r="C438" s="1" t="s">
        <v>7907</v>
      </c>
      <c r="D438" s="24"/>
      <c r="E438" s="1" t="s">
        <v>4540</v>
      </c>
      <c r="F438" s="49" t="s">
        <v>7908</v>
      </c>
    </row>
    <row r="439" spans="1:7" ht="33.75" customHeight="1" thickBot="1">
      <c r="A439" s="1" t="s">
        <v>6499</v>
      </c>
      <c r="B439" s="1" t="s">
        <v>7909</v>
      </c>
      <c r="C439" s="1" t="s">
        <v>7910</v>
      </c>
      <c r="D439" s="24"/>
      <c r="E439" s="1" t="s">
        <v>4543</v>
      </c>
      <c r="F439" s="49"/>
      <c r="G439" s="49" t="s">
        <v>4545</v>
      </c>
    </row>
    <row r="440" spans="1:7" ht="33.75" customHeight="1" thickBot="1">
      <c r="A440" s="1" t="s">
        <v>6499</v>
      </c>
      <c r="B440" s="1" t="s">
        <v>7911</v>
      </c>
      <c r="C440" s="1" t="s">
        <v>7912</v>
      </c>
      <c r="D440" s="24"/>
      <c r="E440" s="1" t="s">
        <v>1751</v>
      </c>
      <c r="F440" s="49" t="s">
        <v>7913</v>
      </c>
    </row>
    <row r="441" spans="1:7" ht="33" customHeight="1">
      <c r="A441" s="15" t="s">
        <v>6499</v>
      </c>
      <c r="B441" s="15" t="s">
        <v>7914</v>
      </c>
      <c r="C441" s="15" t="s">
        <v>7915</v>
      </c>
      <c r="D441" s="28"/>
      <c r="E441" s="15" t="s">
        <v>5415</v>
      </c>
      <c r="F441" s="49" t="s">
        <v>7916</v>
      </c>
    </row>
    <row r="442" spans="1:7" ht="17.25" customHeight="1" thickBot="1">
      <c r="A442" s="1" t="s">
        <v>7397</v>
      </c>
      <c r="B442" s="1" t="s">
        <v>7917</v>
      </c>
      <c r="C442" s="1" t="s">
        <v>7918</v>
      </c>
      <c r="D442" s="24"/>
      <c r="E442" s="1" t="s">
        <v>7919</v>
      </c>
      <c r="F442" s="49" t="s">
        <v>7920</v>
      </c>
    </row>
    <row r="443" spans="1:7" ht="33.75" customHeight="1" thickBot="1">
      <c r="A443" s="1" t="s">
        <v>6520</v>
      </c>
      <c r="B443" s="1" t="s">
        <v>4549</v>
      </c>
      <c r="C443" s="1" t="s">
        <v>7921</v>
      </c>
      <c r="D443" s="24"/>
      <c r="E443" s="1" t="s">
        <v>4550</v>
      </c>
      <c r="F443" s="49" t="s">
        <v>7922</v>
      </c>
    </row>
    <row r="444" spans="1:7" ht="33.75" customHeight="1" thickBot="1">
      <c r="A444" s="1" t="s">
        <v>6499</v>
      </c>
      <c r="B444" s="1" t="s">
        <v>7923</v>
      </c>
      <c r="C444" s="1" t="s">
        <v>7924</v>
      </c>
      <c r="D444" s="24"/>
      <c r="E444" s="1" t="s">
        <v>5419</v>
      </c>
      <c r="F444" s="49" t="s">
        <v>7925</v>
      </c>
    </row>
    <row r="445" spans="1:7" ht="33.75" customHeight="1" thickBot="1">
      <c r="A445" s="1" t="s">
        <v>6499</v>
      </c>
      <c r="B445" s="1" t="s">
        <v>7926</v>
      </c>
      <c r="C445" s="1" t="s">
        <v>7927</v>
      </c>
      <c r="D445" s="24"/>
      <c r="E445" s="1" t="s">
        <v>5419</v>
      </c>
      <c r="F445" s="49" t="s">
        <v>7928</v>
      </c>
    </row>
    <row r="446" spans="1:7" ht="33.75" customHeight="1" thickBot="1">
      <c r="A446" s="1" t="s">
        <v>6499</v>
      </c>
      <c r="B446" s="1" t="s">
        <v>7929</v>
      </c>
      <c r="C446" s="1" t="s">
        <v>7930</v>
      </c>
      <c r="D446" s="24"/>
      <c r="E446" s="1" t="s">
        <v>7931</v>
      </c>
      <c r="F446" s="49" t="s">
        <v>7932</v>
      </c>
    </row>
    <row r="447" spans="1:7" ht="50.25" customHeight="1" thickBot="1">
      <c r="A447" s="1" t="s">
        <v>6499</v>
      </c>
      <c r="B447" s="1" t="s">
        <v>7933</v>
      </c>
      <c r="C447" s="1" t="s">
        <v>7934</v>
      </c>
      <c r="D447" s="24"/>
      <c r="E447" s="1" t="s">
        <v>7935</v>
      </c>
      <c r="F447" s="49" t="s">
        <v>7936</v>
      </c>
    </row>
    <row r="448" spans="1:7" ht="50.25" customHeight="1" thickBot="1">
      <c r="A448" s="1" t="s">
        <v>6499</v>
      </c>
      <c r="B448" s="1" t="s">
        <v>7937</v>
      </c>
      <c r="C448" s="1" t="s">
        <v>7938</v>
      </c>
      <c r="D448" s="24"/>
      <c r="E448" s="1" t="s">
        <v>7939</v>
      </c>
      <c r="F448" s="49" t="s">
        <v>7940</v>
      </c>
    </row>
    <row r="449" spans="1:7" ht="50.25" customHeight="1" thickBot="1">
      <c r="A449" s="1" t="s">
        <v>6499</v>
      </c>
      <c r="B449" s="1" t="s">
        <v>7941</v>
      </c>
      <c r="C449" s="1" t="s">
        <v>7942</v>
      </c>
      <c r="D449" s="24"/>
      <c r="E449" s="1" t="s">
        <v>4556</v>
      </c>
      <c r="F449" s="49" t="s">
        <v>7943</v>
      </c>
    </row>
    <row r="450" spans="1:7" ht="33.75" customHeight="1" thickBot="1">
      <c r="A450" s="1" t="s">
        <v>6499</v>
      </c>
      <c r="B450" s="1" t="s">
        <v>7944</v>
      </c>
      <c r="C450" s="1" t="s">
        <v>7945</v>
      </c>
      <c r="D450" s="24"/>
      <c r="E450" s="1" t="s">
        <v>7946</v>
      </c>
      <c r="F450" s="49" t="s">
        <v>7947</v>
      </c>
    </row>
    <row r="451" spans="1:7" ht="33" customHeight="1">
      <c r="A451" s="15" t="s">
        <v>6499</v>
      </c>
      <c r="B451" s="15" t="s">
        <v>7948</v>
      </c>
      <c r="C451" s="15" t="s">
        <v>7949</v>
      </c>
      <c r="D451" s="28"/>
      <c r="E451" s="15" t="s">
        <v>3743</v>
      </c>
      <c r="F451" s="49" t="s">
        <v>7950</v>
      </c>
    </row>
    <row r="452" spans="1:7" ht="33.75" customHeight="1" thickBot="1">
      <c r="A452" s="1" t="s">
        <v>6499</v>
      </c>
      <c r="B452" s="1" t="s">
        <v>7951</v>
      </c>
      <c r="C452" s="1" t="s">
        <v>7952</v>
      </c>
      <c r="D452" s="24"/>
      <c r="E452" s="1" t="s">
        <v>7953</v>
      </c>
      <c r="F452" s="49" t="s">
        <v>7954</v>
      </c>
    </row>
    <row r="453" spans="1:7" ht="33.75" customHeight="1" thickBot="1">
      <c r="A453" s="1" t="s">
        <v>6499</v>
      </c>
      <c r="B453" s="1" t="s">
        <v>7955</v>
      </c>
      <c r="C453" s="1" t="s">
        <v>7956</v>
      </c>
      <c r="D453" s="24"/>
      <c r="E453" s="1" t="s">
        <v>4576</v>
      </c>
      <c r="F453" s="49" t="s">
        <v>7957</v>
      </c>
    </row>
    <row r="454" spans="1:7" ht="33.75" customHeight="1" thickBot="1">
      <c r="A454" s="1" t="s">
        <v>6499</v>
      </c>
      <c r="B454" s="1" t="s">
        <v>7958</v>
      </c>
      <c r="C454" s="1" t="s">
        <v>7959</v>
      </c>
      <c r="D454" s="24"/>
      <c r="E454" s="1" t="s">
        <v>4402</v>
      </c>
      <c r="F454" s="49"/>
      <c r="G454" s="49" t="s">
        <v>5445</v>
      </c>
    </row>
    <row r="455" spans="1:7" ht="33.75" customHeight="1" thickBot="1">
      <c r="A455" s="1" t="s">
        <v>6499</v>
      </c>
      <c r="B455" s="1" t="s">
        <v>7960</v>
      </c>
      <c r="C455" s="1" t="s">
        <v>7961</v>
      </c>
      <c r="D455" s="24"/>
      <c r="E455" s="1" t="s">
        <v>7962</v>
      </c>
      <c r="F455" s="49" t="s">
        <v>7963</v>
      </c>
    </row>
    <row r="456" spans="1:7" ht="17.25" customHeight="1" thickBot="1">
      <c r="A456" s="1" t="s">
        <v>6499</v>
      </c>
      <c r="B456" s="1" t="s">
        <v>7964</v>
      </c>
      <c r="C456" s="1" t="s">
        <v>7965</v>
      </c>
      <c r="D456" s="24"/>
      <c r="E456" s="1" t="s">
        <v>4597</v>
      </c>
      <c r="F456" s="49"/>
      <c r="G456" s="49" t="s">
        <v>4599</v>
      </c>
    </row>
    <row r="457" spans="1:7" ht="33.75" customHeight="1" thickBot="1">
      <c r="A457" s="1" t="s">
        <v>6602</v>
      </c>
      <c r="B457" s="1" t="s">
        <v>7966</v>
      </c>
      <c r="C457" s="1" t="s">
        <v>7967</v>
      </c>
      <c r="D457" s="24"/>
      <c r="E457" s="1" t="s">
        <v>4610</v>
      </c>
      <c r="F457" s="49" t="s">
        <v>7968</v>
      </c>
    </row>
    <row r="458" spans="1:7" ht="50.25" customHeight="1" thickBot="1">
      <c r="A458" s="1" t="s">
        <v>6499</v>
      </c>
      <c r="B458" s="1" t="s">
        <v>7969</v>
      </c>
      <c r="C458" s="1" t="s">
        <v>7970</v>
      </c>
      <c r="D458" s="24"/>
      <c r="E458" s="1" t="s">
        <v>7971</v>
      </c>
      <c r="F458" s="49" t="s">
        <v>7972</v>
      </c>
    </row>
    <row r="459" spans="1:7" ht="33.75" customHeight="1" thickBot="1">
      <c r="A459" s="1" t="s">
        <v>6499</v>
      </c>
      <c r="B459" s="1" t="s">
        <v>7973</v>
      </c>
      <c r="C459" s="1" t="s">
        <v>7974</v>
      </c>
      <c r="D459" s="24"/>
      <c r="E459" s="1" t="s">
        <v>1854</v>
      </c>
      <c r="F459" s="49"/>
      <c r="G459" s="49" t="s">
        <v>1856</v>
      </c>
    </row>
    <row r="460" spans="1:7" ht="33.75" customHeight="1" thickBot="1">
      <c r="A460" s="1" t="s">
        <v>6499</v>
      </c>
      <c r="B460" s="1" t="s">
        <v>7975</v>
      </c>
      <c r="C460" s="1" t="s">
        <v>7976</v>
      </c>
      <c r="D460" s="24"/>
      <c r="E460" s="1" t="s">
        <v>7977</v>
      </c>
      <c r="F460" s="49" t="s">
        <v>7978</v>
      </c>
    </row>
    <row r="461" spans="1:7" ht="33" customHeight="1">
      <c r="A461" s="15" t="s">
        <v>6499</v>
      </c>
      <c r="B461" s="15" t="s">
        <v>7979</v>
      </c>
      <c r="C461" s="15" t="s">
        <v>7980</v>
      </c>
      <c r="D461" s="28"/>
      <c r="E461" s="15" t="s">
        <v>4620</v>
      </c>
      <c r="F461" s="49" t="s">
        <v>7981</v>
      </c>
    </row>
    <row r="462" spans="1:7" ht="17.25" customHeight="1" thickBot="1">
      <c r="A462" s="1" t="s">
        <v>6846</v>
      </c>
      <c r="B462" s="1" t="s">
        <v>7982</v>
      </c>
      <c r="C462" s="1" t="s">
        <v>7983</v>
      </c>
      <c r="D462" s="24"/>
      <c r="E462" s="1" t="s">
        <v>4627</v>
      </c>
      <c r="F462" s="49" t="s">
        <v>7984</v>
      </c>
    </row>
    <row r="463" spans="1:7" ht="33.75" customHeight="1" thickBot="1">
      <c r="A463" s="1" t="s">
        <v>6499</v>
      </c>
      <c r="B463" s="1" t="s">
        <v>7985</v>
      </c>
      <c r="C463" s="1" t="s">
        <v>7986</v>
      </c>
      <c r="D463" s="24"/>
      <c r="E463" s="1" t="s">
        <v>1874</v>
      </c>
      <c r="F463" s="49" t="s">
        <v>7987</v>
      </c>
    </row>
    <row r="464" spans="1:7" ht="33.75" customHeight="1" thickBot="1">
      <c r="A464" s="1" t="s">
        <v>6499</v>
      </c>
      <c r="B464" s="1" t="s">
        <v>7988</v>
      </c>
      <c r="C464" s="1" t="s">
        <v>7989</v>
      </c>
      <c r="D464" s="24"/>
      <c r="E464" s="1" t="s">
        <v>1877</v>
      </c>
      <c r="F464" s="49" t="s">
        <v>7990</v>
      </c>
    </row>
    <row r="465" spans="1:7" ht="17.25" customHeight="1" thickBot="1">
      <c r="A465" s="1" t="s">
        <v>6499</v>
      </c>
      <c r="B465" s="1" t="s">
        <v>7991</v>
      </c>
      <c r="C465" s="1" t="s">
        <v>7992</v>
      </c>
      <c r="D465" s="24"/>
      <c r="E465" s="1" t="s">
        <v>7993</v>
      </c>
      <c r="F465" s="49" t="s">
        <v>7994</v>
      </c>
    </row>
    <row r="466" spans="1:7" ht="33.75" customHeight="1" thickBot="1">
      <c r="A466" s="1" t="s">
        <v>6523</v>
      </c>
      <c r="B466" s="1" t="s">
        <v>7995</v>
      </c>
      <c r="C466" s="1" t="s">
        <v>7996</v>
      </c>
      <c r="D466" s="24"/>
      <c r="E466" s="1" t="s">
        <v>5453</v>
      </c>
      <c r="F466" s="49" t="s">
        <v>7997</v>
      </c>
    </row>
    <row r="467" spans="1:7" ht="33.75" customHeight="1" thickBot="1">
      <c r="A467" s="1" t="s">
        <v>6499</v>
      </c>
      <c r="B467" s="1" t="s">
        <v>4649</v>
      </c>
      <c r="C467" s="1" t="s">
        <v>7998</v>
      </c>
      <c r="D467" s="24"/>
      <c r="E467" s="1" t="s">
        <v>4650</v>
      </c>
      <c r="F467" s="49" t="s">
        <v>7999</v>
      </c>
    </row>
    <row r="468" spans="1:7" ht="33.75" customHeight="1" thickBot="1">
      <c r="A468" s="1" t="s">
        <v>6875</v>
      </c>
      <c r="B468" s="1" t="s">
        <v>8000</v>
      </c>
      <c r="C468" s="1" t="s">
        <v>8001</v>
      </c>
      <c r="D468" s="24"/>
      <c r="E468" s="1" t="s">
        <v>8002</v>
      </c>
      <c r="F468" s="49" t="s">
        <v>8003</v>
      </c>
    </row>
    <row r="469" spans="1:7" ht="33.75" customHeight="1" thickBot="1">
      <c r="A469" s="1" t="s">
        <v>6520</v>
      </c>
      <c r="B469" s="1" t="s">
        <v>8004</v>
      </c>
      <c r="C469" s="1" t="s">
        <v>8005</v>
      </c>
      <c r="D469" s="24"/>
      <c r="E469" s="1" t="s">
        <v>3236</v>
      </c>
      <c r="F469" s="49" t="s">
        <v>8006</v>
      </c>
    </row>
    <row r="470" spans="1:7" ht="33.75" customHeight="1" thickBot="1">
      <c r="A470" s="1" t="s">
        <v>6499</v>
      </c>
      <c r="B470" s="1" t="s">
        <v>8007</v>
      </c>
      <c r="C470" s="1" t="s">
        <v>8008</v>
      </c>
      <c r="D470" s="24"/>
      <c r="E470" s="1" t="s">
        <v>4662</v>
      </c>
      <c r="F470" s="49" t="s">
        <v>8009</v>
      </c>
    </row>
    <row r="471" spans="1:7">
      <c r="A471" s="15" t="s">
        <v>6520</v>
      </c>
      <c r="B471" s="15" t="s">
        <v>8010</v>
      </c>
      <c r="C471" s="15" t="s">
        <v>8011</v>
      </c>
      <c r="D471" s="28"/>
      <c r="E471" s="15" t="s">
        <v>8012</v>
      </c>
      <c r="F471" s="49" t="s">
        <v>8013</v>
      </c>
    </row>
    <row r="472" spans="1:7" ht="33.75" customHeight="1" thickBot="1">
      <c r="A472" s="1" t="s">
        <v>6499</v>
      </c>
      <c r="B472" s="1" t="s">
        <v>8014</v>
      </c>
      <c r="C472" s="1" t="s">
        <v>8015</v>
      </c>
      <c r="D472" s="24"/>
      <c r="E472" s="1" t="s">
        <v>6024</v>
      </c>
      <c r="F472" s="49" t="s">
        <v>8016</v>
      </c>
    </row>
    <row r="473" spans="1:7" ht="33.75" customHeight="1" thickBot="1">
      <c r="A473" s="1" t="s">
        <v>6499</v>
      </c>
      <c r="B473" s="1" t="s">
        <v>8017</v>
      </c>
      <c r="C473" s="1" t="s">
        <v>8018</v>
      </c>
      <c r="D473" s="24"/>
      <c r="E473" s="1" t="s">
        <v>8019</v>
      </c>
      <c r="F473" s="49" t="s">
        <v>8020</v>
      </c>
    </row>
    <row r="474" spans="1:7" ht="50.25" customHeight="1" thickBot="1">
      <c r="A474" s="1" t="s">
        <v>6499</v>
      </c>
      <c r="B474" s="1" t="s">
        <v>4685</v>
      </c>
      <c r="C474" s="1" t="s">
        <v>8021</v>
      </c>
      <c r="D474" s="24"/>
      <c r="E474" s="1" t="s">
        <v>3390</v>
      </c>
      <c r="F474" s="49" t="s">
        <v>8022</v>
      </c>
    </row>
    <row r="475" spans="1:7" ht="33.75" customHeight="1" thickBot="1">
      <c r="A475" s="1" t="s">
        <v>6499</v>
      </c>
      <c r="B475" s="1" t="s">
        <v>8023</v>
      </c>
      <c r="C475" s="1" t="s">
        <v>8024</v>
      </c>
      <c r="D475" s="24"/>
      <c r="E475" s="1" t="s">
        <v>4689</v>
      </c>
      <c r="F475" s="49" t="s">
        <v>8025</v>
      </c>
    </row>
    <row r="476" spans="1:7" ht="17.25" customHeight="1" thickBot="1">
      <c r="A476" s="1" t="s">
        <v>6499</v>
      </c>
      <c r="B476" s="1" t="s">
        <v>8026</v>
      </c>
      <c r="C476" s="1" t="s">
        <v>8027</v>
      </c>
      <c r="D476" s="24"/>
      <c r="E476" s="1" t="s">
        <v>1913</v>
      </c>
      <c r="F476" s="49" t="s">
        <v>8028</v>
      </c>
    </row>
    <row r="477" spans="1:7" ht="17.25" customHeight="1" thickBot="1">
      <c r="A477" s="1" t="s">
        <v>6499</v>
      </c>
      <c r="B477" s="1" t="s">
        <v>8029</v>
      </c>
      <c r="C477" s="1" t="s">
        <v>8030</v>
      </c>
      <c r="D477" s="24"/>
      <c r="E477" s="1" t="s">
        <v>1916</v>
      </c>
      <c r="F477" s="49" t="s">
        <v>8031</v>
      </c>
    </row>
    <row r="478" spans="1:7" ht="33.75" customHeight="1" thickBot="1">
      <c r="A478" s="1" t="s">
        <v>6499</v>
      </c>
      <c r="B478" s="1" t="s">
        <v>8032</v>
      </c>
      <c r="C478" s="1" t="s">
        <v>8033</v>
      </c>
      <c r="D478" s="24"/>
      <c r="E478" s="1" t="s">
        <v>1920</v>
      </c>
      <c r="F478" s="49" t="s">
        <v>8034</v>
      </c>
    </row>
    <row r="479" spans="1:7" ht="33.75" customHeight="1" thickBot="1">
      <c r="A479" s="1" t="s">
        <v>6499</v>
      </c>
      <c r="B479" s="1" t="s">
        <v>8035</v>
      </c>
      <c r="C479" s="1" t="s">
        <v>8036</v>
      </c>
      <c r="D479" s="24"/>
      <c r="E479" s="1" t="s">
        <v>4701</v>
      </c>
      <c r="F479" s="49"/>
      <c r="G479" s="49" t="s">
        <v>4703</v>
      </c>
    </row>
    <row r="480" spans="1:7" ht="33.75" customHeight="1" thickBot="1">
      <c r="A480" s="1" t="s">
        <v>6499</v>
      </c>
      <c r="B480" s="1" t="s">
        <v>4704</v>
      </c>
      <c r="C480" s="1" t="s">
        <v>8037</v>
      </c>
      <c r="D480" s="24"/>
      <c r="E480" s="1" t="s">
        <v>4705</v>
      </c>
      <c r="F480" s="49" t="s">
        <v>8038</v>
      </c>
    </row>
    <row r="481" spans="1:7" ht="49.5" customHeight="1">
      <c r="A481" s="15" t="s">
        <v>6499</v>
      </c>
      <c r="B481" s="15" t="s">
        <v>8039</v>
      </c>
      <c r="C481" s="15" t="s">
        <v>8040</v>
      </c>
      <c r="D481" s="28"/>
      <c r="E481" s="15" t="s">
        <v>8041</v>
      </c>
      <c r="F481" s="49" t="s">
        <v>8042</v>
      </c>
    </row>
    <row r="482" spans="1:7" ht="33.75" customHeight="1" thickBot="1">
      <c r="A482" s="1" t="s">
        <v>6499</v>
      </c>
      <c r="B482" s="1" t="s">
        <v>8043</v>
      </c>
      <c r="C482" s="1" t="s">
        <v>8044</v>
      </c>
      <c r="D482" s="24"/>
      <c r="E482" s="1" t="s">
        <v>1964</v>
      </c>
      <c r="F482" s="49" t="s">
        <v>8045</v>
      </c>
    </row>
    <row r="483" spans="1:7" ht="33.75" customHeight="1" thickBot="1">
      <c r="A483" s="1" t="s">
        <v>6499</v>
      </c>
      <c r="B483" s="1" t="s">
        <v>8046</v>
      </c>
      <c r="C483" s="1" t="s">
        <v>8047</v>
      </c>
      <c r="D483" s="24"/>
      <c r="E483" s="1" t="s">
        <v>7858</v>
      </c>
      <c r="F483" s="49"/>
      <c r="G483" s="49" t="s">
        <v>4711</v>
      </c>
    </row>
    <row r="484" spans="1:7" ht="33.75" customHeight="1" thickBot="1">
      <c r="A484" s="1" t="s">
        <v>6520</v>
      </c>
      <c r="B484" s="1" t="s">
        <v>8048</v>
      </c>
      <c r="C484" s="1" t="s">
        <v>8049</v>
      </c>
      <c r="D484" s="24"/>
      <c r="E484" s="1" t="s">
        <v>4713</v>
      </c>
      <c r="F484" s="49" t="s">
        <v>8050</v>
      </c>
    </row>
    <row r="485" spans="1:7" ht="17.25" customHeight="1" thickBot="1">
      <c r="A485" s="1" t="s">
        <v>6499</v>
      </c>
      <c r="B485" s="1" t="s">
        <v>8051</v>
      </c>
      <c r="C485" s="1" t="s">
        <v>8052</v>
      </c>
      <c r="D485" s="24"/>
      <c r="E485" s="1" t="s">
        <v>8053</v>
      </c>
      <c r="F485" s="49" t="s">
        <v>8054</v>
      </c>
    </row>
    <row r="486" spans="1:7" ht="33.75" customHeight="1" thickBot="1">
      <c r="A486" s="1" t="s">
        <v>6499</v>
      </c>
      <c r="B486" s="1" t="s">
        <v>8055</v>
      </c>
      <c r="C486" s="1" t="s">
        <v>8056</v>
      </c>
      <c r="D486" s="24"/>
      <c r="E486" s="1" t="s">
        <v>8057</v>
      </c>
      <c r="F486" s="49" t="s">
        <v>8058</v>
      </c>
    </row>
    <row r="487" spans="1:7" ht="17.25" customHeight="1" thickBot="1">
      <c r="A487" s="1" t="s">
        <v>6499</v>
      </c>
      <c r="B487" s="1" t="s">
        <v>8059</v>
      </c>
      <c r="C487" s="1" t="s">
        <v>8060</v>
      </c>
      <c r="D487" s="24"/>
      <c r="E487" s="1" t="s">
        <v>8061</v>
      </c>
      <c r="F487" s="49" t="s">
        <v>8062</v>
      </c>
    </row>
    <row r="488" spans="1:7" ht="33.75" customHeight="1" thickBot="1">
      <c r="A488" s="1" t="s">
        <v>6499</v>
      </c>
      <c r="B488" s="1" t="s">
        <v>8063</v>
      </c>
      <c r="C488" s="1" t="s">
        <v>8064</v>
      </c>
      <c r="D488" s="24"/>
      <c r="E488" s="1" t="s">
        <v>1982</v>
      </c>
      <c r="F488" s="49" t="s">
        <v>8065</v>
      </c>
    </row>
    <row r="489" spans="1:7" ht="17.25" customHeight="1" thickBot="1">
      <c r="A489" s="1" t="s">
        <v>6520</v>
      </c>
      <c r="B489" s="1" t="s">
        <v>8066</v>
      </c>
      <c r="C489" s="1" t="s">
        <v>8067</v>
      </c>
      <c r="D489" s="24"/>
      <c r="E489" s="1" t="s">
        <v>4723</v>
      </c>
      <c r="F489" s="49" t="s">
        <v>8068</v>
      </c>
    </row>
    <row r="490" spans="1:7" ht="50.25" customHeight="1" thickBot="1">
      <c r="A490" s="1" t="s">
        <v>6499</v>
      </c>
      <c r="B490" s="1" t="s">
        <v>8069</v>
      </c>
      <c r="C490" s="1" t="s">
        <v>8070</v>
      </c>
      <c r="D490" s="24"/>
      <c r="E490" s="1" t="s">
        <v>1989</v>
      </c>
      <c r="F490" s="49" t="s">
        <v>8071</v>
      </c>
    </row>
    <row r="491" spans="1:7">
      <c r="A491" s="15" t="s">
        <v>6499</v>
      </c>
      <c r="B491" s="15" t="s">
        <v>8072</v>
      </c>
      <c r="C491" s="15" t="s">
        <v>8073</v>
      </c>
      <c r="D491" s="28"/>
      <c r="E491" s="15" t="s">
        <v>8074</v>
      </c>
      <c r="F491" s="49" t="s">
        <v>8075</v>
      </c>
    </row>
    <row r="492" spans="1:7" ht="33.75" customHeight="1" thickBot="1">
      <c r="A492" s="1" t="s">
        <v>6523</v>
      </c>
      <c r="B492" s="1" t="s">
        <v>8076</v>
      </c>
      <c r="C492" s="1" t="s">
        <v>8077</v>
      </c>
      <c r="D492" s="24"/>
      <c r="E492" s="1" t="s">
        <v>8078</v>
      </c>
      <c r="F492" s="49" t="s">
        <v>8079</v>
      </c>
    </row>
    <row r="493" spans="1:7" ht="33.75" customHeight="1" thickBot="1">
      <c r="A493" s="1" t="s">
        <v>6499</v>
      </c>
      <c r="B493" s="1" t="s">
        <v>8080</v>
      </c>
      <c r="C493" s="1" t="s">
        <v>8081</v>
      </c>
      <c r="D493" s="24"/>
      <c r="E493" s="1" t="s">
        <v>5477</v>
      </c>
      <c r="F493" s="49" t="s">
        <v>8082</v>
      </c>
    </row>
    <row r="494" spans="1:7" ht="33.75" customHeight="1" thickBot="1">
      <c r="A494" s="1" t="s">
        <v>6499</v>
      </c>
      <c r="B494" s="1" t="s">
        <v>8083</v>
      </c>
      <c r="C494" s="1" t="s">
        <v>8084</v>
      </c>
      <c r="D494" s="24"/>
      <c r="E494" s="1" t="s">
        <v>8085</v>
      </c>
      <c r="F494" s="49" t="s">
        <v>8086</v>
      </c>
    </row>
    <row r="495" spans="1:7" ht="33.75" customHeight="1" thickBot="1">
      <c r="A495" s="1" t="s">
        <v>6499</v>
      </c>
      <c r="B495" s="1" t="s">
        <v>8087</v>
      </c>
      <c r="C495" s="1" t="s">
        <v>8088</v>
      </c>
      <c r="D495" s="24"/>
      <c r="E495" s="1" t="s">
        <v>1999</v>
      </c>
      <c r="F495" s="49" t="s">
        <v>8089</v>
      </c>
    </row>
    <row r="496" spans="1:7" ht="17.25" customHeight="1" thickBot="1">
      <c r="A496" s="1" t="s">
        <v>6499</v>
      </c>
      <c r="B496" s="1" t="s">
        <v>8090</v>
      </c>
      <c r="C496" s="1" t="s">
        <v>8091</v>
      </c>
      <c r="D496" s="24"/>
      <c r="E496" s="1" t="s">
        <v>5480</v>
      </c>
      <c r="F496" s="49" t="s">
        <v>8092</v>
      </c>
    </row>
    <row r="497" spans="1:7" ht="33.75" customHeight="1" thickBot="1">
      <c r="A497" s="1" t="s">
        <v>6499</v>
      </c>
      <c r="B497" s="1" t="s">
        <v>8093</v>
      </c>
      <c r="C497" s="1" t="s">
        <v>8094</v>
      </c>
      <c r="D497" s="24"/>
      <c r="E497" s="1" t="s">
        <v>4739</v>
      </c>
      <c r="F497" s="49" t="s">
        <v>8095</v>
      </c>
    </row>
    <row r="498" spans="1:7" ht="33.75" customHeight="1" thickBot="1">
      <c r="A498" s="1" t="s">
        <v>6499</v>
      </c>
      <c r="B498" s="1" t="s">
        <v>8096</v>
      </c>
      <c r="C498" s="1" t="s">
        <v>8097</v>
      </c>
      <c r="D498" s="24"/>
      <c r="E498" s="1" t="s">
        <v>1157</v>
      </c>
      <c r="F498" s="49"/>
      <c r="G498" s="49" t="s">
        <v>4744</v>
      </c>
    </row>
    <row r="499" spans="1:7" ht="33.75" customHeight="1" thickBot="1">
      <c r="A499" s="1" t="s">
        <v>6499</v>
      </c>
      <c r="B499" s="1" t="s">
        <v>8098</v>
      </c>
      <c r="C499" s="1" t="s">
        <v>8099</v>
      </c>
      <c r="D499" s="24"/>
      <c r="E499" s="1" t="s">
        <v>8100</v>
      </c>
      <c r="F499" s="49" t="s">
        <v>8101</v>
      </c>
    </row>
    <row r="500" spans="1:7" ht="33.75" customHeight="1" thickBot="1">
      <c r="A500" s="1" t="s">
        <v>6499</v>
      </c>
      <c r="B500" s="1" t="s">
        <v>8102</v>
      </c>
      <c r="C500" s="1" t="s">
        <v>8103</v>
      </c>
      <c r="D500" s="24"/>
      <c r="E500" s="1" t="s">
        <v>2002</v>
      </c>
      <c r="F500" s="49" t="s">
        <v>8104</v>
      </c>
    </row>
    <row r="501" spans="1:7">
      <c r="A501" s="15" t="s">
        <v>6602</v>
      </c>
      <c r="B501" s="15" t="s">
        <v>8105</v>
      </c>
      <c r="C501" s="15" t="s">
        <v>8106</v>
      </c>
      <c r="D501" s="28"/>
      <c r="E501" s="15" t="s">
        <v>5492</v>
      </c>
      <c r="F501" s="49" t="s">
        <v>8107</v>
      </c>
    </row>
    <row r="502" spans="1:7" ht="33.75" customHeight="1" thickBot="1">
      <c r="A502" s="1" t="s">
        <v>6499</v>
      </c>
      <c r="B502" s="1" t="s">
        <v>8108</v>
      </c>
      <c r="C502" s="1" t="s">
        <v>8109</v>
      </c>
      <c r="D502" s="24"/>
      <c r="E502" s="1" t="s">
        <v>2005</v>
      </c>
      <c r="F502" s="49" t="s">
        <v>8110</v>
      </c>
    </row>
    <row r="503" spans="1:7" ht="33.75" customHeight="1" thickBot="1">
      <c r="A503" s="1" t="s">
        <v>6499</v>
      </c>
      <c r="B503" s="1" t="s">
        <v>8111</v>
      </c>
      <c r="C503" s="1" t="s">
        <v>8112</v>
      </c>
      <c r="D503" s="24"/>
      <c r="E503" s="1" t="s">
        <v>4752</v>
      </c>
      <c r="F503" s="49" t="s">
        <v>8113</v>
      </c>
    </row>
    <row r="504" spans="1:7" ht="33.75" customHeight="1" thickBot="1">
      <c r="A504" s="1" t="s">
        <v>6499</v>
      </c>
      <c r="B504" s="1" t="s">
        <v>8114</v>
      </c>
      <c r="C504" s="1" t="s">
        <v>8115</v>
      </c>
      <c r="D504" s="24"/>
      <c r="E504" s="1" t="s">
        <v>2009</v>
      </c>
      <c r="F504" s="49" t="s">
        <v>8116</v>
      </c>
    </row>
    <row r="505" spans="1:7" ht="33.75" customHeight="1" thickBot="1">
      <c r="A505" s="1" t="s">
        <v>6499</v>
      </c>
      <c r="B505" s="1" t="s">
        <v>8117</v>
      </c>
      <c r="C505" s="1" t="s">
        <v>8118</v>
      </c>
      <c r="D505" s="24"/>
      <c r="E505" s="1" t="s">
        <v>2012</v>
      </c>
      <c r="F505" s="49"/>
      <c r="G505" s="49" t="s">
        <v>2014</v>
      </c>
    </row>
    <row r="506" spans="1:7" ht="33.75" customHeight="1" thickBot="1">
      <c r="A506" s="1" t="s">
        <v>6499</v>
      </c>
      <c r="B506" s="1" t="s">
        <v>4754</v>
      </c>
      <c r="C506" s="1" t="s">
        <v>8119</v>
      </c>
      <c r="D506" s="24"/>
      <c r="E506" s="1" t="s">
        <v>4755</v>
      </c>
      <c r="F506" s="49" t="s">
        <v>8120</v>
      </c>
    </row>
    <row r="507" spans="1:7" ht="17.25" customHeight="1" thickBot="1">
      <c r="A507" s="1" t="s">
        <v>6499</v>
      </c>
      <c r="B507" s="1" t="s">
        <v>8121</v>
      </c>
      <c r="C507" s="1" t="s">
        <v>8122</v>
      </c>
      <c r="D507" s="24"/>
      <c r="E507" s="1" t="s">
        <v>2024</v>
      </c>
      <c r="F507" s="49" t="s">
        <v>8123</v>
      </c>
    </row>
    <row r="508" spans="1:7" ht="17.25" customHeight="1" thickBot="1">
      <c r="A508" s="1" t="s">
        <v>8124</v>
      </c>
      <c r="B508" s="1" t="s">
        <v>8125</v>
      </c>
      <c r="C508" s="1" t="s">
        <v>8126</v>
      </c>
      <c r="D508" s="24"/>
      <c r="E508" s="1" t="s">
        <v>8127</v>
      </c>
      <c r="F508" s="49" t="s">
        <v>8128</v>
      </c>
    </row>
    <row r="509" spans="1:7" ht="33.75" customHeight="1" thickBot="1">
      <c r="A509" s="1" t="s">
        <v>6499</v>
      </c>
      <c r="B509" s="1" t="s">
        <v>8129</v>
      </c>
      <c r="C509" s="1" t="s">
        <v>8130</v>
      </c>
      <c r="D509" s="24"/>
      <c r="E509" s="1" t="s">
        <v>2028</v>
      </c>
      <c r="F509" s="49" t="s">
        <v>8131</v>
      </c>
    </row>
    <row r="510" spans="1:7" ht="50.25" customHeight="1" thickBot="1">
      <c r="A510" s="1" t="s">
        <v>6520</v>
      </c>
      <c r="B510" s="1" t="s">
        <v>8132</v>
      </c>
      <c r="C510" s="1" t="s">
        <v>8133</v>
      </c>
      <c r="D510" s="24"/>
      <c r="E510" s="1" t="s">
        <v>4775</v>
      </c>
      <c r="F510" s="49" t="s">
        <v>8134</v>
      </c>
    </row>
    <row r="511" spans="1:7" ht="33" customHeight="1">
      <c r="A511" s="15" t="s">
        <v>6602</v>
      </c>
      <c r="B511" s="15" t="s">
        <v>8135</v>
      </c>
      <c r="C511" s="15" t="s">
        <v>8136</v>
      </c>
      <c r="D511" s="28"/>
      <c r="E511" s="15" t="s">
        <v>2034</v>
      </c>
      <c r="F511" s="49" t="s">
        <v>8137</v>
      </c>
    </row>
    <row r="512" spans="1:7" ht="33.75" customHeight="1" thickBot="1">
      <c r="A512" s="1" t="s">
        <v>6499</v>
      </c>
      <c r="B512" s="1" t="s">
        <v>8138</v>
      </c>
      <c r="C512" s="1" t="s">
        <v>8139</v>
      </c>
      <c r="D512" s="24"/>
      <c r="E512" s="1" t="s">
        <v>4780</v>
      </c>
      <c r="F512" s="49" t="s">
        <v>8140</v>
      </c>
    </row>
    <row r="513" spans="1:7" ht="33.75" customHeight="1" thickBot="1">
      <c r="A513" s="1" t="s">
        <v>6499</v>
      </c>
      <c r="B513" s="1" t="s">
        <v>8141</v>
      </c>
      <c r="C513" s="1" t="s">
        <v>8142</v>
      </c>
      <c r="D513" s="24"/>
      <c r="E513" s="1" t="s">
        <v>8143</v>
      </c>
      <c r="F513" s="49" t="s">
        <v>8144</v>
      </c>
    </row>
    <row r="514" spans="1:7" ht="33.75" customHeight="1" thickBot="1">
      <c r="A514" s="1" t="s">
        <v>6875</v>
      </c>
      <c r="B514" s="1" t="s">
        <v>8145</v>
      </c>
      <c r="C514" s="1" t="s">
        <v>8146</v>
      </c>
      <c r="D514" s="24"/>
      <c r="E514" s="1" t="s">
        <v>8147</v>
      </c>
      <c r="F514" s="49" t="s">
        <v>8148</v>
      </c>
    </row>
    <row r="515" spans="1:7" ht="33.75" customHeight="1" thickBot="1">
      <c r="A515" s="1" t="s">
        <v>6602</v>
      </c>
      <c r="B515" s="1" t="s">
        <v>8149</v>
      </c>
      <c r="C515" s="1" t="s">
        <v>8150</v>
      </c>
      <c r="D515" s="24"/>
      <c r="E515" s="1" t="s">
        <v>8151</v>
      </c>
      <c r="F515" s="49" t="s">
        <v>8152</v>
      </c>
    </row>
    <row r="516" spans="1:7" ht="33.75" customHeight="1" thickBot="1">
      <c r="A516" s="1" t="s">
        <v>6499</v>
      </c>
      <c r="B516" s="1" t="s">
        <v>8153</v>
      </c>
      <c r="C516" s="1" t="s">
        <v>8154</v>
      </c>
      <c r="D516" s="24"/>
      <c r="E516" s="1" t="s">
        <v>4790</v>
      </c>
      <c r="F516" s="49"/>
      <c r="G516" s="49" t="s">
        <v>4792</v>
      </c>
    </row>
    <row r="517" spans="1:7" ht="33.75" customHeight="1" thickBot="1">
      <c r="A517" s="1" t="s">
        <v>6499</v>
      </c>
      <c r="B517" s="1" t="s">
        <v>8155</v>
      </c>
      <c r="C517" s="1" t="s">
        <v>8156</v>
      </c>
      <c r="D517" s="24"/>
      <c r="E517" s="1" t="s">
        <v>8157</v>
      </c>
      <c r="F517" s="49" t="s">
        <v>8158</v>
      </c>
    </row>
    <row r="518" spans="1:7" ht="33.75" customHeight="1" thickBot="1">
      <c r="A518" s="1" t="s">
        <v>6499</v>
      </c>
      <c r="B518" s="1" t="s">
        <v>8159</v>
      </c>
      <c r="C518" s="1" t="s">
        <v>8160</v>
      </c>
      <c r="D518" s="24"/>
      <c r="E518" s="1" t="s">
        <v>4794</v>
      </c>
      <c r="F518" s="49" t="s">
        <v>8161</v>
      </c>
    </row>
    <row r="519" spans="1:7" ht="50.25" customHeight="1" thickBot="1">
      <c r="A519" s="1" t="s">
        <v>6499</v>
      </c>
      <c r="B519" s="1" t="s">
        <v>8162</v>
      </c>
      <c r="C519" s="1" t="s">
        <v>8163</v>
      </c>
      <c r="D519" s="24"/>
      <c r="E519" s="1" t="s">
        <v>4797</v>
      </c>
      <c r="F519" s="49" t="s">
        <v>8164</v>
      </c>
    </row>
    <row r="520" spans="1:7" ht="33.75" customHeight="1" thickBot="1">
      <c r="A520" s="1" t="s">
        <v>6499</v>
      </c>
      <c r="B520" s="1" t="s">
        <v>8165</v>
      </c>
      <c r="C520" s="1" t="s">
        <v>8166</v>
      </c>
      <c r="D520" s="24"/>
      <c r="E520" s="1" t="s">
        <v>2057</v>
      </c>
      <c r="F520" s="49" t="s">
        <v>8167</v>
      </c>
    </row>
    <row r="521" spans="1:7" ht="33" customHeight="1">
      <c r="A521" s="15" t="s">
        <v>6558</v>
      </c>
      <c r="B521" s="15" t="s">
        <v>8168</v>
      </c>
      <c r="C521" s="15" t="s">
        <v>8169</v>
      </c>
      <c r="D521" s="28"/>
      <c r="E521" s="15" t="s">
        <v>4800</v>
      </c>
      <c r="F521" s="49" t="s">
        <v>8170</v>
      </c>
    </row>
    <row r="522" spans="1:7" ht="33.75" customHeight="1" thickBot="1">
      <c r="A522" s="1" t="s">
        <v>6499</v>
      </c>
      <c r="B522" s="1" t="s">
        <v>4811</v>
      </c>
      <c r="C522" s="1" t="s">
        <v>8171</v>
      </c>
      <c r="D522" s="24"/>
      <c r="E522" s="1" t="s">
        <v>4812</v>
      </c>
      <c r="F522" s="49"/>
      <c r="G522" s="49" t="s">
        <v>4814</v>
      </c>
    </row>
    <row r="523" spans="1:7" ht="33.75" customHeight="1" thickBot="1">
      <c r="A523" s="1" t="s">
        <v>6499</v>
      </c>
      <c r="B523" s="1" t="s">
        <v>8172</v>
      </c>
      <c r="C523" s="1" t="s">
        <v>8173</v>
      </c>
      <c r="D523" s="24"/>
      <c r="E523" s="1" t="s">
        <v>2086</v>
      </c>
      <c r="F523" s="49" t="s">
        <v>8174</v>
      </c>
    </row>
    <row r="524" spans="1:7" ht="33.75" customHeight="1" thickBot="1">
      <c r="A524" s="1" t="s">
        <v>6520</v>
      </c>
      <c r="B524" s="1" t="s">
        <v>8175</v>
      </c>
      <c r="C524" s="1" t="s">
        <v>8176</v>
      </c>
      <c r="D524" s="24"/>
      <c r="E524" s="1" t="s">
        <v>8177</v>
      </c>
      <c r="F524" s="49" t="s">
        <v>8178</v>
      </c>
    </row>
    <row r="525" spans="1:7" ht="33.75" customHeight="1" thickBot="1">
      <c r="A525" s="1" t="s">
        <v>6499</v>
      </c>
      <c r="B525" s="1" t="s">
        <v>8179</v>
      </c>
      <c r="C525" s="1" t="s">
        <v>8180</v>
      </c>
      <c r="D525" s="24"/>
      <c r="E525" s="1" t="s">
        <v>8181</v>
      </c>
      <c r="F525" s="49" t="s">
        <v>8182</v>
      </c>
    </row>
    <row r="526" spans="1:7" ht="50.25" customHeight="1" thickBot="1">
      <c r="A526" s="1" t="s">
        <v>6499</v>
      </c>
      <c r="B526" s="1" t="s">
        <v>8183</v>
      </c>
      <c r="C526" s="1" t="s">
        <v>8184</v>
      </c>
      <c r="D526" s="24"/>
      <c r="E526" s="1" t="s">
        <v>4224</v>
      </c>
      <c r="F526" s="49" t="s">
        <v>8185</v>
      </c>
    </row>
    <row r="527" spans="1:7" ht="50.25" customHeight="1" thickBot="1">
      <c r="A527" s="1" t="s">
        <v>6523</v>
      </c>
      <c r="B527" s="1" t="s">
        <v>4832</v>
      </c>
      <c r="C527" s="1" t="s">
        <v>8186</v>
      </c>
      <c r="D527" s="24"/>
      <c r="E527" s="1" t="s">
        <v>4833</v>
      </c>
      <c r="F527" s="49" t="s">
        <v>8187</v>
      </c>
    </row>
    <row r="528" spans="1:7" ht="50.25" customHeight="1" thickBot="1">
      <c r="A528" s="1" t="s">
        <v>6520</v>
      </c>
      <c r="B528" s="1" t="s">
        <v>8188</v>
      </c>
      <c r="C528" s="1" t="s">
        <v>8189</v>
      </c>
      <c r="D528" s="24"/>
      <c r="E528" s="1" t="s">
        <v>8190</v>
      </c>
      <c r="F528" s="49" t="s">
        <v>8191</v>
      </c>
    </row>
    <row r="529" spans="1:7" ht="33.75" customHeight="1" thickBot="1">
      <c r="A529" s="1" t="s">
        <v>6499</v>
      </c>
      <c r="B529" s="1" t="s">
        <v>4838</v>
      </c>
      <c r="C529" s="1" t="s">
        <v>8192</v>
      </c>
      <c r="D529" s="24"/>
      <c r="E529" s="1" t="s">
        <v>8193</v>
      </c>
      <c r="F529" s="49" t="s">
        <v>8194</v>
      </c>
    </row>
    <row r="530" spans="1:7" ht="33.75" customHeight="1" thickBot="1">
      <c r="A530" s="1" t="s">
        <v>6499</v>
      </c>
      <c r="B530" s="1" t="s">
        <v>8195</v>
      </c>
      <c r="C530" s="1" t="s">
        <v>8196</v>
      </c>
      <c r="D530" s="24"/>
      <c r="E530" s="1" t="s">
        <v>8197</v>
      </c>
      <c r="F530" s="49" t="s">
        <v>8198</v>
      </c>
    </row>
    <row r="531" spans="1:7" ht="33" customHeight="1">
      <c r="A531" s="15" t="s">
        <v>6499</v>
      </c>
      <c r="B531" s="15" t="s">
        <v>8199</v>
      </c>
      <c r="C531" s="15" t="s">
        <v>8200</v>
      </c>
      <c r="D531" s="28"/>
      <c r="E531" s="15" t="s">
        <v>5511</v>
      </c>
      <c r="F531" s="49"/>
      <c r="G531" s="49" t="s">
        <v>5513</v>
      </c>
    </row>
    <row r="532" spans="1:7" ht="33.75" customHeight="1" thickBot="1">
      <c r="A532" s="1" t="s">
        <v>6499</v>
      </c>
      <c r="B532" s="1" t="s">
        <v>8201</v>
      </c>
      <c r="C532" s="1" t="s">
        <v>8202</v>
      </c>
      <c r="D532" s="24"/>
      <c r="E532" s="1" t="s">
        <v>4862</v>
      </c>
      <c r="F532" s="49" t="s">
        <v>8203</v>
      </c>
    </row>
    <row r="533" spans="1:7" ht="50.25" customHeight="1" thickBot="1">
      <c r="A533" s="1" t="s">
        <v>6499</v>
      </c>
      <c r="B533" s="1" t="s">
        <v>8204</v>
      </c>
      <c r="C533" s="1" t="s">
        <v>8205</v>
      </c>
      <c r="D533" s="24"/>
      <c r="E533" s="1" t="s">
        <v>4866</v>
      </c>
      <c r="F533" s="49" t="s">
        <v>8206</v>
      </c>
    </row>
    <row r="534" spans="1:7" ht="33.75" customHeight="1" thickBot="1">
      <c r="A534" s="1" t="s">
        <v>6499</v>
      </c>
      <c r="B534" s="1" t="s">
        <v>8207</v>
      </c>
      <c r="C534" s="1" t="s">
        <v>8208</v>
      </c>
      <c r="D534" s="24"/>
      <c r="E534" s="1" t="s">
        <v>8209</v>
      </c>
      <c r="F534" s="49"/>
      <c r="G534" s="49" t="s">
        <v>4878</v>
      </c>
    </row>
    <row r="535" spans="1:7" ht="33.75" customHeight="1" thickBot="1">
      <c r="A535" s="1" t="s">
        <v>6499</v>
      </c>
      <c r="B535" s="1" t="s">
        <v>8210</v>
      </c>
      <c r="C535" s="1" t="s">
        <v>8211</v>
      </c>
      <c r="D535" s="24"/>
      <c r="E535" s="1" t="s">
        <v>734</v>
      </c>
      <c r="F535" s="49" t="s">
        <v>8212</v>
      </c>
    </row>
    <row r="536" spans="1:7" ht="33.75" customHeight="1" thickBot="1">
      <c r="A536" s="1" t="s">
        <v>6499</v>
      </c>
      <c r="B536" s="1" t="s">
        <v>8213</v>
      </c>
      <c r="C536" s="1" t="s">
        <v>8214</v>
      </c>
      <c r="D536" s="24"/>
      <c r="E536" s="1" t="s">
        <v>8215</v>
      </c>
      <c r="F536" s="49" t="s">
        <v>8216</v>
      </c>
    </row>
    <row r="537" spans="1:7" ht="33.75" customHeight="1" thickBot="1">
      <c r="A537" s="1" t="s">
        <v>6499</v>
      </c>
      <c r="B537" s="1" t="s">
        <v>8217</v>
      </c>
      <c r="C537" s="1" t="s">
        <v>8218</v>
      </c>
      <c r="D537" s="24"/>
      <c r="E537" s="1" t="s">
        <v>8219</v>
      </c>
      <c r="F537" s="49" t="s">
        <v>8220</v>
      </c>
    </row>
    <row r="538" spans="1:7" ht="33.75" customHeight="1" thickBot="1">
      <c r="A538" s="1" t="s">
        <v>6499</v>
      </c>
      <c r="B538" s="1" t="s">
        <v>5018</v>
      </c>
      <c r="C538" s="1" t="s">
        <v>8221</v>
      </c>
      <c r="D538" s="24"/>
      <c r="E538" s="1" t="s">
        <v>5019</v>
      </c>
      <c r="F538" s="49" t="s">
        <v>8222</v>
      </c>
    </row>
    <row r="539" spans="1:7" ht="33.75" customHeight="1" thickBot="1">
      <c r="A539" s="1" t="s">
        <v>6499</v>
      </c>
      <c r="B539" s="1" t="s">
        <v>8223</v>
      </c>
      <c r="C539" s="1" t="s">
        <v>8224</v>
      </c>
      <c r="D539" s="24"/>
      <c r="E539" s="1" t="s">
        <v>3547</v>
      </c>
      <c r="F539" s="49" t="s">
        <v>8225</v>
      </c>
    </row>
    <row r="540" spans="1:7" ht="17.25" customHeight="1" thickBot="1">
      <c r="A540" s="1" t="s">
        <v>6499</v>
      </c>
      <c r="B540" s="1" t="s">
        <v>8226</v>
      </c>
      <c r="C540" s="1" t="s">
        <v>8227</v>
      </c>
      <c r="D540" s="24"/>
      <c r="E540" s="1" t="s">
        <v>1126</v>
      </c>
      <c r="F540" s="49" t="s">
        <v>8228</v>
      </c>
    </row>
    <row r="541" spans="1:7" ht="33" customHeight="1">
      <c r="A541" s="15" t="s">
        <v>6499</v>
      </c>
      <c r="B541" s="15" t="s">
        <v>8229</v>
      </c>
      <c r="C541" s="15" t="s">
        <v>8230</v>
      </c>
      <c r="D541" s="28"/>
      <c r="E541" s="15" t="s">
        <v>8231</v>
      </c>
      <c r="F541" s="49" t="s">
        <v>5</v>
      </c>
    </row>
    <row r="542" spans="1:7" ht="33.75" customHeight="1" thickBot="1">
      <c r="A542" s="1" t="s">
        <v>6499</v>
      </c>
      <c r="B542" s="1" t="s">
        <v>8232</v>
      </c>
      <c r="C542" s="1" t="s">
        <v>8233</v>
      </c>
      <c r="D542" s="24"/>
      <c r="E542" s="1" t="s">
        <v>1556</v>
      </c>
      <c r="F542" s="49" t="s">
        <v>8234</v>
      </c>
    </row>
    <row r="543" spans="1:7" ht="33.75" customHeight="1" thickBot="1">
      <c r="A543" s="1" t="s">
        <v>6499</v>
      </c>
      <c r="B543" s="1" t="s">
        <v>8235</v>
      </c>
      <c r="C543" s="1" t="s">
        <v>8236</v>
      </c>
      <c r="D543" s="24"/>
      <c r="E543" s="1" t="s">
        <v>7946</v>
      </c>
      <c r="F543" s="49" t="s">
        <v>8237</v>
      </c>
    </row>
    <row r="544" spans="1:7" ht="33.75" customHeight="1" thickBot="1">
      <c r="A544" s="1" t="s">
        <v>6499</v>
      </c>
      <c r="B544" s="1" t="s">
        <v>5521</v>
      </c>
      <c r="C544" s="1" t="s">
        <v>8238</v>
      </c>
      <c r="D544" s="24"/>
      <c r="E544" s="1" t="s">
        <v>5522</v>
      </c>
      <c r="F544" s="49" t="s">
        <v>8239</v>
      </c>
    </row>
    <row r="545" spans="1:7" ht="33.75" customHeight="1" thickBot="1">
      <c r="A545" s="1" t="s">
        <v>6523</v>
      </c>
      <c r="B545" s="1" t="s">
        <v>8240</v>
      </c>
      <c r="C545" s="1" t="s">
        <v>8241</v>
      </c>
      <c r="D545" s="24"/>
      <c r="E545" s="1" t="s">
        <v>8242</v>
      </c>
      <c r="F545" s="49" t="s">
        <v>8243</v>
      </c>
    </row>
    <row r="546" spans="1:7" ht="33.75" customHeight="1" thickBot="1">
      <c r="A546" s="1" t="s">
        <v>6499</v>
      </c>
      <c r="B546" s="1" t="s">
        <v>8244</v>
      </c>
      <c r="C546" s="1" t="s">
        <v>8245</v>
      </c>
      <c r="D546" s="24"/>
      <c r="E546" s="1" t="s">
        <v>8246</v>
      </c>
      <c r="F546" s="49" t="s">
        <v>5</v>
      </c>
    </row>
    <row r="547" spans="1:7" ht="33.75" customHeight="1" thickBot="1">
      <c r="A547" s="1" t="s">
        <v>6520</v>
      </c>
      <c r="B547" s="1" t="s">
        <v>8247</v>
      </c>
      <c r="C547" s="1" t="s">
        <v>8248</v>
      </c>
      <c r="D547" s="24"/>
      <c r="E547" s="1" t="s">
        <v>2634</v>
      </c>
      <c r="F547" s="49" t="s">
        <v>8249</v>
      </c>
    </row>
    <row r="548" spans="1:7" ht="17.25" customHeight="1" thickBot="1">
      <c r="A548" s="1" t="s">
        <v>6875</v>
      </c>
      <c r="B548" s="1" t="s">
        <v>8250</v>
      </c>
      <c r="C548" s="1" t="s">
        <v>8251</v>
      </c>
      <c r="D548" s="24"/>
      <c r="E548" s="1" t="s">
        <v>8252</v>
      </c>
      <c r="F548" s="49" t="s">
        <v>8253</v>
      </c>
    </row>
    <row r="549" spans="1:7" ht="17.25" customHeight="1" thickBot="1">
      <c r="A549" s="1" t="s">
        <v>6875</v>
      </c>
      <c r="B549" s="1" t="s">
        <v>8254</v>
      </c>
      <c r="C549" s="1" t="s">
        <v>8255</v>
      </c>
      <c r="D549" s="24"/>
      <c r="E549" s="1" t="s">
        <v>8256</v>
      </c>
      <c r="F549" s="49" t="s">
        <v>8257</v>
      </c>
    </row>
    <row r="550" spans="1:7" ht="50.25" customHeight="1" thickBot="1">
      <c r="A550" s="1" t="s">
        <v>6499</v>
      </c>
      <c r="B550" s="1" t="s">
        <v>5740</v>
      </c>
      <c r="C550" s="1" t="s">
        <v>8258</v>
      </c>
      <c r="D550" s="24"/>
      <c r="E550" s="1" t="s">
        <v>5741</v>
      </c>
      <c r="F550" s="49"/>
      <c r="G550" s="49" t="s">
        <v>5743</v>
      </c>
    </row>
    <row r="551" spans="1:7" ht="33" customHeight="1">
      <c r="A551" s="15" t="s">
        <v>6499</v>
      </c>
      <c r="B551" s="15" t="s">
        <v>8259</v>
      </c>
      <c r="C551" s="15" t="s">
        <v>8260</v>
      </c>
      <c r="D551" s="28"/>
      <c r="E551" s="15" t="s">
        <v>8261</v>
      </c>
      <c r="F551" s="49" t="s">
        <v>8262</v>
      </c>
    </row>
    <row r="552" spans="1:7" ht="33.75" customHeight="1" thickBot="1">
      <c r="A552" s="1" t="s">
        <v>6602</v>
      </c>
      <c r="B552" s="1" t="s">
        <v>8263</v>
      </c>
      <c r="C552" s="1" t="s">
        <v>8264</v>
      </c>
      <c r="D552" s="24"/>
      <c r="E552" s="1" t="s">
        <v>8265</v>
      </c>
      <c r="F552" s="49" t="s">
        <v>8266</v>
      </c>
    </row>
    <row r="553" spans="1:7" ht="33.75" customHeight="1" thickBot="1">
      <c r="A553" s="1" t="s">
        <v>6499</v>
      </c>
      <c r="B553" s="1" t="s">
        <v>8267</v>
      </c>
      <c r="C553" s="1" t="s">
        <v>8268</v>
      </c>
      <c r="D553" s="24"/>
      <c r="E553" s="1" t="s">
        <v>8269</v>
      </c>
      <c r="F553" s="49" t="s">
        <v>8270</v>
      </c>
    </row>
    <row r="554" spans="1:7" ht="50.25" customHeight="1" thickBot="1">
      <c r="A554" s="1" t="s">
        <v>6499</v>
      </c>
      <c r="B554" s="1" t="s">
        <v>8271</v>
      </c>
      <c r="C554" s="1" t="s">
        <v>8272</v>
      </c>
      <c r="D554" s="24"/>
      <c r="E554" s="1" t="s">
        <v>2139</v>
      </c>
      <c r="F554" s="49" t="s">
        <v>8273</v>
      </c>
    </row>
    <row r="555" spans="1:7" ht="50.25" customHeight="1" thickBot="1">
      <c r="A555" s="1" t="s">
        <v>6499</v>
      </c>
      <c r="B555" s="1" t="s">
        <v>8274</v>
      </c>
      <c r="C555" s="1" t="s">
        <v>8275</v>
      </c>
      <c r="D555" s="24"/>
      <c r="E555" s="1" t="s">
        <v>5799</v>
      </c>
      <c r="F555" s="49"/>
      <c r="G555" s="49" t="s">
        <v>5801</v>
      </c>
    </row>
    <row r="556" spans="1:7" ht="33.75" customHeight="1" thickBot="1">
      <c r="A556" s="1" t="s">
        <v>6499</v>
      </c>
      <c r="B556" s="1" t="s">
        <v>8276</v>
      </c>
      <c r="C556" s="1" t="s">
        <v>8277</v>
      </c>
      <c r="D556" s="24"/>
      <c r="E556" s="1" t="s">
        <v>2142</v>
      </c>
      <c r="F556" s="49" t="s">
        <v>8278</v>
      </c>
    </row>
    <row r="557" spans="1:7" ht="33.75" customHeight="1" thickBot="1">
      <c r="A557" s="1" t="s">
        <v>6602</v>
      </c>
      <c r="B557" s="1" t="s">
        <v>8279</v>
      </c>
      <c r="C557" s="1" t="s">
        <v>8280</v>
      </c>
      <c r="D557" s="24"/>
      <c r="E557" s="1" t="s">
        <v>2145</v>
      </c>
      <c r="F557" s="49" t="s">
        <v>8281</v>
      </c>
    </row>
    <row r="558" spans="1:7" ht="33.75" customHeight="1" thickBot="1">
      <c r="A558" s="1" t="s">
        <v>6499</v>
      </c>
      <c r="B558" s="1" t="s">
        <v>8282</v>
      </c>
      <c r="C558" s="1" t="s">
        <v>8283</v>
      </c>
      <c r="D558" s="24"/>
      <c r="E558" s="1" t="s">
        <v>5518</v>
      </c>
      <c r="F558" s="49" t="s">
        <v>8284</v>
      </c>
    </row>
    <row r="559" spans="1:7" ht="17.25" customHeight="1" thickBot="1">
      <c r="A559" s="1" t="s">
        <v>6602</v>
      </c>
      <c r="B559" s="1" t="s">
        <v>8285</v>
      </c>
      <c r="C559" s="1" t="s">
        <v>8286</v>
      </c>
      <c r="D559" s="24"/>
      <c r="E559" s="1" t="s">
        <v>8287</v>
      </c>
      <c r="F559" s="49" t="s">
        <v>8288</v>
      </c>
    </row>
    <row r="560" spans="1:7" ht="33.75" customHeight="1" thickBot="1">
      <c r="A560" s="1" t="s">
        <v>6499</v>
      </c>
      <c r="B560" s="1" t="s">
        <v>8289</v>
      </c>
      <c r="C560" s="1" t="s">
        <v>8290</v>
      </c>
      <c r="D560" s="24"/>
      <c r="E560" s="1" t="s">
        <v>2738</v>
      </c>
      <c r="F560" s="49"/>
      <c r="G560" s="49" t="s">
        <v>5529</v>
      </c>
    </row>
    <row r="561" spans="1:7">
      <c r="A561" s="15" t="s">
        <v>6499</v>
      </c>
      <c r="B561" s="15" t="s">
        <v>8291</v>
      </c>
      <c r="C561" s="15" t="s">
        <v>8292</v>
      </c>
      <c r="D561" s="28"/>
      <c r="E561" s="15" t="s">
        <v>5828</v>
      </c>
      <c r="F561" s="49" t="s">
        <v>8293</v>
      </c>
    </row>
    <row r="562" spans="1:7" ht="33.75" customHeight="1" thickBot="1">
      <c r="A562" s="1" t="s">
        <v>6523</v>
      </c>
      <c r="B562" s="1" t="s">
        <v>8294</v>
      </c>
      <c r="C562" s="1" t="s">
        <v>8295</v>
      </c>
      <c r="D562" s="24"/>
      <c r="E562" s="1" t="s">
        <v>8296</v>
      </c>
      <c r="F562" s="49" t="s">
        <v>8297</v>
      </c>
    </row>
    <row r="563" spans="1:7" ht="50.25" customHeight="1" thickBot="1">
      <c r="A563" s="1" t="s">
        <v>6499</v>
      </c>
      <c r="B563" s="1" t="s">
        <v>5837</v>
      </c>
      <c r="C563" s="1" t="s">
        <v>8298</v>
      </c>
      <c r="D563" s="24"/>
      <c r="E563" s="1" t="s">
        <v>5838</v>
      </c>
      <c r="F563" s="49" t="s">
        <v>5</v>
      </c>
    </row>
    <row r="564" spans="1:7" ht="33.75" customHeight="1" thickBot="1">
      <c r="A564" s="1" t="s">
        <v>6499</v>
      </c>
      <c r="B564" s="1" t="s">
        <v>8299</v>
      </c>
      <c r="C564" s="1" t="s">
        <v>8300</v>
      </c>
      <c r="D564" s="24"/>
      <c r="E564" s="1" t="s">
        <v>5841</v>
      </c>
      <c r="F564" s="49" t="s">
        <v>8301</v>
      </c>
    </row>
    <row r="565" spans="1:7" ht="33.75" customHeight="1" thickBot="1">
      <c r="A565" s="1" t="s">
        <v>6499</v>
      </c>
      <c r="B565" s="1" t="s">
        <v>8302</v>
      </c>
      <c r="C565" s="1" t="s">
        <v>8303</v>
      </c>
      <c r="D565" s="24"/>
      <c r="E565" s="1" t="s">
        <v>2196</v>
      </c>
      <c r="F565" s="49" t="s">
        <v>8304</v>
      </c>
    </row>
    <row r="566" spans="1:7" ht="17.25" customHeight="1" thickBot="1">
      <c r="A566" s="1" t="s">
        <v>6499</v>
      </c>
      <c r="B566" s="1" t="s">
        <v>8305</v>
      </c>
      <c r="C566" s="1" t="s">
        <v>8306</v>
      </c>
      <c r="D566" s="24"/>
      <c r="E566" s="1" t="s">
        <v>8307</v>
      </c>
      <c r="F566" s="49" t="s">
        <v>8308</v>
      </c>
    </row>
    <row r="567" spans="1:7" ht="17.25" customHeight="1" thickBot="1">
      <c r="A567" s="1" t="s">
        <v>6602</v>
      </c>
      <c r="B567" s="1" t="s">
        <v>8309</v>
      </c>
      <c r="C567" s="1" t="s">
        <v>8310</v>
      </c>
      <c r="D567" s="24"/>
      <c r="E567" s="1" t="s">
        <v>8311</v>
      </c>
      <c r="F567" s="49" t="s">
        <v>8312</v>
      </c>
    </row>
    <row r="568" spans="1:7" ht="33.75" customHeight="1" thickBot="1">
      <c r="A568" s="1" t="s">
        <v>6520</v>
      </c>
      <c r="B568" s="1" t="s">
        <v>8313</v>
      </c>
      <c r="C568" s="1" t="s">
        <v>8314</v>
      </c>
      <c r="D568" s="24"/>
      <c r="E568" s="1" t="s">
        <v>5848</v>
      </c>
      <c r="F568" s="49" t="s">
        <v>8315</v>
      </c>
    </row>
    <row r="569" spans="1:7" ht="33.75" customHeight="1" thickBot="1">
      <c r="A569" s="1" t="s">
        <v>7679</v>
      </c>
      <c r="B569" s="1" t="s">
        <v>8316</v>
      </c>
      <c r="C569" s="1" t="s">
        <v>8317</v>
      </c>
      <c r="D569" s="24"/>
      <c r="E569" s="1" t="s">
        <v>8318</v>
      </c>
      <c r="F569" s="49" t="s">
        <v>8319</v>
      </c>
    </row>
    <row r="570" spans="1:7" ht="33.75" customHeight="1" thickBot="1">
      <c r="A570" s="1" t="s">
        <v>6499</v>
      </c>
      <c r="B570" s="1" t="s">
        <v>8320</v>
      </c>
      <c r="C570" s="1" t="s">
        <v>8321</v>
      </c>
      <c r="D570" s="24"/>
      <c r="E570" s="1" t="s">
        <v>2201</v>
      </c>
      <c r="F570" s="49" t="s">
        <v>8322</v>
      </c>
    </row>
    <row r="571" spans="1:7" ht="33" customHeight="1">
      <c r="A571" s="15" t="s">
        <v>6499</v>
      </c>
      <c r="B571" s="15" t="s">
        <v>5863</v>
      </c>
      <c r="C571" s="15" t="s">
        <v>8323</v>
      </c>
      <c r="D571" s="28"/>
      <c r="E571" s="15" t="s">
        <v>5864</v>
      </c>
      <c r="F571" s="49" t="s">
        <v>8324</v>
      </c>
    </row>
    <row r="572" spans="1:7" ht="33.75" customHeight="1" thickBot="1">
      <c r="A572" s="1" t="s">
        <v>6499</v>
      </c>
      <c r="B572" s="1" t="s">
        <v>8325</v>
      </c>
      <c r="C572" s="1" t="s">
        <v>8326</v>
      </c>
      <c r="D572" s="24"/>
      <c r="E572" s="1" t="s">
        <v>2204</v>
      </c>
      <c r="F572" s="49" t="s">
        <v>8327</v>
      </c>
    </row>
    <row r="573" spans="1:7" ht="50.25" customHeight="1" thickBot="1">
      <c r="A573" s="1" t="s">
        <v>6499</v>
      </c>
      <c r="B573" s="1" t="s">
        <v>8328</v>
      </c>
      <c r="C573" s="1" t="s">
        <v>8329</v>
      </c>
      <c r="D573" s="24"/>
      <c r="E573" s="1" t="s">
        <v>5876</v>
      </c>
      <c r="F573" s="49"/>
      <c r="G573" s="49" t="s">
        <v>5878</v>
      </c>
    </row>
    <row r="574" spans="1:7" ht="33.75" customHeight="1" thickBot="1">
      <c r="A574" s="1" t="s">
        <v>7397</v>
      </c>
      <c r="B574" s="1" t="s">
        <v>3063</v>
      </c>
      <c r="C574" s="1" t="s">
        <v>8330</v>
      </c>
      <c r="D574" s="24"/>
      <c r="E574" s="1" t="s">
        <v>2229</v>
      </c>
      <c r="F574" s="49" t="s">
        <v>8331</v>
      </c>
    </row>
    <row r="575" spans="1:7" ht="33.75" customHeight="1" thickBot="1">
      <c r="A575" s="1" t="s">
        <v>6499</v>
      </c>
      <c r="B575" s="1" t="s">
        <v>8332</v>
      </c>
      <c r="C575" s="1" t="s">
        <v>8333</v>
      </c>
      <c r="D575" s="24"/>
      <c r="E575" s="1" t="s">
        <v>2233</v>
      </c>
      <c r="F575" s="49" t="s">
        <v>8334</v>
      </c>
    </row>
    <row r="576" spans="1:7" ht="17.25" customHeight="1" thickBot="1">
      <c r="A576" s="1" t="s">
        <v>6602</v>
      </c>
      <c r="B576" s="1" t="s">
        <v>8335</v>
      </c>
      <c r="C576" s="1" t="s">
        <v>8336</v>
      </c>
      <c r="D576" s="24"/>
      <c r="E576" s="1" t="s">
        <v>5541</v>
      </c>
      <c r="F576" s="49" t="s">
        <v>8337</v>
      </c>
    </row>
    <row r="577" spans="1:7" ht="50.25" customHeight="1" thickBot="1">
      <c r="A577" s="1" t="s">
        <v>6520</v>
      </c>
      <c r="B577" s="1" t="s">
        <v>8338</v>
      </c>
      <c r="C577" s="1" t="s">
        <v>8339</v>
      </c>
      <c r="D577" s="24"/>
      <c r="E577" s="1" t="s">
        <v>8340</v>
      </c>
      <c r="F577" s="49" t="s">
        <v>8341</v>
      </c>
    </row>
    <row r="578" spans="1:7" ht="33.75" customHeight="1" thickBot="1">
      <c r="A578" s="1" t="s">
        <v>6499</v>
      </c>
      <c r="B578" s="1" t="s">
        <v>8342</v>
      </c>
      <c r="C578" s="1" t="s">
        <v>8343</v>
      </c>
      <c r="D578" s="24"/>
      <c r="E578" s="1" t="s">
        <v>8344</v>
      </c>
      <c r="F578" s="49"/>
      <c r="G578" s="49" t="s">
        <v>5882</v>
      </c>
    </row>
    <row r="579" spans="1:7" ht="33.75" customHeight="1" thickBot="1">
      <c r="A579" s="1" t="s">
        <v>6499</v>
      </c>
      <c r="B579" s="1" t="s">
        <v>8345</v>
      </c>
      <c r="C579" s="1" t="s">
        <v>8346</v>
      </c>
      <c r="D579" s="24"/>
      <c r="E579" s="1" t="s">
        <v>5888</v>
      </c>
      <c r="F579" s="49"/>
      <c r="G579" s="49" t="s">
        <v>5886</v>
      </c>
    </row>
    <row r="580" spans="1:7" ht="17.25" customHeight="1" thickBot="1">
      <c r="A580" s="1" t="s">
        <v>6499</v>
      </c>
      <c r="B580" s="1" t="s">
        <v>8347</v>
      </c>
      <c r="C580" s="1" t="s">
        <v>8348</v>
      </c>
      <c r="D580" s="24"/>
      <c r="E580" s="1" t="s">
        <v>8349</v>
      </c>
      <c r="F580" s="49" t="s">
        <v>8350</v>
      </c>
    </row>
    <row r="581" spans="1:7" ht="33" customHeight="1">
      <c r="A581" s="15" t="s">
        <v>6499</v>
      </c>
      <c r="B581" s="15" t="s">
        <v>8351</v>
      </c>
      <c r="C581" s="15" t="s">
        <v>8352</v>
      </c>
      <c r="D581" s="28"/>
      <c r="E581" s="15" t="s">
        <v>1571</v>
      </c>
      <c r="F581" s="49" t="s">
        <v>8353</v>
      </c>
    </row>
    <row r="582" spans="1:7" ht="33.75" customHeight="1" thickBot="1">
      <c r="A582" s="1" t="s">
        <v>6499</v>
      </c>
      <c r="B582" s="1" t="s">
        <v>8354</v>
      </c>
      <c r="C582" s="1" t="s">
        <v>8355</v>
      </c>
      <c r="D582" s="24"/>
      <c r="E582" s="1" t="s">
        <v>8356</v>
      </c>
      <c r="F582" s="49"/>
      <c r="G582" s="49" t="s">
        <v>5557</v>
      </c>
    </row>
    <row r="583" spans="1:7" ht="17.25" customHeight="1" thickBot="1">
      <c r="A583" s="1" t="s">
        <v>6499</v>
      </c>
      <c r="B583" s="1" t="s">
        <v>8357</v>
      </c>
      <c r="C583" s="1" t="s">
        <v>8358</v>
      </c>
      <c r="D583" s="24"/>
      <c r="E583" s="1" t="s">
        <v>5900</v>
      </c>
      <c r="F583" s="49" t="s">
        <v>8359</v>
      </c>
    </row>
    <row r="584" spans="1:7" ht="17.25" customHeight="1" thickBot="1">
      <c r="A584" s="1" t="s">
        <v>6499</v>
      </c>
      <c r="B584" s="1" t="s">
        <v>8360</v>
      </c>
      <c r="C584" s="1" t="s">
        <v>8361</v>
      </c>
      <c r="D584" s="24"/>
      <c r="E584" s="1" t="s">
        <v>2245</v>
      </c>
      <c r="F584" s="49" t="s">
        <v>8362</v>
      </c>
    </row>
    <row r="585" spans="1:7" ht="17.25" customHeight="1" thickBot="1">
      <c r="A585" s="1" t="s">
        <v>6499</v>
      </c>
      <c r="B585" s="1" t="s">
        <v>8363</v>
      </c>
      <c r="C585" s="1" t="s">
        <v>8364</v>
      </c>
      <c r="D585" s="24"/>
      <c r="E585" s="1" t="s">
        <v>5906</v>
      </c>
      <c r="F585" s="49"/>
      <c r="G585" s="49" t="s">
        <v>5908</v>
      </c>
    </row>
    <row r="586" spans="1:7" ht="33.75" customHeight="1" thickBot="1">
      <c r="A586" s="1" t="s">
        <v>6520</v>
      </c>
      <c r="B586" s="1" t="s">
        <v>8365</v>
      </c>
      <c r="C586" s="1" t="s">
        <v>8366</v>
      </c>
      <c r="D586" s="24"/>
      <c r="E586" s="1" t="s">
        <v>5559</v>
      </c>
      <c r="F586" s="49" t="s">
        <v>8367</v>
      </c>
    </row>
    <row r="587" spans="1:7" ht="33.75" customHeight="1" thickBot="1">
      <c r="A587" s="1" t="s">
        <v>6499</v>
      </c>
      <c r="B587" s="1" t="s">
        <v>8368</v>
      </c>
      <c r="C587" s="1" t="s">
        <v>8369</v>
      </c>
      <c r="D587" s="24"/>
      <c r="E587" s="1" t="s">
        <v>8370</v>
      </c>
      <c r="F587" s="49" t="s">
        <v>8371</v>
      </c>
    </row>
    <row r="588" spans="1:7" ht="50.25" customHeight="1" thickBot="1">
      <c r="A588" s="1" t="s">
        <v>6499</v>
      </c>
      <c r="B588" s="1" t="s">
        <v>8372</v>
      </c>
      <c r="C588" s="1" t="s">
        <v>8373</v>
      </c>
      <c r="D588" s="24"/>
      <c r="E588" s="1" t="s">
        <v>2267</v>
      </c>
      <c r="F588" s="49" t="s">
        <v>8374</v>
      </c>
    </row>
    <row r="589" spans="1:7" ht="33.75" customHeight="1" thickBot="1">
      <c r="A589" s="1" t="s">
        <v>6499</v>
      </c>
      <c r="B589" s="1" t="s">
        <v>8375</v>
      </c>
      <c r="C589" s="1" t="s">
        <v>8376</v>
      </c>
      <c r="D589" s="24"/>
      <c r="E589" s="1" t="s">
        <v>5559</v>
      </c>
      <c r="F589" s="49"/>
      <c r="G589" s="49" t="s">
        <v>5922</v>
      </c>
    </row>
    <row r="590" spans="1:7" ht="33.75" customHeight="1" thickBot="1">
      <c r="A590" s="1" t="s">
        <v>6499</v>
      </c>
      <c r="B590" s="1" t="s">
        <v>8377</v>
      </c>
      <c r="C590" s="1" t="s">
        <v>8378</v>
      </c>
      <c r="D590" s="24"/>
      <c r="E590" s="1" t="s">
        <v>5928</v>
      </c>
      <c r="F590" s="49"/>
      <c r="G590" s="49" t="s">
        <v>5930</v>
      </c>
    </row>
    <row r="591" spans="1:7" ht="33" customHeight="1">
      <c r="A591" s="15" t="s">
        <v>6499</v>
      </c>
      <c r="B591" s="15" t="s">
        <v>8379</v>
      </c>
      <c r="C591" s="15" t="s">
        <v>8380</v>
      </c>
      <c r="D591" s="28"/>
      <c r="E591" s="15" t="s">
        <v>8381</v>
      </c>
      <c r="F591" s="49" t="s">
        <v>8382</v>
      </c>
    </row>
    <row r="592" spans="1:7" ht="17.25" customHeight="1" thickBot="1">
      <c r="A592" s="1" t="s">
        <v>6499</v>
      </c>
      <c r="B592" s="1" t="s">
        <v>8383</v>
      </c>
      <c r="C592" s="1" t="s">
        <v>8384</v>
      </c>
      <c r="D592" s="24"/>
      <c r="E592" s="1" t="s">
        <v>5570</v>
      </c>
      <c r="F592" s="49"/>
      <c r="G592" s="49" t="s">
        <v>5572</v>
      </c>
    </row>
    <row r="593" spans="1:7" ht="33.75" customHeight="1" thickBot="1">
      <c r="A593" s="1" t="s">
        <v>6499</v>
      </c>
      <c r="B593" s="1" t="s">
        <v>8385</v>
      </c>
      <c r="C593" s="1" t="s">
        <v>8386</v>
      </c>
      <c r="D593" s="24"/>
      <c r="E593" s="1" t="s">
        <v>5935</v>
      </c>
      <c r="F593" s="49" t="s">
        <v>8387</v>
      </c>
    </row>
    <row r="594" spans="1:7" ht="50.25" customHeight="1" thickBot="1">
      <c r="A594" s="1" t="s">
        <v>6499</v>
      </c>
      <c r="B594" s="1" t="s">
        <v>8388</v>
      </c>
      <c r="C594" s="1" t="s">
        <v>8389</v>
      </c>
      <c r="D594" s="24"/>
      <c r="E594" s="1" t="s">
        <v>5574</v>
      </c>
      <c r="F594" s="49" t="s">
        <v>8390</v>
      </c>
    </row>
    <row r="595" spans="1:7" ht="50.25" customHeight="1" thickBot="1">
      <c r="A595" s="1" t="s">
        <v>6499</v>
      </c>
      <c r="B595" s="1" t="s">
        <v>8391</v>
      </c>
      <c r="C595" s="1" t="s">
        <v>8392</v>
      </c>
      <c r="D595" s="24"/>
      <c r="E595" s="1" t="s">
        <v>2294</v>
      </c>
      <c r="F595" s="49" t="s">
        <v>8393</v>
      </c>
    </row>
    <row r="596" spans="1:7" ht="99.75" customHeight="1" thickBot="1">
      <c r="A596" s="1" t="s">
        <v>6499</v>
      </c>
      <c r="B596" s="1" t="s">
        <v>8394</v>
      </c>
      <c r="C596" s="1" t="s">
        <v>8395</v>
      </c>
      <c r="D596" s="24"/>
      <c r="E596" s="1" t="s">
        <v>8396</v>
      </c>
      <c r="F596" s="49" t="s">
        <v>8397</v>
      </c>
    </row>
    <row r="597" spans="1:7" ht="33.75" customHeight="1" thickBot="1">
      <c r="A597" s="1" t="s">
        <v>6520</v>
      </c>
      <c r="B597" s="1" t="s">
        <v>8398</v>
      </c>
      <c r="C597" s="1" t="s">
        <v>8399</v>
      </c>
      <c r="D597" s="24"/>
      <c r="E597" s="1" t="s">
        <v>8400</v>
      </c>
      <c r="F597" s="49" t="s">
        <v>8401</v>
      </c>
    </row>
    <row r="598" spans="1:7" ht="33.75" customHeight="1" thickBot="1">
      <c r="A598" s="1" t="s">
        <v>6499</v>
      </c>
      <c r="B598" s="1" t="s">
        <v>8402</v>
      </c>
      <c r="C598" s="1" t="s">
        <v>8403</v>
      </c>
      <c r="D598" s="24"/>
      <c r="E598" s="1" t="s">
        <v>8404</v>
      </c>
      <c r="F598" s="49" t="s">
        <v>8405</v>
      </c>
    </row>
    <row r="599" spans="1:7" ht="33.75" customHeight="1" thickBot="1">
      <c r="A599" s="1" t="s">
        <v>6523</v>
      </c>
      <c r="B599" s="1" t="s">
        <v>8406</v>
      </c>
      <c r="C599" s="1" t="s">
        <v>8407</v>
      </c>
      <c r="D599" s="24"/>
      <c r="E599" s="1" t="s">
        <v>8408</v>
      </c>
      <c r="F599" s="49" t="s">
        <v>8409</v>
      </c>
    </row>
    <row r="600" spans="1:7" ht="33.75" customHeight="1" thickBot="1">
      <c r="A600" s="1" t="s">
        <v>6499</v>
      </c>
      <c r="B600" s="1" t="s">
        <v>8410</v>
      </c>
      <c r="C600" s="1" t="s">
        <v>8411</v>
      </c>
      <c r="D600" s="24"/>
      <c r="E600" s="1" t="s">
        <v>5298</v>
      </c>
      <c r="F600" s="49" t="s">
        <v>8412</v>
      </c>
    </row>
    <row r="601" spans="1:7" ht="33" customHeight="1">
      <c r="A601" s="15" t="s">
        <v>6499</v>
      </c>
      <c r="B601" s="15" t="s">
        <v>8413</v>
      </c>
      <c r="C601" s="15" t="s">
        <v>8414</v>
      </c>
      <c r="D601" s="28"/>
      <c r="E601" s="15" t="s">
        <v>8415</v>
      </c>
      <c r="F601" s="49"/>
      <c r="G601" s="49" t="s">
        <v>2309</v>
      </c>
    </row>
    <row r="602" spans="1:7" ht="50.25" customHeight="1" thickBot="1">
      <c r="A602" s="1" t="s">
        <v>6499</v>
      </c>
      <c r="B602" s="1" t="s">
        <v>8416</v>
      </c>
      <c r="C602" s="1" t="s">
        <v>8417</v>
      </c>
      <c r="D602" s="24"/>
      <c r="E602" s="1" t="s">
        <v>8418</v>
      </c>
      <c r="F602" s="49" t="s">
        <v>8419</v>
      </c>
    </row>
    <row r="603" spans="1:7" ht="33.75" customHeight="1" thickBot="1">
      <c r="A603" s="1" t="s">
        <v>6499</v>
      </c>
      <c r="B603" s="1" t="s">
        <v>2310</v>
      </c>
      <c r="C603" s="1" t="s">
        <v>8420</v>
      </c>
      <c r="D603" s="24"/>
      <c r="E603" s="1" t="s">
        <v>2311</v>
      </c>
      <c r="F603" s="49" t="s">
        <v>8421</v>
      </c>
    </row>
    <row r="604" spans="1:7" ht="33.75" customHeight="1" thickBot="1">
      <c r="A604" s="1" t="s">
        <v>6520</v>
      </c>
      <c r="B604" s="1" t="s">
        <v>8422</v>
      </c>
      <c r="C604" s="1" t="s">
        <v>8423</v>
      </c>
      <c r="D604" s="24"/>
      <c r="E604" s="1" t="s">
        <v>8424</v>
      </c>
      <c r="F604" s="49" t="s">
        <v>8425</v>
      </c>
    </row>
    <row r="605" spans="1:7" ht="33.75" customHeight="1" thickBot="1">
      <c r="A605" s="1" t="s">
        <v>6499</v>
      </c>
      <c r="B605" s="1" t="s">
        <v>8426</v>
      </c>
      <c r="C605" s="1" t="s">
        <v>8427</v>
      </c>
      <c r="D605" s="24"/>
      <c r="E605" s="1" t="s">
        <v>2324</v>
      </c>
      <c r="F605" s="49" t="s">
        <v>8428</v>
      </c>
    </row>
    <row r="606" spans="1:7" ht="33.75" customHeight="1" thickBot="1">
      <c r="A606" s="1" t="s">
        <v>6499</v>
      </c>
      <c r="B606" s="1" t="s">
        <v>8429</v>
      </c>
      <c r="C606" s="1" t="s">
        <v>8430</v>
      </c>
      <c r="D606" s="24"/>
      <c r="E606" s="1" t="s">
        <v>2330</v>
      </c>
      <c r="F606" s="49" t="s">
        <v>8431</v>
      </c>
    </row>
    <row r="607" spans="1:7" ht="33.75" customHeight="1" thickBot="1">
      <c r="A607" s="1" t="s">
        <v>6499</v>
      </c>
      <c r="B607" s="1" t="s">
        <v>5972</v>
      </c>
      <c r="C607" s="1" t="s">
        <v>8432</v>
      </c>
      <c r="D607" s="24"/>
      <c r="E607" s="1" t="s">
        <v>5973</v>
      </c>
      <c r="F607" s="49" t="s">
        <v>8433</v>
      </c>
    </row>
    <row r="608" spans="1:7" ht="50.25" customHeight="1" thickBot="1">
      <c r="A608" s="1" t="s">
        <v>6499</v>
      </c>
      <c r="B608" s="1" t="s">
        <v>8434</v>
      </c>
      <c r="C608" s="1" t="s">
        <v>8435</v>
      </c>
      <c r="D608" s="24"/>
      <c r="E608" s="1" t="s">
        <v>5598</v>
      </c>
      <c r="F608" s="49" t="s">
        <v>8436</v>
      </c>
    </row>
    <row r="609" spans="1:7" ht="33.75" customHeight="1" thickBot="1">
      <c r="A609" s="1" t="s">
        <v>6499</v>
      </c>
      <c r="B609" s="1" t="s">
        <v>8437</v>
      </c>
      <c r="C609" s="1" t="s">
        <v>8438</v>
      </c>
      <c r="D609" s="24"/>
      <c r="E609" s="1" t="s">
        <v>5983</v>
      </c>
      <c r="F609" s="49" t="s">
        <v>8439</v>
      </c>
    </row>
    <row r="610" spans="1:7" ht="33.75" customHeight="1" thickBot="1">
      <c r="A610" s="1" t="s">
        <v>6499</v>
      </c>
      <c r="B610" s="1" t="s">
        <v>8440</v>
      </c>
      <c r="C610" s="1" t="s">
        <v>8441</v>
      </c>
      <c r="D610" s="24"/>
      <c r="E610" s="1" t="s">
        <v>5608</v>
      </c>
      <c r="F610" s="49" t="s">
        <v>8442</v>
      </c>
    </row>
    <row r="611" spans="1:7" ht="33" customHeight="1">
      <c r="A611" s="15" t="s">
        <v>6499</v>
      </c>
      <c r="B611" s="15" t="s">
        <v>8443</v>
      </c>
      <c r="C611" s="15" t="s">
        <v>8444</v>
      </c>
      <c r="D611" s="28"/>
      <c r="E611" s="15" t="s">
        <v>8445</v>
      </c>
      <c r="F611" s="49"/>
      <c r="G611" s="49" t="s">
        <v>5614</v>
      </c>
    </row>
    <row r="612" spans="1:7" ht="33.75" customHeight="1" thickBot="1">
      <c r="A612" s="1" t="s">
        <v>6558</v>
      </c>
      <c r="B612" s="1" t="s">
        <v>8446</v>
      </c>
      <c r="C612" s="1" t="s">
        <v>8447</v>
      </c>
      <c r="D612" s="24"/>
      <c r="E612" s="1" t="s">
        <v>8448</v>
      </c>
      <c r="F612" s="49" t="s">
        <v>8449</v>
      </c>
    </row>
    <row r="613" spans="1:7" ht="33.75" customHeight="1" thickBot="1">
      <c r="A613" s="1" t="s">
        <v>6499</v>
      </c>
      <c r="B613" s="1" t="s">
        <v>8450</v>
      </c>
      <c r="C613" s="1" t="s">
        <v>8451</v>
      </c>
      <c r="D613" s="24"/>
      <c r="E613" s="1" t="s">
        <v>8452</v>
      </c>
      <c r="F613" s="49" t="s">
        <v>8453</v>
      </c>
    </row>
    <row r="614" spans="1:7" ht="33.75" customHeight="1" thickBot="1">
      <c r="A614" s="1" t="s">
        <v>6499</v>
      </c>
      <c r="B614" s="1" t="s">
        <v>8454</v>
      </c>
      <c r="C614" s="1" t="s">
        <v>8455</v>
      </c>
      <c r="D614" s="24"/>
      <c r="E614" s="1" t="s">
        <v>5992</v>
      </c>
      <c r="F614" s="49" t="s">
        <v>8456</v>
      </c>
    </row>
    <row r="615" spans="1:7" ht="33.75" customHeight="1" thickBot="1">
      <c r="A615" s="1" t="s">
        <v>6499</v>
      </c>
      <c r="B615" s="1" t="s">
        <v>8457</v>
      </c>
      <c r="C615" s="1" t="s">
        <v>8458</v>
      </c>
      <c r="D615" s="24"/>
      <c r="E615" s="1" t="s">
        <v>2381</v>
      </c>
      <c r="F615" s="49" t="s">
        <v>8459</v>
      </c>
    </row>
    <row r="616" spans="1:7" ht="33.75" customHeight="1" thickBot="1">
      <c r="A616" s="1" t="s">
        <v>6499</v>
      </c>
      <c r="B616" s="1" t="s">
        <v>8460</v>
      </c>
      <c r="C616" s="1" t="s">
        <v>8461</v>
      </c>
      <c r="D616" s="24"/>
      <c r="E616" s="1" t="s">
        <v>8462</v>
      </c>
      <c r="F616" s="49" t="s">
        <v>8463</v>
      </c>
    </row>
    <row r="617" spans="1:7" ht="33.75" customHeight="1" thickBot="1">
      <c r="A617" s="1" t="s">
        <v>6499</v>
      </c>
      <c r="B617" s="1" t="s">
        <v>8464</v>
      </c>
      <c r="C617" s="1" t="s">
        <v>8465</v>
      </c>
      <c r="D617" s="24"/>
      <c r="E617" s="1" t="s">
        <v>2396</v>
      </c>
      <c r="F617" s="49" t="s">
        <v>8466</v>
      </c>
    </row>
    <row r="618" spans="1:7" ht="33.75" customHeight="1" thickBot="1">
      <c r="A618" s="1" t="s">
        <v>6499</v>
      </c>
      <c r="B618" s="1" t="s">
        <v>8467</v>
      </c>
      <c r="C618" s="1" t="s">
        <v>8468</v>
      </c>
      <c r="D618" s="24"/>
      <c r="E618" s="1" t="s">
        <v>653</v>
      </c>
      <c r="F618" s="49" t="s">
        <v>8469</v>
      </c>
    </row>
    <row r="619" spans="1:7" ht="33.75" customHeight="1" thickBot="1">
      <c r="A619" s="1" t="s">
        <v>6602</v>
      </c>
      <c r="B619" s="1" t="s">
        <v>8470</v>
      </c>
      <c r="C619" s="1" t="s">
        <v>8471</v>
      </c>
      <c r="D619" s="24"/>
      <c r="E619" s="1" t="s">
        <v>5619</v>
      </c>
      <c r="F619" s="49" t="s">
        <v>8472</v>
      </c>
    </row>
    <row r="620" spans="1:7" ht="33.75" customHeight="1" thickBot="1">
      <c r="A620" s="1" t="s">
        <v>6520</v>
      </c>
      <c r="B620" s="1" t="s">
        <v>8473</v>
      </c>
      <c r="C620" s="1" t="s">
        <v>8474</v>
      </c>
      <c r="D620" s="24"/>
      <c r="E620" s="1" t="s">
        <v>8475</v>
      </c>
      <c r="F620" s="49" t="s">
        <v>8476</v>
      </c>
    </row>
    <row r="621" spans="1:7">
      <c r="A621" s="15" t="s">
        <v>6499</v>
      </c>
      <c r="B621" s="15" t="s">
        <v>8477</v>
      </c>
      <c r="C621" s="15" t="s">
        <v>8478</v>
      </c>
      <c r="D621" s="28"/>
      <c r="E621" s="15" t="s">
        <v>5630</v>
      </c>
      <c r="F621" s="49" t="s">
        <v>8479</v>
      </c>
    </row>
    <row r="622" spans="1:7" ht="33.75" customHeight="1" thickBot="1">
      <c r="A622" s="1" t="s">
        <v>6499</v>
      </c>
      <c r="B622" s="1" t="s">
        <v>8480</v>
      </c>
      <c r="C622" s="1" t="s">
        <v>8481</v>
      </c>
      <c r="D622" s="24"/>
      <c r="E622" s="1" t="s">
        <v>5817</v>
      </c>
      <c r="F622" s="49" t="s">
        <v>8482</v>
      </c>
    </row>
    <row r="623" spans="1:7" ht="33.75" customHeight="1" thickBot="1">
      <c r="A623" s="1" t="s">
        <v>6499</v>
      </c>
      <c r="B623" s="1" t="s">
        <v>8483</v>
      </c>
      <c r="C623" s="1" t="s">
        <v>8484</v>
      </c>
      <c r="D623" s="24"/>
      <c r="E623" s="1" t="s">
        <v>8485</v>
      </c>
      <c r="F623" s="49" t="s">
        <v>8486</v>
      </c>
    </row>
    <row r="624" spans="1:7" ht="33.75" customHeight="1" thickBot="1">
      <c r="A624" s="1" t="s">
        <v>6602</v>
      </c>
      <c r="B624" s="1" t="s">
        <v>8487</v>
      </c>
      <c r="C624" s="1" t="s">
        <v>8488</v>
      </c>
      <c r="D624" s="24"/>
      <c r="E624" s="1" t="s">
        <v>2399</v>
      </c>
      <c r="F624" s="49" t="s">
        <v>8489</v>
      </c>
    </row>
    <row r="625" spans="1:7" ht="66.75" customHeight="1" thickBot="1">
      <c r="A625" s="1" t="s">
        <v>6499</v>
      </c>
      <c r="B625" s="1" t="s">
        <v>8490</v>
      </c>
      <c r="C625" s="1" t="s">
        <v>8491</v>
      </c>
      <c r="D625" s="24"/>
      <c r="E625" s="1" t="s">
        <v>6024</v>
      </c>
      <c r="F625" s="49" t="s">
        <v>8492</v>
      </c>
    </row>
    <row r="626" spans="1:7" ht="33.75" customHeight="1" thickBot="1">
      <c r="A626" s="1" t="s">
        <v>6499</v>
      </c>
      <c r="B626" s="1" t="s">
        <v>8493</v>
      </c>
      <c r="C626" s="1" t="s">
        <v>8494</v>
      </c>
      <c r="D626" s="24"/>
      <c r="E626" s="1" t="s">
        <v>4083</v>
      </c>
      <c r="F626" s="49"/>
      <c r="G626" s="49" t="s">
        <v>6034</v>
      </c>
    </row>
    <row r="627" spans="1:7" ht="33.75" customHeight="1" thickBot="1">
      <c r="A627" s="1" t="s">
        <v>6499</v>
      </c>
      <c r="B627" s="1" t="s">
        <v>8495</v>
      </c>
      <c r="C627" s="1" t="s">
        <v>8496</v>
      </c>
      <c r="D627" s="24"/>
      <c r="E627" s="1" t="s">
        <v>6050</v>
      </c>
      <c r="F627" s="49" t="s">
        <v>8497</v>
      </c>
    </row>
    <row r="628" spans="1:7" ht="33.75" customHeight="1" thickBot="1">
      <c r="A628" s="1" t="s">
        <v>6499</v>
      </c>
      <c r="B628" s="1" t="s">
        <v>8498</v>
      </c>
      <c r="C628" s="1" t="s">
        <v>8499</v>
      </c>
      <c r="D628" s="24"/>
      <c r="E628" s="1" t="s">
        <v>6054</v>
      </c>
      <c r="F628" s="49" t="s">
        <v>8500</v>
      </c>
    </row>
    <row r="629" spans="1:7" ht="33.75" customHeight="1" thickBot="1">
      <c r="A629" s="1" t="s">
        <v>6499</v>
      </c>
      <c r="B629" s="1" t="s">
        <v>8501</v>
      </c>
      <c r="C629" s="1" t="s">
        <v>8502</v>
      </c>
      <c r="D629" s="24"/>
      <c r="E629" s="1" t="s">
        <v>6061</v>
      </c>
      <c r="F629" s="49" t="s">
        <v>8503</v>
      </c>
    </row>
    <row r="630" spans="1:7" ht="50.25" customHeight="1" thickBot="1">
      <c r="A630" s="1" t="s">
        <v>6499</v>
      </c>
      <c r="B630" s="1" t="s">
        <v>6064</v>
      </c>
      <c r="C630" s="1" t="s">
        <v>8504</v>
      </c>
      <c r="D630" s="24"/>
      <c r="E630" s="1" t="s">
        <v>8505</v>
      </c>
      <c r="F630" s="49" t="s">
        <v>8506</v>
      </c>
    </row>
    <row r="631" spans="1:7" ht="33" customHeight="1">
      <c r="A631" s="15" t="s">
        <v>6499</v>
      </c>
      <c r="B631" s="15" t="s">
        <v>8507</v>
      </c>
      <c r="C631" s="15" t="s">
        <v>8508</v>
      </c>
      <c r="D631" s="28"/>
      <c r="E631" s="15" t="s">
        <v>8509</v>
      </c>
      <c r="F631" s="49" t="s">
        <v>8510</v>
      </c>
    </row>
    <row r="632" spans="1:7" ht="33.75" customHeight="1" thickBot="1">
      <c r="A632" s="1" t="s">
        <v>6499</v>
      </c>
      <c r="B632" s="1" t="s">
        <v>8511</v>
      </c>
      <c r="C632" s="1" t="s">
        <v>8512</v>
      </c>
      <c r="D632" s="24"/>
      <c r="E632" s="1" t="s">
        <v>2433</v>
      </c>
      <c r="F632" s="49" t="s">
        <v>8513</v>
      </c>
    </row>
    <row r="633" spans="1:7" ht="33.75" customHeight="1" thickBot="1">
      <c r="A633" s="1" t="s">
        <v>6499</v>
      </c>
      <c r="B633" s="1" t="s">
        <v>8514</v>
      </c>
      <c r="C633" s="1" t="s">
        <v>8515</v>
      </c>
      <c r="D633" s="24"/>
      <c r="E633" s="1" t="s">
        <v>2445</v>
      </c>
      <c r="F633" s="49" t="s">
        <v>8516</v>
      </c>
    </row>
    <row r="634" spans="1:7" ht="33.75" customHeight="1" thickBot="1">
      <c r="A634" s="1" t="s">
        <v>6520</v>
      </c>
      <c r="B634" s="1" t="s">
        <v>8517</v>
      </c>
      <c r="C634" s="1" t="s">
        <v>8518</v>
      </c>
      <c r="D634" s="24"/>
      <c r="E634" s="1" t="s">
        <v>6081</v>
      </c>
      <c r="F634" s="49" t="s">
        <v>8519</v>
      </c>
    </row>
    <row r="635" spans="1:7" ht="33.75" customHeight="1" thickBot="1">
      <c r="A635" s="1" t="s">
        <v>6499</v>
      </c>
      <c r="B635" s="1" t="s">
        <v>8520</v>
      </c>
      <c r="C635" s="1" t="s">
        <v>8521</v>
      </c>
      <c r="D635" s="24"/>
      <c r="E635" s="1" t="s">
        <v>2464</v>
      </c>
      <c r="F635" s="49" t="s">
        <v>8522</v>
      </c>
    </row>
    <row r="636" spans="1:7" ht="33.75" customHeight="1" thickBot="1">
      <c r="A636" s="1" t="s">
        <v>6499</v>
      </c>
      <c r="B636" s="1" t="s">
        <v>8523</v>
      </c>
      <c r="C636" s="1" t="s">
        <v>8524</v>
      </c>
      <c r="D636" s="24"/>
      <c r="E636" s="1" t="s">
        <v>6095</v>
      </c>
      <c r="F636" s="49"/>
      <c r="G636" s="49" t="s">
        <v>6097</v>
      </c>
    </row>
    <row r="637" spans="1:7" ht="50.25" customHeight="1" thickBot="1">
      <c r="A637" s="1" t="s">
        <v>6499</v>
      </c>
      <c r="B637" s="1" t="s">
        <v>8525</v>
      </c>
      <c r="C637" s="1" t="s">
        <v>8526</v>
      </c>
      <c r="D637" s="24"/>
      <c r="E637" s="1" t="s">
        <v>6099</v>
      </c>
      <c r="F637" s="49"/>
      <c r="G637" s="49" t="s">
        <v>6101</v>
      </c>
    </row>
    <row r="638" spans="1:7" ht="33.75" customHeight="1" thickBot="1">
      <c r="A638" s="1" t="s">
        <v>7679</v>
      </c>
      <c r="B638" s="1" t="s">
        <v>6102</v>
      </c>
      <c r="C638" s="1" t="s">
        <v>8527</v>
      </c>
      <c r="D638" s="24"/>
      <c r="E638" s="1" t="s">
        <v>6103</v>
      </c>
      <c r="F638" s="49" t="s">
        <v>8528</v>
      </c>
    </row>
    <row r="639" spans="1:7" ht="33.75" customHeight="1" thickBot="1">
      <c r="A639" s="1" t="s">
        <v>6499</v>
      </c>
      <c r="B639" s="1" t="s">
        <v>8529</v>
      </c>
      <c r="C639" s="1" t="s">
        <v>8530</v>
      </c>
      <c r="D639" s="24"/>
      <c r="E639" s="1" t="s">
        <v>8531</v>
      </c>
      <c r="F639" s="49" t="s">
        <v>8532</v>
      </c>
    </row>
    <row r="640" spans="1:7" ht="66.75" customHeight="1" thickBot="1">
      <c r="A640" s="1" t="s">
        <v>6499</v>
      </c>
      <c r="B640" s="1" t="s">
        <v>8533</v>
      </c>
      <c r="C640" s="1" t="s">
        <v>8534</v>
      </c>
      <c r="D640" s="24"/>
      <c r="E640" s="1" t="s">
        <v>2467</v>
      </c>
      <c r="F640" s="49" t="s">
        <v>8535</v>
      </c>
    </row>
    <row r="641" spans="1:7" ht="33" customHeight="1">
      <c r="A641" s="15" t="s">
        <v>6499</v>
      </c>
      <c r="B641" s="15" t="s">
        <v>8536</v>
      </c>
      <c r="C641" s="15" t="s">
        <v>8537</v>
      </c>
      <c r="D641" s="28"/>
      <c r="E641" s="15" t="s">
        <v>6109</v>
      </c>
      <c r="F641" s="49" t="s">
        <v>8538</v>
      </c>
    </row>
    <row r="642" spans="1:7" ht="50.25" customHeight="1" thickBot="1">
      <c r="A642" s="1" t="s">
        <v>7668</v>
      </c>
      <c r="B642" s="1" t="s">
        <v>8539</v>
      </c>
      <c r="C642" s="1" t="s">
        <v>8540</v>
      </c>
      <c r="D642" s="24"/>
      <c r="E642" s="1" t="s">
        <v>8541</v>
      </c>
      <c r="F642" s="49" t="s">
        <v>8542</v>
      </c>
    </row>
    <row r="643" spans="1:7" ht="33.75" customHeight="1" thickBot="1">
      <c r="A643" s="1" t="s">
        <v>6499</v>
      </c>
      <c r="B643" s="1" t="s">
        <v>8543</v>
      </c>
      <c r="C643" s="1" t="s">
        <v>8544</v>
      </c>
      <c r="D643" s="24"/>
      <c r="E643" s="1" t="s">
        <v>6112</v>
      </c>
      <c r="F643" s="49" t="s">
        <v>8545</v>
      </c>
    </row>
    <row r="644" spans="1:7" ht="33.75" customHeight="1" thickBot="1">
      <c r="A644" s="1" t="s">
        <v>6520</v>
      </c>
      <c r="B644" s="1" t="s">
        <v>8546</v>
      </c>
      <c r="C644" s="1" t="s">
        <v>8547</v>
      </c>
      <c r="D644" s="24"/>
      <c r="E644" s="1" t="s">
        <v>2486</v>
      </c>
      <c r="F644" s="49" t="s">
        <v>8548</v>
      </c>
    </row>
    <row r="645" spans="1:7" ht="33.75" customHeight="1" thickBot="1">
      <c r="A645" s="1" t="s">
        <v>6499</v>
      </c>
      <c r="B645" s="1" t="s">
        <v>8549</v>
      </c>
      <c r="C645" s="1" t="s">
        <v>8550</v>
      </c>
      <c r="D645" s="24"/>
      <c r="E645" s="1" t="s">
        <v>8551</v>
      </c>
      <c r="F645" s="49"/>
      <c r="G645" s="49" t="s">
        <v>5652</v>
      </c>
    </row>
    <row r="646" spans="1:7" ht="50.25" customHeight="1" thickBot="1">
      <c r="A646" s="1" t="s">
        <v>6499</v>
      </c>
      <c r="B646" s="1" t="s">
        <v>8552</v>
      </c>
      <c r="C646" s="1" t="s">
        <v>8553</v>
      </c>
      <c r="D646" s="24"/>
      <c r="E646" s="1" t="s">
        <v>8554</v>
      </c>
      <c r="F646" s="49" t="s">
        <v>8555</v>
      </c>
    </row>
    <row r="647" spans="1:7" ht="50.25" customHeight="1" thickBot="1">
      <c r="A647" s="1" t="s">
        <v>6499</v>
      </c>
      <c r="B647" s="1" t="s">
        <v>8556</v>
      </c>
      <c r="C647" s="1" t="s">
        <v>8557</v>
      </c>
      <c r="D647" s="24"/>
      <c r="E647" s="1" t="s">
        <v>5654</v>
      </c>
      <c r="F647" s="49" t="s">
        <v>8558</v>
      </c>
    </row>
    <row r="648" spans="1:7" ht="33.75" customHeight="1" thickBot="1">
      <c r="A648" s="1" t="s">
        <v>6499</v>
      </c>
      <c r="B648" s="1" t="s">
        <v>8559</v>
      </c>
      <c r="C648" s="1" t="s">
        <v>8560</v>
      </c>
      <c r="D648" s="24"/>
      <c r="E648" s="1" t="s">
        <v>5665</v>
      </c>
      <c r="F648" s="49" t="s">
        <v>8561</v>
      </c>
    </row>
    <row r="649" spans="1:7" ht="17.25" customHeight="1" thickBot="1">
      <c r="A649" s="1" t="s">
        <v>6499</v>
      </c>
      <c r="B649" s="1" t="s">
        <v>8562</v>
      </c>
      <c r="C649" s="1" t="s">
        <v>8563</v>
      </c>
      <c r="D649" s="24"/>
      <c r="E649" s="1" t="s">
        <v>5669</v>
      </c>
      <c r="F649" s="49" t="s">
        <v>8564</v>
      </c>
    </row>
    <row r="650" spans="1:7" ht="50.25" customHeight="1" thickBot="1">
      <c r="A650" s="1" t="s">
        <v>6499</v>
      </c>
      <c r="B650" s="1" t="s">
        <v>8565</v>
      </c>
      <c r="C650" s="1" t="s">
        <v>8566</v>
      </c>
      <c r="D650" s="24"/>
      <c r="E650" s="1" t="s">
        <v>8567</v>
      </c>
      <c r="F650" s="49" t="s">
        <v>8568</v>
      </c>
    </row>
    <row r="651" spans="1:7" ht="33" customHeight="1">
      <c r="A651" s="15" t="s">
        <v>6499</v>
      </c>
      <c r="B651" s="15" t="s">
        <v>8569</v>
      </c>
      <c r="C651" s="15" t="s">
        <v>8570</v>
      </c>
      <c r="D651" s="28"/>
      <c r="E651" s="15" t="s">
        <v>6158</v>
      </c>
      <c r="F651" s="49" t="s">
        <v>8571</v>
      </c>
    </row>
    <row r="652" spans="1:7" ht="33.75" customHeight="1" thickBot="1">
      <c r="A652" s="1" t="s">
        <v>6499</v>
      </c>
      <c r="B652" s="1" t="s">
        <v>8572</v>
      </c>
      <c r="C652" s="1" t="s">
        <v>8573</v>
      </c>
      <c r="D652" s="24"/>
      <c r="E652" s="1" t="s">
        <v>2513</v>
      </c>
      <c r="F652" s="49" t="s">
        <v>8574</v>
      </c>
    </row>
    <row r="653" spans="1:7" ht="33.75" customHeight="1" thickBot="1">
      <c r="A653" s="1" t="s">
        <v>6499</v>
      </c>
      <c r="B653" s="1" t="s">
        <v>8575</v>
      </c>
      <c r="C653" s="1" t="s">
        <v>8576</v>
      </c>
      <c r="D653" s="24"/>
      <c r="E653" s="1" t="s">
        <v>2517</v>
      </c>
      <c r="F653" s="49" t="s">
        <v>8577</v>
      </c>
    </row>
    <row r="654" spans="1:7" ht="50.25" customHeight="1" thickBot="1">
      <c r="A654" s="1" t="s">
        <v>6499</v>
      </c>
      <c r="B654" s="1" t="s">
        <v>8578</v>
      </c>
      <c r="C654" s="1" t="s">
        <v>8579</v>
      </c>
      <c r="D654" s="24"/>
      <c r="E654" s="1" t="s">
        <v>8580</v>
      </c>
      <c r="F654" s="49" t="s">
        <v>8581</v>
      </c>
    </row>
    <row r="655" spans="1:7" ht="33.75" customHeight="1" thickBot="1">
      <c r="A655" s="1" t="s">
        <v>6602</v>
      </c>
      <c r="B655" s="1" t="s">
        <v>8582</v>
      </c>
      <c r="C655" s="1" t="s">
        <v>8583</v>
      </c>
      <c r="D655" s="24"/>
      <c r="E655" s="1" t="s">
        <v>6150</v>
      </c>
      <c r="F655" s="49" t="s">
        <v>8584</v>
      </c>
    </row>
    <row r="656" spans="1:7" ht="33.75" customHeight="1" thickBot="1">
      <c r="A656" s="1" t="s">
        <v>6520</v>
      </c>
      <c r="B656" s="1" t="s">
        <v>8585</v>
      </c>
      <c r="C656" s="1" t="s">
        <v>8586</v>
      </c>
      <c r="D656" s="24"/>
      <c r="E656" s="1" t="s">
        <v>2530</v>
      </c>
      <c r="F656" s="49" t="s">
        <v>8587</v>
      </c>
    </row>
    <row r="657" spans="1:6" ht="33.75" customHeight="1" thickBot="1">
      <c r="A657" s="1" t="s">
        <v>6520</v>
      </c>
      <c r="B657" s="1" t="s">
        <v>8588</v>
      </c>
      <c r="C657" s="1" t="s">
        <v>8589</v>
      </c>
      <c r="D657" s="24"/>
      <c r="E657" s="1" t="s">
        <v>5680</v>
      </c>
      <c r="F657" s="49" t="s">
        <v>8590</v>
      </c>
    </row>
    <row r="658" spans="1:6" ht="33.75" customHeight="1" thickBot="1">
      <c r="A658" s="1" t="s">
        <v>6499</v>
      </c>
      <c r="B658" s="1" t="s">
        <v>8591</v>
      </c>
      <c r="C658" s="1" t="s">
        <v>8592</v>
      </c>
      <c r="D658" s="24"/>
      <c r="E658" s="1" t="s">
        <v>2540</v>
      </c>
      <c r="F658" s="49" t="s">
        <v>8593</v>
      </c>
    </row>
    <row r="659" spans="1:6" ht="33.75" customHeight="1" thickBot="1">
      <c r="A659" s="1" t="s">
        <v>6602</v>
      </c>
      <c r="B659" s="1" t="s">
        <v>8594</v>
      </c>
      <c r="C659" s="1" t="s">
        <v>8595</v>
      </c>
      <c r="D659" s="24"/>
      <c r="E659" s="1" t="s">
        <v>8596</v>
      </c>
      <c r="F659" s="49" t="s">
        <v>8597</v>
      </c>
    </row>
    <row r="660" spans="1:6" ht="33.75" customHeight="1" thickBot="1">
      <c r="A660" s="1" t="s">
        <v>6499</v>
      </c>
      <c r="B660" s="1" t="s">
        <v>8598</v>
      </c>
      <c r="C660" s="1" t="s">
        <v>8599</v>
      </c>
      <c r="D660" s="24"/>
      <c r="E660" s="1" t="s">
        <v>8600</v>
      </c>
      <c r="F660" s="49" t="s">
        <v>8601</v>
      </c>
    </row>
    <row r="661" spans="1:6" ht="33" customHeight="1">
      <c r="A661" s="15" t="s">
        <v>6499</v>
      </c>
      <c r="B661" s="15" t="s">
        <v>8602</v>
      </c>
      <c r="C661" s="15" t="s">
        <v>8603</v>
      </c>
      <c r="D661" s="28"/>
      <c r="E661" s="15" t="s">
        <v>6175</v>
      </c>
      <c r="F661" s="49" t="s">
        <v>8604</v>
      </c>
    </row>
    <row r="662" spans="1:6" ht="33.75" customHeight="1" thickBot="1">
      <c r="A662" s="1" t="s">
        <v>6499</v>
      </c>
      <c r="B662" s="1" t="s">
        <v>8605</v>
      </c>
      <c r="C662" s="1" t="s">
        <v>8606</v>
      </c>
      <c r="D662" s="24"/>
      <c r="E662" s="1" t="s">
        <v>6179</v>
      </c>
      <c r="F662" s="49" t="s">
        <v>8607</v>
      </c>
    </row>
    <row r="663" spans="1:6" ht="33.75" customHeight="1" thickBot="1">
      <c r="A663" s="1" t="s">
        <v>6499</v>
      </c>
      <c r="B663" s="1" t="s">
        <v>8608</v>
      </c>
      <c r="C663" s="1" t="s">
        <v>8609</v>
      </c>
      <c r="D663" s="24"/>
      <c r="E663" s="1" t="s">
        <v>2574</v>
      </c>
      <c r="F663" s="49" t="s">
        <v>8610</v>
      </c>
    </row>
    <row r="664" spans="1:6" ht="33.75" customHeight="1" thickBot="1">
      <c r="A664" s="1" t="s">
        <v>6499</v>
      </c>
      <c r="B664" s="1" t="s">
        <v>8611</v>
      </c>
      <c r="C664" s="1" t="s">
        <v>8612</v>
      </c>
      <c r="D664" s="24"/>
      <c r="E664" s="1" t="s">
        <v>6183</v>
      </c>
      <c r="F664" s="49" t="s">
        <v>8613</v>
      </c>
    </row>
    <row r="665" spans="1:6" ht="33.75" customHeight="1" thickBot="1">
      <c r="A665" s="1" t="s">
        <v>7209</v>
      </c>
      <c r="B665" s="1" t="s">
        <v>8614</v>
      </c>
      <c r="C665" s="1" t="s">
        <v>8537</v>
      </c>
      <c r="D665" s="24"/>
      <c r="E665" s="1" t="s">
        <v>6109</v>
      </c>
      <c r="F665" s="49" t="s">
        <v>8615</v>
      </c>
    </row>
    <row r="666" spans="1:6" ht="33.75" customHeight="1" thickBot="1">
      <c r="A666" s="1" t="s">
        <v>6499</v>
      </c>
      <c r="B666" s="1" t="s">
        <v>8616</v>
      </c>
      <c r="C666" s="1" t="s">
        <v>8617</v>
      </c>
      <c r="D666" s="24"/>
      <c r="E666" s="1" t="s">
        <v>2594</v>
      </c>
      <c r="F666" s="49" t="s">
        <v>8618</v>
      </c>
    </row>
    <row r="667" spans="1:6" ht="17.25" customHeight="1" thickBot="1">
      <c r="A667" s="1" t="s">
        <v>6499</v>
      </c>
      <c r="B667" s="1" t="s">
        <v>8619</v>
      </c>
      <c r="C667" s="1" t="s">
        <v>8620</v>
      </c>
      <c r="D667" s="24"/>
      <c r="E667" s="1" t="s">
        <v>8621</v>
      </c>
      <c r="F667" s="49" t="s">
        <v>8622</v>
      </c>
    </row>
    <row r="668" spans="1:6" ht="33.75" customHeight="1" thickBot="1">
      <c r="A668" s="1" t="s">
        <v>6499</v>
      </c>
      <c r="B668" s="1" t="s">
        <v>8623</v>
      </c>
      <c r="C668" s="1" t="s">
        <v>8624</v>
      </c>
      <c r="D668" s="24"/>
      <c r="E668" s="1" t="s">
        <v>2601</v>
      </c>
      <c r="F668" s="49" t="s">
        <v>8625</v>
      </c>
    </row>
    <row r="669" spans="1:6" ht="33.75" customHeight="1" thickBot="1">
      <c r="A669" s="1" t="s">
        <v>6499</v>
      </c>
      <c r="B669" s="1" t="s">
        <v>8626</v>
      </c>
      <c r="C669" s="1" t="s">
        <v>8627</v>
      </c>
      <c r="D669" s="24"/>
      <c r="E669" s="1" t="s">
        <v>2610</v>
      </c>
      <c r="F669" s="49" t="s">
        <v>8628</v>
      </c>
    </row>
    <row r="670" spans="1:6" ht="33.75" customHeight="1" thickBot="1">
      <c r="A670" s="1" t="s">
        <v>6499</v>
      </c>
      <c r="B670" s="1" t="s">
        <v>8629</v>
      </c>
      <c r="C670" s="1" t="s">
        <v>8630</v>
      </c>
      <c r="D670" s="24"/>
      <c r="E670" s="1" t="s">
        <v>2619</v>
      </c>
      <c r="F670" s="49" t="s">
        <v>8631</v>
      </c>
    </row>
    <row r="671" spans="1:6" ht="33" customHeight="1">
      <c r="A671" s="10" t="s">
        <v>6499</v>
      </c>
      <c r="B671" s="10" t="s">
        <v>8632</v>
      </c>
      <c r="C671" s="10" t="s">
        <v>8633</v>
      </c>
      <c r="D671" s="25"/>
      <c r="E671" s="10" t="s">
        <v>2622</v>
      </c>
      <c r="F671" s="49" t="s">
        <v>8634</v>
      </c>
    </row>
    <row r="672" spans="1:6" ht="33" customHeight="1">
      <c r="A672" s="16" t="s">
        <v>6499</v>
      </c>
      <c r="B672" s="16" t="s">
        <v>8635</v>
      </c>
      <c r="C672" s="16" t="s">
        <v>8636</v>
      </c>
      <c r="D672" s="26"/>
      <c r="E672" s="16" t="s">
        <v>2122</v>
      </c>
      <c r="F672" s="49" t="s">
        <v>8637</v>
      </c>
    </row>
    <row r="673" spans="1:7" ht="33.75" customHeight="1" thickBot="1">
      <c r="A673" s="1" t="s">
        <v>6520</v>
      </c>
      <c r="B673" s="1" t="s">
        <v>8638</v>
      </c>
      <c r="C673" s="1" t="s">
        <v>8639</v>
      </c>
      <c r="D673" s="24"/>
      <c r="E673" s="1" t="s">
        <v>8640</v>
      </c>
      <c r="F673" s="49" t="s">
        <v>8641</v>
      </c>
    </row>
    <row r="674" spans="1:7" ht="33.75" customHeight="1" thickBot="1">
      <c r="A674" s="1" t="s">
        <v>6499</v>
      </c>
      <c r="B674" s="1" t="s">
        <v>8642</v>
      </c>
      <c r="C674" s="1" t="s">
        <v>8643</v>
      </c>
      <c r="D674" s="24"/>
      <c r="E674" s="1" t="s">
        <v>8644</v>
      </c>
      <c r="F674" s="49"/>
      <c r="G674" s="49" t="s">
        <v>2640</v>
      </c>
    </row>
    <row r="675" spans="1:7" ht="17.25" customHeight="1" thickBot="1">
      <c r="A675" s="1" t="s">
        <v>6499</v>
      </c>
      <c r="B675" s="1" t="s">
        <v>8645</v>
      </c>
      <c r="C675" s="1" t="s">
        <v>8646</v>
      </c>
      <c r="D675" s="24"/>
      <c r="E675" s="1" t="s">
        <v>5686</v>
      </c>
      <c r="F675" s="49" t="s">
        <v>8647</v>
      </c>
    </row>
    <row r="676" spans="1:7" ht="17.25" customHeight="1" thickBot="1">
      <c r="A676" s="1" t="s">
        <v>6499</v>
      </c>
      <c r="B676" s="1" t="s">
        <v>8648</v>
      </c>
      <c r="C676" s="1" t="s">
        <v>8649</v>
      </c>
      <c r="D676" s="24"/>
      <c r="E676" s="1" t="s">
        <v>8650</v>
      </c>
      <c r="F676" s="49"/>
      <c r="G676" s="49" t="s">
        <v>2652</v>
      </c>
    </row>
    <row r="677" spans="1:7" ht="33.75" customHeight="1" thickBot="1">
      <c r="A677" s="1" t="s">
        <v>6499</v>
      </c>
      <c r="B677" s="1" t="s">
        <v>8651</v>
      </c>
      <c r="C677" s="1" t="s">
        <v>8652</v>
      </c>
      <c r="D677" s="24"/>
      <c r="E677" s="1" t="s">
        <v>155</v>
      </c>
      <c r="F677" s="49" t="s">
        <v>8653</v>
      </c>
    </row>
    <row r="678" spans="1:7" ht="33.75" customHeight="1" thickBot="1">
      <c r="A678" s="1" t="s">
        <v>6499</v>
      </c>
      <c r="B678" s="1" t="s">
        <v>8654</v>
      </c>
      <c r="C678" s="1" t="s">
        <v>8655</v>
      </c>
      <c r="D678" s="24"/>
      <c r="E678" s="1" t="s">
        <v>3489</v>
      </c>
      <c r="F678" s="49"/>
      <c r="G678" s="49" t="s">
        <v>5692</v>
      </c>
    </row>
    <row r="679" spans="1:7" ht="33.75" customHeight="1" thickBot="1">
      <c r="A679" s="1" t="s">
        <v>6499</v>
      </c>
      <c r="B679" s="1" t="s">
        <v>8656</v>
      </c>
      <c r="C679" s="1" t="s">
        <v>8657</v>
      </c>
      <c r="D679" s="24"/>
      <c r="E679" s="1" t="s">
        <v>5694</v>
      </c>
      <c r="F679" s="49"/>
      <c r="G679" s="49" t="s">
        <v>5696</v>
      </c>
    </row>
    <row r="680" spans="1:7" ht="33.75" customHeight="1" thickBot="1">
      <c r="A680" s="1" t="s">
        <v>6499</v>
      </c>
      <c r="B680" s="1" t="s">
        <v>8658</v>
      </c>
      <c r="C680" s="1" t="s">
        <v>8659</v>
      </c>
      <c r="D680" s="24"/>
      <c r="E680" s="1" t="s">
        <v>8660</v>
      </c>
      <c r="F680" s="49" t="s">
        <v>8661</v>
      </c>
    </row>
    <row r="681" spans="1:7" ht="33" customHeight="1">
      <c r="A681" s="15" t="s">
        <v>6499</v>
      </c>
      <c r="B681" s="15" t="s">
        <v>8662</v>
      </c>
      <c r="C681" s="15" t="s">
        <v>8663</v>
      </c>
      <c r="D681" s="28"/>
      <c r="E681" s="15" t="s">
        <v>6226</v>
      </c>
      <c r="F681" s="49"/>
      <c r="G681" s="49" t="s">
        <v>6228</v>
      </c>
    </row>
    <row r="682" spans="1:7" ht="33.75" customHeight="1" thickBot="1">
      <c r="A682" s="1" t="s">
        <v>6499</v>
      </c>
      <c r="B682" s="1" t="s">
        <v>8664</v>
      </c>
      <c r="C682" s="1" t="s">
        <v>8665</v>
      </c>
      <c r="D682" s="24"/>
      <c r="E682" s="1" t="s">
        <v>5702</v>
      </c>
      <c r="F682" s="49" t="s">
        <v>8666</v>
      </c>
    </row>
    <row r="683" spans="1:7" ht="17.25" customHeight="1" thickBot="1">
      <c r="A683" s="1" t="s">
        <v>7679</v>
      </c>
      <c r="B683" s="1" t="s">
        <v>8667</v>
      </c>
      <c r="C683" s="1" t="s">
        <v>8668</v>
      </c>
      <c r="D683" s="24"/>
      <c r="E683" s="1" t="s">
        <v>8669</v>
      </c>
      <c r="F683" s="49" t="s">
        <v>8670</v>
      </c>
    </row>
    <row r="684" spans="1:7" ht="17.25" customHeight="1" thickBot="1">
      <c r="A684" s="1" t="s">
        <v>7397</v>
      </c>
      <c r="B684" s="1" t="s">
        <v>8671</v>
      </c>
      <c r="C684" s="1" t="s">
        <v>8672</v>
      </c>
      <c r="D684" s="24"/>
      <c r="E684" s="1" t="s">
        <v>2702</v>
      </c>
      <c r="F684" s="49" t="s">
        <v>8673</v>
      </c>
    </row>
    <row r="685" spans="1:7" ht="33.75" customHeight="1" thickBot="1">
      <c r="A685" s="1" t="s">
        <v>6875</v>
      </c>
      <c r="B685" s="1" t="s">
        <v>8674</v>
      </c>
      <c r="C685" s="1" t="s">
        <v>8675</v>
      </c>
      <c r="D685" s="24"/>
      <c r="E685" s="1" t="s">
        <v>8676</v>
      </c>
      <c r="F685" s="49" t="s">
        <v>8677</v>
      </c>
    </row>
    <row r="686" spans="1:7" ht="33.75" customHeight="1" thickBot="1">
      <c r="A686" s="1" t="s">
        <v>6602</v>
      </c>
      <c r="B686" s="1" t="s">
        <v>8678</v>
      </c>
      <c r="C686" s="1" t="s">
        <v>8679</v>
      </c>
      <c r="D686" s="24"/>
      <c r="E686" s="1" t="s">
        <v>6239</v>
      </c>
      <c r="F686" s="49" t="s">
        <v>8680</v>
      </c>
    </row>
    <row r="687" spans="1:7" ht="33.75" customHeight="1" thickBot="1">
      <c r="A687" s="1" t="s">
        <v>6499</v>
      </c>
      <c r="B687" s="1" t="s">
        <v>8681</v>
      </c>
      <c r="C687" s="1" t="s">
        <v>8682</v>
      </c>
      <c r="D687" s="24"/>
      <c r="E687" s="1" t="s">
        <v>6245</v>
      </c>
      <c r="F687" s="49" t="s">
        <v>8683</v>
      </c>
    </row>
    <row r="688" spans="1:7" ht="66.75" customHeight="1" thickBot="1">
      <c r="A688" s="1" t="s">
        <v>6602</v>
      </c>
      <c r="B688" s="1" t="s">
        <v>8684</v>
      </c>
      <c r="C688" s="1" t="s">
        <v>8685</v>
      </c>
      <c r="D688" s="24"/>
      <c r="E688" s="1" t="s">
        <v>2715</v>
      </c>
      <c r="F688" s="49" t="s">
        <v>8686</v>
      </c>
    </row>
    <row r="689" spans="1:7" ht="33.75" customHeight="1" thickBot="1">
      <c r="A689" s="1" t="s">
        <v>6499</v>
      </c>
      <c r="B689" s="1" t="s">
        <v>8687</v>
      </c>
      <c r="C689" s="1" t="s">
        <v>8688</v>
      </c>
      <c r="D689" s="24"/>
      <c r="E689" s="1" t="s">
        <v>2729</v>
      </c>
      <c r="F689" s="49"/>
      <c r="G689" s="49" t="s">
        <v>5707</v>
      </c>
    </row>
    <row r="690" spans="1:7" ht="50.25" customHeight="1" thickBot="1">
      <c r="A690" s="1" t="s">
        <v>6499</v>
      </c>
      <c r="B690" s="1" t="s">
        <v>8689</v>
      </c>
      <c r="C690" s="1" t="s">
        <v>8690</v>
      </c>
      <c r="D690" s="24"/>
      <c r="E690" s="1" t="s">
        <v>8691</v>
      </c>
      <c r="F690" s="49" t="s">
        <v>8692</v>
      </c>
    </row>
    <row r="691" spans="1:7" ht="49.5" customHeight="1">
      <c r="A691" s="15" t="s">
        <v>6499</v>
      </c>
      <c r="B691" s="15" t="s">
        <v>8693</v>
      </c>
      <c r="C691" s="15" t="s">
        <v>8694</v>
      </c>
      <c r="D691" s="28"/>
      <c r="E691" s="15" t="s">
        <v>2744</v>
      </c>
      <c r="F691" s="49"/>
      <c r="G691" s="49" t="s">
        <v>2746</v>
      </c>
    </row>
    <row r="692" spans="1:7" ht="33.75" customHeight="1" thickBot="1">
      <c r="A692" s="1" t="s">
        <v>6602</v>
      </c>
      <c r="B692" s="1" t="s">
        <v>8695</v>
      </c>
      <c r="C692" s="1" t="s">
        <v>8696</v>
      </c>
      <c r="D692" s="24"/>
      <c r="E692" s="1" t="s">
        <v>8697</v>
      </c>
      <c r="F692" s="49" t="s">
        <v>8698</v>
      </c>
    </row>
    <row r="693" spans="1:7" ht="33.75" customHeight="1" thickBot="1">
      <c r="A693" s="1" t="s">
        <v>6499</v>
      </c>
      <c r="B693" s="1" t="s">
        <v>8699</v>
      </c>
      <c r="C693" s="1" t="s">
        <v>8700</v>
      </c>
      <c r="D693" s="24"/>
      <c r="E693" s="1" t="s">
        <v>8370</v>
      </c>
      <c r="F693" s="49"/>
      <c r="G693" s="49" t="s">
        <v>6267</v>
      </c>
    </row>
    <row r="694" spans="1:7" ht="33.75" customHeight="1" thickBot="1">
      <c r="A694" s="1" t="s">
        <v>6499</v>
      </c>
      <c r="B694" s="1" t="s">
        <v>8701</v>
      </c>
      <c r="C694" s="1" t="s">
        <v>8702</v>
      </c>
      <c r="D694" s="24"/>
      <c r="E694" s="1" t="s">
        <v>8703</v>
      </c>
      <c r="F694" s="49" t="s">
        <v>8704</v>
      </c>
    </row>
    <row r="695" spans="1:7" ht="33.75" customHeight="1" thickBot="1">
      <c r="A695" s="1" t="s">
        <v>6602</v>
      </c>
      <c r="B695" s="1" t="s">
        <v>8705</v>
      </c>
      <c r="C695" s="1" t="s">
        <v>8706</v>
      </c>
      <c r="D695" s="24"/>
      <c r="E695" s="1" t="s">
        <v>8707</v>
      </c>
      <c r="F695" s="49" t="s">
        <v>8708</v>
      </c>
    </row>
    <row r="696" spans="1:7" ht="50.25" customHeight="1" thickBot="1">
      <c r="A696" s="1" t="s">
        <v>6499</v>
      </c>
      <c r="B696" s="1" t="s">
        <v>8709</v>
      </c>
      <c r="C696" s="1" t="s">
        <v>8710</v>
      </c>
      <c r="D696" s="24"/>
      <c r="E696" s="1" t="s">
        <v>8711</v>
      </c>
      <c r="F696" s="49" t="s">
        <v>8712</v>
      </c>
    </row>
    <row r="697" spans="1:7" ht="17.25" customHeight="1" thickBot="1">
      <c r="A697" s="1" t="s">
        <v>6499</v>
      </c>
      <c r="B697" s="1" t="s">
        <v>8713</v>
      </c>
      <c r="C697" s="1" t="s">
        <v>8714</v>
      </c>
      <c r="D697" s="24"/>
      <c r="E697" s="1" t="s">
        <v>2773</v>
      </c>
      <c r="F697" s="49"/>
      <c r="G697" s="49" t="s">
        <v>2775</v>
      </c>
    </row>
    <row r="698" spans="1:7" ht="33.75" customHeight="1" thickBot="1">
      <c r="A698" s="1" t="s">
        <v>6499</v>
      </c>
      <c r="B698" s="1" t="s">
        <v>8715</v>
      </c>
      <c r="C698" s="1" t="s">
        <v>8716</v>
      </c>
      <c r="D698" s="24"/>
      <c r="E698" s="1" t="s">
        <v>8717</v>
      </c>
      <c r="F698" s="49" t="s">
        <v>8718</v>
      </c>
    </row>
    <row r="699" spans="1:7" ht="33.75" customHeight="1" thickBot="1">
      <c r="A699" s="1" t="s">
        <v>6499</v>
      </c>
      <c r="B699" s="1" t="s">
        <v>8719</v>
      </c>
      <c r="C699" s="1" t="s">
        <v>8720</v>
      </c>
      <c r="D699" s="24"/>
      <c r="E699" s="1" t="s">
        <v>2786</v>
      </c>
      <c r="F699" s="49"/>
      <c r="G699" s="49" t="s">
        <v>2788</v>
      </c>
    </row>
    <row r="700" spans="1:7" ht="33.75" customHeight="1" thickBot="1">
      <c r="A700" s="1" t="s">
        <v>6602</v>
      </c>
      <c r="B700" s="1" t="s">
        <v>8721</v>
      </c>
      <c r="C700" s="1" t="s">
        <v>8722</v>
      </c>
      <c r="D700" s="24"/>
      <c r="E700" s="1" t="s">
        <v>2793</v>
      </c>
      <c r="F700" s="49" t="s">
        <v>8723</v>
      </c>
    </row>
    <row r="701" spans="1:7" ht="33" customHeight="1">
      <c r="A701" s="15" t="s">
        <v>6499</v>
      </c>
      <c r="B701" s="15" t="s">
        <v>8724</v>
      </c>
      <c r="C701" s="15" t="s">
        <v>8725</v>
      </c>
      <c r="D701" s="28"/>
      <c r="E701" s="15" t="s">
        <v>2799</v>
      </c>
      <c r="F701" s="49"/>
      <c r="G701" s="49" t="s">
        <v>2801</v>
      </c>
    </row>
    <row r="702" spans="1:7" ht="33.75" customHeight="1" thickBot="1">
      <c r="A702" s="1" t="s">
        <v>6499</v>
      </c>
      <c r="B702" s="1" t="s">
        <v>6285</v>
      </c>
      <c r="C702" s="1" t="s">
        <v>8726</v>
      </c>
      <c r="D702" s="24"/>
      <c r="E702" s="1" t="s">
        <v>6286</v>
      </c>
      <c r="F702" s="49" t="s">
        <v>8727</v>
      </c>
    </row>
    <row r="703" spans="1:7" ht="33.75" customHeight="1" thickBot="1">
      <c r="A703" s="1" t="s">
        <v>6602</v>
      </c>
      <c r="B703" s="1" t="s">
        <v>8728</v>
      </c>
      <c r="C703" s="1" t="s">
        <v>8729</v>
      </c>
      <c r="D703" s="24"/>
      <c r="E703" s="1" t="s">
        <v>6290</v>
      </c>
      <c r="F703" s="49" t="s">
        <v>8730</v>
      </c>
    </row>
    <row r="704" spans="1:7" ht="33.75" customHeight="1" thickBot="1">
      <c r="A704" s="1" t="s">
        <v>6523</v>
      </c>
      <c r="B704" s="1" t="s">
        <v>8731</v>
      </c>
      <c r="C704" s="1" t="s">
        <v>8732</v>
      </c>
      <c r="D704" s="24"/>
      <c r="E704" s="1" t="s">
        <v>2828</v>
      </c>
      <c r="F704" s="49" t="s">
        <v>8733</v>
      </c>
    </row>
    <row r="705" spans="1:7" ht="33.75" customHeight="1" thickBot="1">
      <c r="A705" s="1" t="s">
        <v>6499</v>
      </c>
      <c r="B705" s="1" t="s">
        <v>8734</v>
      </c>
      <c r="C705" s="1" t="s">
        <v>8735</v>
      </c>
      <c r="D705" s="24"/>
      <c r="E705" s="1" t="s">
        <v>5460</v>
      </c>
      <c r="F705" s="49"/>
      <c r="G705" s="49" t="s">
        <v>6313</v>
      </c>
    </row>
    <row r="706" spans="1:7" ht="33.75" customHeight="1" thickBot="1">
      <c r="A706" s="1" t="s">
        <v>6602</v>
      </c>
      <c r="B706" s="1" t="s">
        <v>8736</v>
      </c>
      <c r="C706" s="1" t="s">
        <v>8737</v>
      </c>
      <c r="D706" s="24"/>
      <c r="E706" s="1" t="s">
        <v>2834</v>
      </c>
      <c r="F706" s="49" t="s">
        <v>8738</v>
      </c>
    </row>
    <row r="707" spans="1:7" ht="33.75" customHeight="1" thickBot="1">
      <c r="A707" s="1" t="s">
        <v>6499</v>
      </c>
      <c r="B707" s="1" t="s">
        <v>8739</v>
      </c>
      <c r="C707" s="1" t="s">
        <v>8740</v>
      </c>
      <c r="D707" s="24"/>
      <c r="E707" s="1" t="s">
        <v>6315</v>
      </c>
      <c r="F707" s="49" t="s">
        <v>8741</v>
      </c>
    </row>
    <row r="708" spans="1:7" ht="33.75" customHeight="1" thickBot="1">
      <c r="A708" s="1" t="s">
        <v>6499</v>
      </c>
      <c r="B708" s="1" t="s">
        <v>8742</v>
      </c>
      <c r="C708" s="1" t="s">
        <v>8743</v>
      </c>
      <c r="D708" s="24"/>
      <c r="E708" s="1" t="s">
        <v>8744</v>
      </c>
      <c r="F708" s="49" t="s">
        <v>8745</v>
      </c>
    </row>
    <row r="709" spans="1:7" ht="33.75" customHeight="1" thickBot="1">
      <c r="A709" s="1" t="s">
        <v>6499</v>
      </c>
      <c r="B709" s="1" t="s">
        <v>6322</v>
      </c>
      <c r="C709" s="1" t="s">
        <v>8746</v>
      </c>
      <c r="D709" s="24"/>
      <c r="E709" s="1" t="s">
        <v>8747</v>
      </c>
      <c r="F709" s="49" t="s">
        <v>8748</v>
      </c>
    </row>
    <row r="710" spans="1:7" ht="33.75" customHeight="1" thickBot="1">
      <c r="A710" s="1" t="s">
        <v>6499</v>
      </c>
      <c r="B710" s="1" t="s">
        <v>8749</v>
      </c>
      <c r="C710" s="1" t="s">
        <v>8750</v>
      </c>
      <c r="D710" s="24"/>
      <c r="E710" s="1" t="s">
        <v>8751</v>
      </c>
      <c r="F710" s="49" t="s">
        <v>8752</v>
      </c>
    </row>
    <row r="711" spans="1:7" ht="33" customHeight="1">
      <c r="A711" s="15" t="s">
        <v>6499</v>
      </c>
      <c r="B711" s="15" t="s">
        <v>8753</v>
      </c>
      <c r="C711" s="15" t="s">
        <v>8754</v>
      </c>
      <c r="D711" s="28"/>
      <c r="E711" s="15" t="s">
        <v>6334</v>
      </c>
      <c r="F711" s="49" t="s">
        <v>8755</v>
      </c>
    </row>
    <row r="712" spans="1:7" ht="33.75" customHeight="1" thickBot="1">
      <c r="A712" s="1" t="s">
        <v>6499</v>
      </c>
      <c r="B712" s="1" t="s">
        <v>8756</v>
      </c>
      <c r="C712" s="1" t="s">
        <v>8757</v>
      </c>
      <c r="D712" s="24"/>
      <c r="E712" s="1" t="s">
        <v>8758</v>
      </c>
      <c r="F712" s="49" t="s">
        <v>8759</v>
      </c>
    </row>
    <row r="713" spans="1:7" ht="33.75" customHeight="1" thickBot="1">
      <c r="A713" s="1" t="s">
        <v>6499</v>
      </c>
      <c r="B713" s="1" t="s">
        <v>8760</v>
      </c>
      <c r="C713" s="1" t="s">
        <v>8761</v>
      </c>
      <c r="D713" s="24"/>
      <c r="E713" s="1" t="s">
        <v>8762</v>
      </c>
      <c r="F713" s="49" t="s">
        <v>8763</v>
      </c>
    </row>
    <row r="714" spans="1:7" ht="33.75" customHeight="1" thickBot="1">
      <c r="A714" s="1" t="s">
        <v>7209</v>
      </c>
      <c r="B714" s="1" t="s">
        <v>8764</v>
      </c>
      <c r="C714" s="1" t="s">
        <v>8765</v>
      </c>
      <c r="D714" s="24"/>
      <c r="E714" s="1" t="s">
        <v>8766</v>
      </c>
      <c r="F714" s="49" t="s">
        <v>8767</v>
      </c>
    </row>
    <row r="715" spans="1:7" ht="50.25" customHeight="1" thickBot="1">
      <c r="A715" s="1" t="s">
        <v>6520</v>
      </c>
      <c r="B715" s="1" t="s">
        <v>8768</v>
      </c>
      <c r="C715" s="1" t="s">
        <v>8769</v>
      </c>
      <c r="D715" s="24"/>
      <c r="E715" s="1" t="s">
        <v>4643</v>
      </c>
      <c r="F715" s="49"/>
      <c r="G715" s="49" t="s">
        <v>6351</v>
      </c>
    </row>
    <row r="716" spans="1:7" ht="33.75" customHeight="1" thickBot="1">
      <c r="A716" s="1" t="s">
        <v>6499</v>
      </c>
      <c r="B716" s="1" t="s">
        <v>8770</v>
      </c>
      <c r="C716" s="1" t="s">
        <v>8771</v>
      </c>
      <c r="D716" s="24"/>
      <c r="E716" s="1" t="s">
        <v>6363</v>
      </c>
      <c r="F716" s="49" t="s">
        <v>8772</v>
      </c>
    </row>
    <row r="717" spans="1:7" ht="33.75" customHeight="1" thickBot="1">
      <c r="A717" s="1" t="s">
        <v>8773</v>
      </c>
      <c r="B717" s="1" t="s">
        <v>6366</v>
      </c>
      <c r="C717" s="1" t="s">
        <v>8774</v>
      </c>
      <c r="D717" s="24"/>
      <c r="E717" s="1" t="s">
        <v>6367</v>
      </c>
      <c r="F717" s="49" t="s">
        <v>8775</v>
      </c>
    </row>
    <row r="718" spans="1:7" ht="33.75" customHeight="1" thickBot="1">
      <c r="A718" s="1" t="s">
        <v>6499</v>
      </c>
      <c r="B718" s="1" t="s">
        <v>8776</v>
      </c>
      <c r="C718" s="1" t="s">
        <v>8777</v>
      </c>
      <c r="D718" s="24"/>
      <c r="E718" s="1" t="s">
        <v>6370</v>
      </c>
      <c r="F718" s="49"/>
      <c r="G718" s="49" t="s">
        <v>6372</v>
      </c>
    </row>
    <row r="719" spans="1:7" ht="33.75" customHeight="1" thickBot="1">
      <c r="A719" s="1" t="s">
        <v>6499</v>
      </c>
      <c r="B719" s="1" t="s">
        <v>8778</v>
      </c>
      <c r="C719" s="1" t="s">
        <v>8779</v>
      </c>
      <c r="D719" s="24"/>
      <c r="E719" s="1" t="s">
        <v>6378</v>
      </c>
      <c r="F719" s="49" t="s">
        <v>8780</v>
      </c>
    </row>
    <row r="720" spans="1:7" ht="50.25" customHeight="1" thickBot="1">
      <c r="A720" s="1" t="s">
        <v>6499</v>
      </c>
      <c r="B720" s="1" t="s">
        <v>8781</v>
      </c>
      <c r="C720" s="1" t="s">
        <v>8782</v>
      </c>
      <c r="D720" s="24"/>
      <c r="E720" s="1" t="s">
        <v>5733</v>
      </c>
      <c r="F720" s="49" t="s">
        <v>8783</v>
      </c>
    </row>
    <row r="721" spans="1:7" ht="33" customHeight="1">
      <c r="A721" s="15" t="s">
        <v>6499</v>
      </c>
      <c r="B721" s="15" t="s">
        <v>8784</v>
      </c>
      <c r="C721" s="15" t="s">
        <v>8785</v>
      </c>
      <c r="D721" s="28"/>
      <c r="E721" s="15" t="s">
        <v>1774</v>
      </c>
      <c r="F721" s="49" t="s">
        <v>8786</v>
      </c>
    </row>
    <row r="722" spans="1:7" ht="33.75" customHeight="1" thickBot="1">
      <c r="A722" s="1" t="s">
        <v>6499</v>
      </c>
      <c r="B722" s="1" t="s">
        <v>8787</v>
      </c>
      <c r="C722" s="1" t="s">
        <v>8788</v>
      </c>
      <c r="D722" s="24"/>
      <c r="E722" s="1" t="s">
        <v>8789</v>
      </c>
      <c r="F722" s="49" t="s">
        <v>8790</v>
      </c>
    </row>
    <row r="723" spans="1:7" ht="33.75" customHeight="1" thickBot="1">
      <c r="A723" s="1" t="s">
        <v>6499</v>
      </c>
      <c r="B723" s="1" t="s">
        <v>8791</v>
      </c>
      <c r="C723" s="1" t="s">
        <v>8792</v>
      </c>
      <c r="D723" s="24"/>
      <c r="E723" s="1" t="s">
        <v>8793</v>
      </c>
      <c r="F723" s="49" t="s">
        <v>8794</v>
      </c>
    </row>
    <row r="724" spans="1:7" ht="33.75" customHeight="1" thickBot="1">
      <c r="A724" s="1" t="s">
        <v>6499</v>
      </c>
      <c r="B724" s="1" t="s">
        <v>8795</v>
      </c>
      <c r="C724" s="1" t="s">
        <v>8796</v>
      </c>
      <c r="D724" s="24"/>
      <c r="E724" s="1" t="s">
        <v>6398</v>
      </c>
      <c r="F724" s="49" t="s">
        <v>8797</v>
      </c>
    </row>
    <row r="725" spans="1:7" ht="33.75" customHeight="1" thickBot="1">
      <c r="A725" s="1" t="s">
        <v>6499</v>
      </c>
      <c r="B725" s="1" t="s">
        <v>8798</v>
      </c>
      <c r="C725" s="1" t="s">
        <v>8799</v>
      </c>
      <c r="D725" s="24"/>
      <c r="E725" s="1" t="s">
        <v>8800</v>
      </c>
      <c r="F725" s="49" t="s">
        <v>8801</v>
      </c>
    </row>
    <row r="726" spans="1:7" ht="50.25" customHeight="1" thickBot="1">
      <c r="A726" s="1" t="s">
        <v>6499</v>
      </c>
      <c r="B726" s="1" t="s">
        <v>8802</v>
      </c>
      <c r="C726" s="1" t="s">
        <v>8803</v>
      </c>
      <c r="D726" s="24"/>
      <c r="E726" s="1" t="s">
        <v>8804</v>
      </c>
      <c r="F726" s="49" t="s">
        <v>8805</v>
      </c>
    </row>
    <row r="727" spans="1:7" ht="50.25" customHeight="1" thickBot="1">
      <c r="A727" s="1" t="s">
        <v>6499</v>
      </c>
      <c r="B727" s="1" t="s">
        <v>8806</v>
      </c>
      <c r="C727" s="1" t="s">
        <v>8807</v>
      </c>
      <c r="D727" s="24"/>
      <c r="E727" s="1" t="s">
        <v>2858</v>
      </c>
      <c r="F727" s="49" t="s">
        <v>8808</v>
      </c>
    </row>
    <row r="728" spans="1:7" ht="33.75" customHeight="1" thickBot="1">
      <c r="A728" s="1" t="s">
        <v>6520</v>
      </c>
      <c r="B728" s="1" t="s">
        <v>8809</v>
      </c>
      <c r="C728" s="1" t="s">
        <v>8810</v>
      </c>
      <c r="D728" s="24"/>
      <c r="E728" s="1" t="s">
        <v>3130</v>
      </c>
      <c r="F728" s="49" t="s">
        <v>8811</v>
      </c>
    </row>
    <row r="729" spans="1:7" ht="33.75" customHeight="1" thickBot="1">
      <c r="A729" s="1" t="s">
        <v>6499</v>
      </c>
      <c r="B729" s="1" t="s">
        <v>8812</v>
      </c>
      <c r="C729" s="1" t="s">
        <v>8813</v>
      </c>
      <c r="D729" s="24"/>
      <c r="E729" s="1" t="s">
        <v>8814</v>
      </c>
      <c r="F729" s="49" t="s">
        <v>8815</v>
      </c>
    </row>
    <row r="730" spans="1:7" ht="33.75" customHeight="1" thickBot="1">
      <c r="A730" s="1" t="s">
        <v>6499</v>
      </c>
      <c r="B730" s="1" t="s">
        <v>8816</v>
      </c>
      <c r="C730" s="1" t="s">
        <v>8817</v>
      </c>
      <c r="D730" s="24"/>
      <c r="E730" s="1" t="s">
        <v>2869</v>
      </c>
      <c r="F730" s="49" t="s">
        <v>8818</v>
      </c>
    </row>
    <row r="731" spans="1:7" ht="49.5" customHeight="1">
      <c r="A731" s="15" t="s">
        <v>6499</v>
      </c>
      <c r="B731" s="15" t="s">
        <v>8819</v>
      </c>
      <c r="C731" s="15" t="s">
        <v>8820</v>
      </c>
      <c r="D731" s="28"/>
      <c r="E731" s="15" t="s">
        <v>4643</v>
      </c>
      <c r="F731" s="49" t="s">
        <v>8821</v>
      </c>
    </row>
    <row r="732" spans="1:7" ht="33.75" customHeight="1" thickBot="1">
      <c r="A732" s="1" t="s">
        <v>6499</v>
      </c>
      <c r="B732" s="1" t="s">
        <v>8822</v>
      </c>
      <c r="C732" s="1" t="s">
        <v>8823</v>
      </c>
      <c r="D732" s="24"/>
      <c r="E732" s="1" t="s">
        <v>6422</v>
      </c>
      <c r="F732" s="49" t="s">
        <v>8824</v>
      </c>
    </row>
    <row r="733" spans="1:7" ht="33.75" customHeight="1" thickBot="1">
      <c r="A733" s="1" t="s">
        <v>6499</v>
      </c>
      <c r="B733" s="1" t="s">
        <v>8825</v>
      </c>
      <c r="C733" s="1" t="s">
        <v>8826</v>
      </c>
      <c r="D733" s="24"/>
      <c r="E733" s="1" t="s">
        <v>5757</v>
      </c>
      <c r="F733" s="49"/>
      <c r="G733" s="49" t="s">
        <v>5760</v>
      </c>
    </row>
    <row r="734" spans="1:7" ht="33.75" customHeight="1" thickBot="1">
      <c r="A734" s="1" t="s">
        <v>6499</v>
      </c>
      <c r="B734" s="1" t="s">
        <v>8827</v>
      </c>
      <c r="C734" s="1" t="s">
        <v>8828</v>
      </c>
      <c r="D734" s="24"/>
      <c r="E734" s="1" t="s">
        <v>2875</v>
      </c>
      <c r="F734" s="49" t="s">
        <v>8829</v>
      </c>
    </row>
    <row r="735" spans="1:7" ht="17.25" customHeight="1" thickBot="1">
      <c r="A735" s="1" t="s">
        <v>6499</v>
      </c>
      <c r="B735" s="1" t="s">
        <v>8830</v>
      </c>
      <c r="C735" s="1" t="s">
        <v>8831</v>
      </c>
      <c r="D735" s="24"/>
      <c r="E735" s="1" t="s">
        <v>8832</v>
      </c>
      <c r="F735" s="49" t="s">
        <v>8833</v>
      </c>
    </row>
    <row r="736" spans="1:7" ht="50.25" customHeight="1" thickBot="1">
      <c r="A736" s="1" t="s">
        <v>6499</v>
      </c>
      <c r="B736" s="1" t="s">
        <v>8834</v>
      </c>
      <c r="C736" s="1" t="s">
        <v>8835</v>
      </c>
      <c r="D736" s="24"/>
      <c r="E736" s="1" t="s">
        <v>2878</v>
      </c>
      <c r="F736" s="49" t="s">
        <v>8836</v>
      </c>
    </row>
    <row r="737" spans="1:7" ht="33.75" customHeight="1" thickBot="1">
      <c r="A737" s="1" t="s">
        <v>6499</v>
      </c>
      <c r="B737" s="1" t="s">
        <v>8837</v>
      </c>
      <c r="C737" s="1" t="s">
        <v>8838</v>
      </c>
      <c r="D737" s="24"/>
      <c r="E737" s="1" t="s">
        <v>2882</v>
      </c>
      <c r="F737" s="49"/>
      <c r="G737" s="49" t="s">
        <v>2884</v>
      </c>
    </row>
    <row r="738" spans="1:7" ht="33.75" customHeight="1" thickBot="1">
      <c r="A738" s="1" t="s">
        <v>6499</v>
      </c>
      <c r="B738" s="1" t="s">
        <v>8839</v>
      </c>
      <c r="C738" s="1" t="s">
        <v>8840</v>
      </c>
      <c r="D738" s="24"/>
      <c r="E738" s="1" t="s">
        <v>6437</v>
      </c>
      <c r="F738" s="49"/>
      <c r="G738" s="49" t="s">
        <v>6440</v>
      </c>
    </row>
    <row r="739" spans="1:7" ht="33.75" customHeight="1" thickBot="1">
      <c r="A739" s="1" t="s">
        <v>6499</v>
      </c>
      <c r="B739" s="1" t="s">
        <v>6441</v>
      </c>
      <c r="C739" s="1" t="s">
        <v>8841</v>
      </c>
      <c r="D739" s="24"/>
      <c r="E739" s="1" t="s">
        <v>6442</v>
      </c>
      <c r="F739" s="49" t="s">
        <v>8842</v>
      </c>
    </row>
    <row r="740" spans="1:7" ht="33.75" customHeight="1" thickBot="1">
      <c r="A740" s="1" t="s">
        <v>6499</v>
      </c>
      <c r="B740" s="1" t="s">
        <v>8843</v>
      </c>
      <c r="C740" s="1" t="s">
        <v>8844</v>
      </c>
      <c r="D740" s="24"/>
      <c r="E740" s="1" t="s">
        <v>8845</v>
      </c>
      <c r="F740" s="49" t="s">
        <v>8846</v>
      </c>
    </row>
    <row r="741" spans="1:7">
      <c r="A741" s="15" t="s">
        <v>6499</v>
      </c>
      <c r="B741" s="15" t="s">
        <v>8847</v>
      </c>
      <c r="C741" s="15" t="s">
        <v>8848</v>
      </c>
      <c r="D741" s="28"/>
      <c r="E741" s="15" t="s">
        <v>2894</v>
      </c>
      <c r="F741" s="49" t="s">
        <v>8849</v>
      </c>
    </row>
    <row r="742" spans="1:7" ht="33.75" customHeight="1" thickBot="1">
      <c r="A742" s="1" t="s">
        <v>6499</v>
      </c>
      <c r="B742" s="1" t="s">
        <v>8850</v>
      </c>
      <c r="C742" s="1" t="s">
        <v>8851</v>
      </c>
      <c r="D742" s="24"/>
      <c r="E742" s="1" t="s">
        <v>6455</v>
      </c>
      <c r="F742" s="49" t="s">
        <v>8852</v>
      </c>
    </row>
    <row r="743" spans="1:7" ht="33.75" customHeight="1" thickBot="1">
      <c r="A743" s="1" t="s">
        <v>6499</v>
      </c>
      <c r="B743" s="1" t="s">
        <v>8853</v>
      </c>
      <c r="C743" s="1" t="s">
        <v>8854</v>
      </c>
      <c r="D743" s="24"/>
      <c r="E743" s="1" t="s">
        <v>5766</v>
      </c>
      <c r="F743" s="49" t="s">
        <v>8855</v>
      </c>
    </row>
    <row r="744" spans="1:7" ht="33.75" customHeight="1" thickBot="1">
      <c r="A744" s="1" t="s">
        <v>6499</v>
      </c>
      <c r="B744" s="1" t="s">
        <v>8856</v>
      </c>
      <c r="C744" s="1" t="s">
        <v>8857</v>
      </c>
      <c r="D744" s="24"/>
      <c r="E744" s="1" t="s">
        <v>6459</v>
      </c>
      <c r="F744" s="49" t="s">
        <v>8858</v>
      </c>
    </row>
    <row r="745" spans="1:7" ht="33.75" customHeight="1" thickBot="1">
      <c r="A745" s="1" t="s">
        <v>6499</v>
      </c>
      <c r="B745" s="1" t="s">
        <v>8859</v>
      </c>
      <c r="C745" s="1" t="s">
        <v>8860</v>
      </c>
      <c r="D745" s="24"/>
      <c r="E745" s="1" t="s">
        <v>5773</v>
      </c>
      <c r="F745" s="49"/>
      <c r="G745" s="49" t="s">
        <v>5775</v>
      </c>
    </row>
    <row r="746" spans="1:7" ht="33.75" customHeight="1" thickBot="1">
      <c r="A746" s="1" t="s">
        <v>6499</v>
      </c>
      <c r="B746" s="1" t="s">
        <v>8861</v>
      </c>
      <c r="C746" s="1" t="s">
        <v>8862</v>
      </c>
      <c r="D746" s="24"/>
      <c r="E746" s="1" t="s">
        <v>6475</v>
      </c>
      <c r="F746" s="49" t="s">
        <v>8863</v>
      </c>
    </row>
    <row r="747" spans="1:7" ht="33.75" customHeight="1" thickBot="1">
      <c r="A747" s="1" t="s">
        <v>6499</v>
      </c>
      <c r="B747" s="1" t="s">
        <v>8864</v>
      </c>
      <c r="C747" s="1" t="s">
        <v>8865</v>
      </c>
      <c r="D747" s="24"/>
      <c r="E747" s="1" t="s">
        <v>6483</v>
      </c>
      <c r="F747" s="49"/>
      <c r="G747" s="49" t="s">
        <v>6485</v>
      </c>
    </row>
    <row r="748" spans="1:7" ht="33.75" customHeight="1" thickBot="1">
      <c r="A748" s="1" t="s">
        <v>6499</v>
      </c>
      <c r="B748" s="1" t="s">
        <v>8866</v>
      </c>
      <c r="C748" s="1" t="s">
        <v>8867</v>
      </c>
      <c r="D748" s="24"/>
      <c r="E748" s="1" t="s">
        <v>5787</v>
      </c>
      <c r="F748" s="49" t="s">
        <v>8868</v>
      </c>
    </row>
    <row r="749" spans="1:7" ht="33.75" customHeight="1" thickBot="1">
      <c r="A749" s="1" t="s">
        <v>6499</v>
      </c>
      <c r="B749" s="1" t="s">
        <v>8869</v>
      </c>
      <c r="C749" s="1" t="s">
        <v>8870</v>
      </c>
      <c r="D749" s="24"/>
      <c r="E749" s="1" t="s">
        <v>5791</v>
      </c>
      <c r="F749" s="49"/>
      <c r="G749" s="49" t="s">
        <v>5793</v>
      </c>
    </row>
    <row r="750" spans="1:7" ht="33.75" customHeight="1" thickBot="1">
      <c r="A750" s="1" t="s">
        <v>6499</v>
      </c>
      <c r="B750" s="1" t="s">
        <v>8871</v>
      </c>
      <c r="C750" s="1" t="s">
        <v>8872</v>
      </c>
      <c r="D750" s="24"/>
      <c r="E750" s="1" t="s">
        <v>8873</v>
      </c>
      <c r="F750" s="49"/>
      <c r="G750" s="49" t="s">
        <v>2903</v>
      </c>
    </row>
    <row r="751" spans="1:7" ht="33" customHeight="1">
      <c r="A751" s="15" t="s">
        <v>6499</v>
      </c>
      <c r="B751" s="15" t="s">
        <v>8874</v>
      </c>
      <c r="C751" s="15" t="s">
        <v>8875</v>
      </c>
      <c r="D751" s="28"/>
      <c r="E751" s="15" t="s">
        <v>8876</v>
      </c>
      <c r="F751" s="49" t="s">
        <v>8877</v>
      </c>
    </row>
    <row r="752" spans="1:7" ht="50.25" customHeight="1" thickBot="1">
      <c r="A752" s="1" t="s">
        <v>6499</v>
      </c>
      <c r="B752" s="1" t="s">
        <v>8878</v>
      </c>
      <c r="C752" s="1" t="s">
        <v>8879</v>
      </c>
      <c r="D752" s="24"/>
      <c r="E752" s="1" t="s">
        <v>2905</v>
      </c>
      <c r="F752" s="49"/>
      <c r="G752" s="49" t="s">
        <v>2908</v>
      </c>
    </row>
    <row r="753" spans="1:6" ht="50.25" customHeight="1" thickBot="1">
      <c r="A753" s="1" t="s">
        <v>6499</v>
      </c>
      <c r="B753" s="1" t="s">
        <v>6490</v>
      </c>
      <c r="C753" s="1" t="s">
        <v>8880</v>
      </c>
      <c r="D753" s="24"/>
      <c r="E753" s="1" t="s">
        <v>8881</v>
      </c>
      <c r="F753" s="49" t="s">
        <v>8882</v>
      </c>
    </row>
  </sheetData>
  <phoneticPr fontId="3" type="noConversion"/>
  <hyperlinks>
    <hyperlink ref="A2" r:id="rId1" display="http://www.kiffa.or.kr/sub02/sub03_view.php?mem_id=%20%EC%84%B8%EC%A4%91%EB%A1%9C%EC%A7%80%EC%8A%A4%ED%8B%B1%EC%8A%A4" xr:uid="{00000000-0004-0000-0100-000000000000}"/>
    <hyperlink ref="B2" r:id="rId2" display="http://www.kiffa.or.kr/sub02/sub03_view.php?mem_id=%20%EC%84%B8%EC%A4%91%EB%A1%9C%EC%A7%80%EC%8A%A4%ED%8B%B1%EC%8A%A4" xr:uid="{00000000-0004-0000-0100-000001000000}"/>
    <hyperlink ref="C2" r:id="rId3" display="http://www.kiffa.or.kr/sub02/sub03_view.php?mem_id=%20%EC%84%B8%EC%A4%91%EB%A1%9C%EC%A7%80%EC%8A%A4%ED%8B%B1%EC%8A%A4" xr:uid="{00000000-0004-0000-0100-000002000000}"/>
    <hyperlink ref="E2" r:id="rId4" display="http://www.kiffa.or.kr/sub02/sub03_view.php?mem_id=%20%EC%84%B8%EC%A4%91%EB%A1%9C%EC%A7%80%EC%8A%A4%ED%8B%B1%EC%8A%A4" xr:uid="{00000000-0004-0000-0100-000003000000}"/>
    <hyperlink ref="F2" r:id="rId5" display="mailto:sj_admin@sjlogistics.kr" xr:uid="{00000000-0004-0000-0100-000004000000}"/>
    <hyperlink ref="A3" r:id="rId6" display="http://www.kiffa.or.kr/sub02/sub03_view.php?mem_id=(%EC%A3%BC)%EA%B7%B8%EB%A6%B0%EC%9B%94%EB%93%9C%EB%9D%BC%EC%9D%B8" xr:uid="{00000000-0004-0000-0100-000005000000}"/>
    <hyperlink ref="B3" r:id="rId7" display="http://www.kiffa.or.kr/sub02/sub03_view.php?mem_id=(%EC%A3%BC)%EA%B7%B8%EB%A6%B0%EC%9B%94%EB%93%9C%EB%9D%BC%EC%9D%B8" xr:uid="{00000000-0004-0000-0100-000006000000}"/>
    <hyperlink ref="C3" r:id="rId8" display="http://www.kiffa.or.kr/sub02/sub03_view.php?mem_id=(%EC%A3%BC)%EA%B7%B8%EB%A6%B0%EC%9B%94%EB%93%9C%EB%9D%BC%EC%9D%B8" xr:uid="{00000000-0004-0000-0100-000007000000}"/>
    <hyperlink ref="E3" r:id="rId9" display="http://www.kiffa.or.kr/sub02/sub03_view.php?mem_id=(%EC%A3%BC)%EA%B7%B8%EB%A6%B0%EC%9B%94%EB%93%9C%EB%9D%BC%EC%9D%B8" xr:uid="{00000000-0004-0000-0100-000008000000}"/>
    <hyperlink ref="F3" r:id="rId10" display="mailto:eklee@gwline.co.kr" xr:uid="{00000000-0004-0000-0100-000009000000}"/>
    <hyperlink ref="A4" r:id="rId11" display="http://www.kiffa.or.kr/sub02/sub03_view.php?mem_id=(%EC%A3%BC)%EB%8F%84%EC%84%B1%ED%95%B4%EC%9A%B4%ED%95%AD%EA%B3%B5" xr:uid="{00000000-0004-0000-0100-00000A000000}"/>
    <hyperlink ref="B4" r:id="rId12" display="http://www.kiffa.or.kr/sub02/sub03_view.php?mem_id=(%EC%A3%BC)%EB%8F%84%EC%84%B1%ED%95%B4%EC%9A%B4%ED%95%AD%EA%B3%B5" xr:uid="{00000000-0004-0000-0100-00000B000000}"/>
    <hyperlink ref="C4" r:id="rId13" display="http://www.kiffa.or.kr/sub02/sub03_view.php?mem_id=(%EC%A3%BC)%EB%8F%84%EC%84%B1%ED%95%B4%EC%9A%B4%ED%95%AD%EA%B3%B5" xr:uid="{00000000-0004-0000-0100-00000C000000}"/>
    <hyperlink ref="E4" r:id="rId14" display="http://www.kiffa.or.kr/sub02/sub03_view.php?mem_id=(%EC%A3%BC)%EB%8F%84%EC%84%B1%ED%95%B4%EC%9A%B4%ED%95%AD%EA%B3%B5" xr:uid="{00000000-0004-0000-0100-00000D000000}"/>
    <hyperlink ref="F4" r:id="rId15" display="mailto:info@dosung.co.kr" xr:uid="{00000000-0004-0000-0100-00000E000000}"/>
    <hyperlink ref="A5" r:id="rId16" display="http://www.kiffa.or.kr/sub02/sub03_view.php?mem_id=(%EC%A3%BC)%EC%8D%AC%EC%83%A4%EC%9D%B8%EB%A1%9C%EC%A7%81%EC%8A%A4" xr:uid="{00000000-0004-0000-0100-00000F000000}"/>
    <hyperlink ref="B5" r:id="rId17" display="http://www.kiffa.or.kr/sub02/sub03_view.php?mem_id=(%EC%A3%BC)%EC%8D%AC%EC%83%A4%EC%9D%B8%EB%A1%9C%EC%A7%81%EC%8A%A4" xr:uid="{00000000-0004-0000-0100-000010000000}"/>
    <hyperlink ref="C5" r:id="rId18" display="http://www.kiffa.or.kr/sub02/sub03_view.php?mem_id=(%EC%A3%BC)%EC%8D%AC%EC%83%A4%EC%9D%B8%EB%A1%9C%EC%A7%81%EC%8A%A4" xr:uid="{00000000-0004-0000-0100-000011000000}"/>
    <hyperlink ref="E5" r:id="rId19" display="http://www.kiffa.or.kr/sub02/sub03_view.php?mem_id=(%EC%A3%BC)%EC%8D%AC%EC%83%A4%EC%9D%B8%EB%A1%9C%EC%A7%81%EC%8A%A4" xr:uid="{00000000-0004-0000-0100-000012000000}"/>
    <hyperlink ref="F5" r:id="rId20" display="mailto:info@sunshinelogix.co.kr" xr:uid="{00000000-0004-0000-0100-000013000000}"/>
    <hyperlink ref="A6" r:id="rId21" display="http://www.kiffa.or.kr/sub02/sub03_view.php?mem_id=(%EC%A3%BC)%EC%97%90%EC%9D%B4%EC%B9%98%EC%97%90%EC%8A%A4%ED%9A%A8%EC%84%B1" xr:uid="{00000000-0004-0000-0100-000014000000}"/>
    <hyperlink ref="B6" r:id="rId22" display="http://www.kiffa.or.kr/sub02/sub03_view.php?mem_id=(%EC%A3%BC)%EC%97%90%EC%9D%B4%EC%B9%98%EC%97%90%EC%8A%A4%ED%9A%A8%EC%84%B1" xr:uid="{00000000-0004-0000-0100-000015000000}"/>
    <hyperlink ref="C6" r:id="rId23" display="http://www.kiffa.or.kr/sub02/sub03_view.php?mem_id=(%EC%A3%BC)%EC%97%90%EC%9D%B4%EC%B9%98%EC%97%90%EC%8A%A4%ED%9A%A8%EC%84%B1" xr:uid="{00000000-0004-0000-0100-000016000000}"/>
    <hyperlink ref="E6" r:id="rId24" display="http://www.kiffa.or.kr/sub02/sub03_view.php?mem_id=(%EC%A3%BC)%EC%97%90%EC%9D%B4%EC%B9%98%EC%97%90%EC%8A%A4%ED%9A%A8%EC%84%B1" xr:uid="{00000000-0004-0000-0100-000017000000}"/>
    <hyperlink ref="F6" r:id="rId25" display="mailto:seongmin0618@hshyosung.com" xr:uid="{00000000-0004-0000-0100-000018000000}"/>
    <hyperlink ref="A7" r:id="rId26" display="http://www.kiffa.or.kr/sub02/sub03_view.php?mem_id=(%EC%A3%BC)%EC%9C%8C%EB%A1%9C%EC%A7%80%EC%BD%94" xr:uid="{00000000-0004-0000-0100-000019000000}"/>
    <hyperlink ref="B7" r:id="rId27" display="http://www.kiffa.or.kr/sub02/sub03_view.php?mem_id=(%EC%A3%BC)%EC%9C%8C%EB%A1%9C%EC%A7%80%EC%BD%94" xr:uid="{00000000-0004-0000-0100-00001A000000}"/>
    <hyperlink ref="C7" r:id="rId28" display="http://www.kiffa.or.kr/sub02/sub03_view.php?mem_id=(%EC%A3%BC)%EC%9C%8C%EB%A1%9C%EC%A7%80%EC%BD%94" xr:uid="{00000000-0004-0000-0100-00001B000000}"/>
    <hyperlink ref="E7" r:id="rId29" display="http://www.kiffa.or.kr/sub02/sub03_view.php?mem_id=(%EC%A3%BC)%EC%9C%8C%EB%A1%9C%EC%A7%80%EC%BD%94" xr:uid="{00000000-0004-0000-0100-00001C000000}"/>
    <hyperlink ref="F7" r:id="rId30" display="mailto:WILC2019@NAVER.COM" xr:uid="{00000000-0004-0000-0100-00001D000000}"/>
    <hyperlink ref="A8" r:id="rId31" display="http://www.kiffa.or.kr/sub02/sub03_view.php?mem_id=(%EC%A3%BC)%EC%BC%80%EC%9D%B4%EB%A1%9C%EC%A7%80%EC%8A%A4%ED%8B%B1%EC%8A%A4" xr:uid="{00000000-0004-0000-0100-00001E000000}"/>
    <hyperlink ref="B8" r:id="rId32" display="http://www.kiffa.or.kr/sub02/sub03_view.php?mem_id=(%EC%A3%BC)%EC%BC%80%EC%9D%B4%EB%A1%9C%EC%A7%80%EC%8A%A4%ED%8B%B1%EC%8A%A4" xr:uid="{00000000-0004-0000-0100-00001F000000}"/>
    <hyperlink ref="C8" r:id="rId33" display="http://www.kiffa.or.kr/sub02/sub03_view.php?mem_id=(%EC%A3%BC)%EC%BC%80%EC%9D%B4%EB%A1%9C%EC%A7%80%EC%8A%A4%ED%8B%B1%EC%8A%A4" xr:uid="{00000000-0004-0000-0100-000020000000}"/>
    <hyperlink ref="E8" r:id="rId34" display="http://www.kiffa.or.kr/sub02/sub03_view.php?mem_id=(%EC%A3%BC)%EC%BC%80%EC%9D%B4%EB%A1%9C%EC%A7%80%EC%8A%A4%ED%8B%B1%EC%8A%A4" xr:uid="{00000000-0004-0000-0100-000021000000}"/>
    <hyperlink ref="F8" r:id="rId35" display="mailto:klog@klogistics2.com" xr:uid="{00000000-0004-0000-0100-000022000000}"/>
    <hyperlink ref="A9" r:id="rId36" display="http://www.kiffa.or.kr/sub02/sub03_view.php?mem_id=(%EC%A3%BC)%ED%8B%B0%EC%97%94%EC%BC%80%EC%9D%B4%EB%A1%9C%EC%A7%80%EC%8A%A4" xr:uid="{00000000-0004-0000-0100-000023000000}"/>
    <hyperlink ref="B9" r:id="rId37" display="http://www.kiffa.or.kr/sub02/sub03_view.php?mem_id=(%EC%A3%BC)%ED%8B%B0%EC%97%94%EC%BC%80%EC%9D%B4%EB%A1%9C%EC%A7%80%EC%8A%A4" xr:uid="{00000000-0004-0000-0100-000024000000}"/>
    <hyperlink ref="C9" r:id="rId38" display="http://www.kiffa.or.kr/sub02/sub03_view.php?mem_id=(%EC%A3%BC)%ED%8B%B0%EC%97%94%EC%BC%80%EC%9D%B4%EB%A1%9C%EC%A7%80%EC%8A%A4" xr:uid="{00000000-0004-0000-0100-000025000000}"/>
    <hyperlink ref="E9" r:id="rId39" display="http://www.kiffa.or.kr/sub02/sub03_view.php?mem_id=(%EC%A3%BC)%ED%8B%B0%EC%97%94%EC%BC%80%EC%9D%B4%EB%A1%9C%EC%A7%80%EC%8A%A4" xr:uid="{00000000-0004-0000-0100-000026000000}"/>
    <hyperlink ref="F9" r:id="rId40" display="mailto:account@tnklogis.com" xr:uid="{00000000-0004-0000-0100-000027000000}"/>
    <hyperlink ref="A10" r:id="rId41" display="http://www.kiffa.or.kr/sub02/sub03_view.php?mem_id=(%EC%A3%BC)%ED%8B%B0%EC%98%A4%EB%A1%9C%EC%A7%81%EC%8A%A4" xr:uid="{00000000-0004-0000-0100-000028000000}"/>
    <hyperlink ref="B10" r:id="rId42" display="http://www.kiffa.or.kr/sub02/sub03_view.php?mem_id=(%EC%A3%BC)%ED%8B%B0%EC%98%A4%EB%A1%9C%EC%A7%81%EC%8A%A4" xr:uid="{00000000-0004-0000-0100-000029000000}"/>
    <hyperlink ref="C10" r:id="rId43" display="http://www.kiffa.or.kr/sub02/sub03_view.php?mem_id=(%EC%A3%BC)%ED%8B%B0%EC%98%A4%EB%A1%9C%EC%A7%81%EC%8A%A4" xr:uid="{00000000-0004-0000-0100-00002A000000}"/>
    <hyperlink ref="E10" r:id="rId44" display="http://www.kiffa.or.kr/sub02/sub03_view.php?mem_id=(%EC%A3%BC)%ED%8B%B0%EC%98%A4%EB%A1%9C%EC%A7%81%EC%8A%A4" xr:uid="{00000000-0004-0000-0100-00002B000000}"/>
    <hyperlink ref="F10" r:id="rId45" display="mailto:oper@tiologix.com" xr:uid="{00000000-0004-0000-0100-00002C000000}"/>
    <hyperlink ref="A11" r:id="rId46" display="http://www.kiffa.or.kr/sub02/sub03_view.php?mem_id=(%EC%A3%BC)%ED%8F%AC%ED%8A%B8%EB%9D%BC%EC%A7%80%EC%97%98%EC%97%90%EC%8A%A4" xr:uid="{00000000-0004-0000-0100-00002D000000}"/>
    <hyperlink ref="B11" r:id="rId47" display="http://www.kiffa.or.kr/sub02/sub03_view.php?mem_id=(%EC%A3%BC)%ED%8F%AC%ED%8A%B8%EB%9D%BC%EC%A7%80%EC%97%98%EC%97%90%EC%8A%A4" xr:uid="{00000000-0004-0000-0100-00002E000000}"/>
    <hyperlink ref="C11" r:id="rId48" display="http://www.kiffa.or.kr/sub02/sub03_view.php?mem_id=(%EC%A3%BC)%ED%8F%AC%ED%8A%B8%EB%9D%BC%EC%A7%80%EC%97%98%EC%97%90%EC%8A%A4" xr:uid="{00000000-0004-0000-0100-00002F000000}"/>
    <hyperlink ref="E11" r:id="rId49" display="http://www.kiffa.or.kr/sub02/sub03_view.php?mem_id=(%EC%A3%BC)%ED%8F%AC%ED%8A%B8%EB%9D%BC%EC%A7%80%EC%97%98%EC%97%90%EC%8A%A4" xr:uid="{00000000-0004-0000-0100-000030000000}"/>
    <hyperlink ref="F11" r:id="rId50" display="mailto:accountgls@fortra.co.kr" xr:uid="{00000000-0004-0000-0100-000031000000}"/>
    <hyperlink ref="A12" r:id="rId51" display="http://www.kiffa.or.kr/sub02/sub03_view.php?mem_id=%EA%B0%80%EB%82%98%ED%95%B4%EC%9A%B4" xr:uid="{00000000-0004-0000-0100-000032000000}"/>
    <hyperlink ref="B12" r:id="rId52" display="http://www.kiffa.or.kr/sub02/sub03_view.php?mem_id=%EA%B0%80%EB%82%98%ED%95%B4%EC%9A%B4" xr:uid="{00000000-0004-0000-0100-000033000000}"/>
    <hyperlink ref="C12" r:id="rId53" display="http://www.kiffa.or.kr/sub02/sub03_view.php?mem_id=%EA%B0%80%EB%82%98%ED%95%B4%EC%9A%B4" xr:uid="{00000000-0004-0000-0100-000034000000}"/>
    <hyperlink ref="E12" r:id="rId54" display="http://www.kiffa.or.kr/sub02/sub03_view.php?mem_id=%EA%B0%80%EB%82%98%ED%95%B4%EC%9A%B4" xr:uid="{00000000-0004-0000-0100-000035000000}"/>
    <hyperlink ref="A13" r:id="rId55" display="http://www.kiffa.or.kr/sub02/sub03_view.php?mem_id=%EA%B0%80%EB%A7%88%EB%AC%BC%EB%A5%98(%EC%A3%BC)" xr:uid="{00000000-0004-0000-0100-000037000000}"/>
    <hyperlink ref="B13" r:id="rId56" display="http://www.kiffa.or.kr/sub02/sub03_view.php?mem_id=%EA%B0%80%EB%A7%88%EB%AC%BC%EB%A5%98(%EC%A3%BC)" xr:uid="{00000000-0004-0000-0100-000038000000}"/>
    <hyperlink ref="C13" r:id="rId57" display="http://www.kiffa.or.kr/sub02/sub03_view.php?mem_id=%EA%B0%80%EB%A7%88%EB%AC%BC%EB%A5%98(%EC%A3%BC)" xr:uid="{00000000-0004-0000-0100-000039000000}"/>
    <hyperlink ref="E13" r:id="rId58" display="http://www.kiffa.or.kr/sub02/sub03_view.php?mem_id=%EA%B0%80%EB%A7%88%EB%AC%BC%EB%A5%98(%EC%A3%BC)" xr:uid="{00000000-0004-0000-0100-00003A000000}"/>
    <hyperlink ref="F13" r:id="rId59" display="mailto:gammasel@gammalogistics.kr" xr:uid="{00000000-0004-0000-0100-00003B000000}"/>
    <hyperlink ref="A14" r:id="rId60" display="http://www.kiffa.or.kr/sub02/sub03_view.php?mem_id=%EA%B0%80%EC%95%BC%EC%89%AC%ED%95%91" xr:uid="{00000000-0004-0000-0100-00003C000000}"/>
    <hyperlink ref="B14" r:id="rId61" display="http://www.kiffa.or.kr/sub02/sub03_view.php?mem_id=%EA%B0%80%EC%95%BC%EC%89%AC%ED%95%91" xr:uid="{00000000-0004-0000-0100-00003D000000}"/>
    <hyperlink ref="C14" r:id="rId62" display="http://www.kiffa.or.kr/sub02/sub03_view.php?mem_id=%EA%B0%80%EC%95%BC%EC%89%AC%ED%95%91" xr:uid="{00000000-0004-0000-0100-00003E000000}"/>
    <hyperlink ref="E14" r:id="rId63" display="http://www.kiffa.or.kr/sub02/sub03_view.php?mem_id=%EA%B0%80%EC%95%BC%EC%89%AC%ED%95%91" xr:uid="{00000000-0004-0000-0100-00003F000000}"/>
    <hyperlink ref="F14" r:id="rId64" display="mailto:kaias@kaiaseoul.com" xr:uid="{00000000-0004-0000-0100-000040000000}"/>
    <hyperlink ref="A15" r:id="rId65" display="http://www.kiffa.or.kr/sub02/sub03_view.php?mem_id=%EA%B0%84%EC%BD%94%EB%A1%9C%EC%A7%80%EC%8A%A4%ED%8B%B1%EC%8A%A4%EC%BD%94%EB%A6%AC%EC%95%84(%EC%A3%BC)" xr:uid="{00000000-0004-0000-0100-000041000000}"/>
    <hyperlink ref="B15" r:id="rId66" display="http://www.kiffa.or.kr/sub02/sub03_view.php?mem_id=%EA%B0%84%EC%BD%94%EB%A1%9C%EC%A7%80%EC%8A%A4%ED%8B%B1%EC%8A%A4%EC%BD%94%EB%A6%AC%EC%95%84(%EC%A3%BC)" xr:uid="{00000000-0004-0000-0100-000042000000}"/>
    <hyperlink ref="C15" r:id="rId67" display="http://www.kiffa.or.kr/sub02/sub03_view.php?mem_id=%EA%B0%84%EC%BD%94%EB%A1%9C%EC%A7%80%EC%8A%A4%ED%8B%B1%EC%8A%A4%EC%BD%94%EB%A6%AC%EC%95%84(%EC%A3%BC)" xr:uid="{00000000-0004-0000-0100-000043000000}"/>
    <hyperlink ref="E15" r:id="rId68" display="http://www.kiffa.or.kr/sub02/sub03_view.php?mem_id=%EA%B0%84%EC%BD%94%EB%A1%9C%EC%A7%80%EC%8A%A4%ED%8B%B1%EC%8A%A4%EC%BD%94%EB%A6%AC%EC%95%84(%EC%A3%BC)" xr:uid="{00000000-0004-0000-0100-000044000000}"/>
    <hyperlink ref="F15" r:id="rId69" display="mailto:kankokorea@kankokorea.com" xr:uid="{00000000-0004-0000-0100-000045000000}"/>
    <hyperlink ref="A16" r:id="rId70" display="http://www.kiffa.or.kr/sub02/sub03_view.php?mem_id=%EA%B2%8C%EB%B8%8C%EB%A3%A8%EB%8D%94%EB%B0%94%EC%9D%B4%EC%8A%A4%EC%BD%94%EB%A6%AC%EC%95%84" xr:uid="{00000000-0004-0000-0100-000046000000}"/>
    <hyperlink ref="B16" r:id="rId71" display="http://www.kiffa.or.kr/sub02/sub03_view.php?mem_id=%EA%B2%8C%EB%B8%8C%EB%A3%A8%EB%8D%94%EB%B0%94%EC%9D%B4%EC%8A%A4%EC%BD%94%EB%A6%AC%EC%95%84" xr:uid="{00000000-0004-0000-0100-000047000000}"/>
    <hyperlink ref="C16" r:id="rId72" display="http://www.kiffa.or.kr/sub02/sub03_view.php?mem_id=%EA%B2%8C%EB%B8%8C%EB%A3%A8%EB%8D%94%EB%B0%94%EC%9D%B4%EC%8A%A4%EC%BD%94%EB%A6%AC%EC%95%84" xr:uid="{00000000-0004-0000-0100-000048000000}"/>
    <hyperlink ref="E16" r:id="rId73" display="http://www.kiffa.or.kr/sub02/sub03_view.php?mem_id=%EA%B2%8C%EB%B8%8C%EB%A3%A8%EB%8D%94%EB%B0%94%EC%9D%B4%EC%8A%A4%EC%BD%94%EB%A6%AC%EC%95%84" xr:uid="{00000000-0004-0000-0100-000049000000}"/>
    <hyperlink ref="F16" r:id="rId74" display="mailto:south-korea@gw-world.com" xr:uid="{00000000-0004-0000-0100-00004A000000}"/>
    <hyperlink ref="A17" r:id="rId75" display="http://www.kiffa.or.kr/sub02/sub03_view.php?mem_id=%EA%B2%BD%EB%8F%99%EC%9D%B4%EC%95%A4%EC%97%90%EC%8A%A4" xr:uid="{00000000-0004-0000-0100-00004B000000}"/>
    <hyperlink ref="B17" r:id="rId76" display="http://www.kiffa.or.kr/sub02/sub03_view.php?mem_id=%EA%B2%BD%EB%8F%99%EC%9D%B4%EC%95%A4%EC%97%90%EC%8A%A4" xr:uid="{00000000-0004-0000-0100-00004C000000}"/>
    <hyperlink ref="C17" r:id="rId77" display="http://www.kiffa.or.kr/sub02/sub03_view.php?mem_id=%EA%B2%BD%EB%8F%99%EC%9D%B4%EC%95%A4%EC%97%90%EC%8A%A4" xr:uid="{00000000-0004-0000-0100-00004D000000}"/>
    <hyperlink ref="E17" r:id="rId78" display="http://www.kiffa.or.kr/sub02/sub03_view.php?mem_id=%EA%B2%BD%EB%8F%99%EC%9D%B4%EC%95%A4%EC%97%90%EC%8A%A4" xr:uid="{00000000-0004-0000-0100-00004E000000}"/>
    <hyperlink ref="F17" r:id="rId79" display="mailto:lovelyshuru@kdens.co.kr" xr:uid="{00000000-0004-0000-0100-00004F000000}"/>
    <hyperlink ref="A18" r:id="rId80" display="http://www.kiffa.or.kr/sub02/sub03_view.php?mem_id=%EA%B2%BD%EC%84%B1%EC%95%84%EC%9D%B4%EC%97%94%ED%8B%B0%EC%97%98" xr:uid="{00000000-0004-0000-0100-000050000000}"/>
    <hyperlink ref="B18" r:id="rId81" display="http://www.kiffa.or.kr/sub02/sub03_view.php?mem_id=%EA%B2%BD%EC%84%B1%EC%95%84%EC%9D%B4%EC%97%94%ED%8B%B0%EC%97%98" xr:uid="{00000000-0004-0000-0100-000051000000}"/>
    <hyperlink ref="C18" r:id="rId82" display="http://www.kiffa.or.kr/sub02/sub03_view.php?mem_id=%EA%B2%BD%EC%84%B1%EC%95%84%EC%9D%B4%EC%97%94%ED%8B%B0%EC%97%98" xr:uid="{00000000-0004-0000-0100-000052000000}"/>
    <hyperlink ref="E18" r:id="rId83" display="http://www.kiffa.or.kr/sub02/sub03_view.php?mem_id=%EA%B2%BD%EC%84%B1%EC%95%84%EC%9D%B4%EC%97%94%ED%8B%B0%EC%97%98" xr:uid="{00000000-0004-0000-0100-000053000000}"/>
    <hyperlink ref="A19" r:id="rId84" display="http://www.kiffa.or.kr/sub02/sub03_view.php?mem_id=%EA%B3%A0%EB%98%90%EC%BD%94%EB%A6%AC%EC%95%84" xr:uid="{00000000-0004-0000-0100-000055000000}"/>
    <hyperlink ref="B19" r:id="rId85" display="http://www.kiffa.or.kr/sub02/sub03_view.php?mem_id=%EA%B3%A0%EB%98%90%EC%BD%94%EB%A6%AC%EC%95%84" xr:uid="{00000000-0004-0000-0100-000056000000}"/>
    <hyperlink ref="C19" r:id="rId86" display="http://www.kiffa.or.kr/sub02/sub03_view.php?mem_id=%EA%B3%A0%EB%98%90%EC%BD%94%EB%A6%AC%EC%95%84" xr:uid="{00000000-0004-0000-0100-000057000000}"/>
    <hyperlink ref="E19" r:id="rId87" display="http://www.kiffa.or.kr/sub02/sub03_view.php?mem_id=%EA%B3%A0%EB%98%90%EC%BD%94%EB%A6%AC%EC%95%84" xr:uid="{00000000-0004-0000-0100-000058000000}"/>
    <hyperlink ref="F19" r:id="rId88" display="mailto:etax@goto-korea.co.kr" xr:uid="{00000000-0004-0000-0100-000059000000}"/>
    <hyperlink ref="A20" r:id="rId89" display="http://www.kiffa.or.kr/sub02/sub03_view.php?mem_id=%EA%B3%A0%EB%A0%A4%EA%B5%AD%EC%A0%9C%EC%9A%B4%EC%86%A1" xr:uid="{00000000-0004-0000-0100-00005A000000}"/>
    <hyperlink ref="B20" r:id="rId90" display="http://www.kiffa.or.kr/sub02/sub03_view.php?mem_id=%EA%B3%A0%EB%A0%A4%EA%B5%AD%EC%A0%9C%EC%9A%B4%EC%86%A1" xr:uid="{00000000-0004-0000-0100-00005B000000}"/>
    <hyperlink ref="C20" r:id="rId91" display="http://www.kiffa.or.kr/sub02/sub03_view.php?mem_id=%EA%B3%A0%EB%A0%A4%EA%B5%AD%EC%A0%9C%EC%9A%B4%EC%86%A1" xr:uid="{00000000-0004-0000-0100-00005C000000}"/>
    <hyperlink ref="E20" r:id="rId92" display="http://www.kiffa.or.kr/sub02/sub03_view.php?mem_id=%EA%B3%A0%EB%A0%A4%EA%B5%AD%EC%A0%9C%EC%9A%B4%EC%86%A1" xr:uid="{00000000-0004-0000-0100-00005D000000}"/>
    <hyperlink ref="F20" r:id="rId93" display="mailto:master@koreaintl.co.kr" xr:uid="{00000000-0004-0000-0100-00005E000000}"/>
    <hyperlink ref="A21" r:id="rId94" display="http://www.kiffa.or.kr/sub02/sub03_view.php?mem_id=%EA%B3%A0%EB%A0%A4%EB%A1%9C%EC%A7%80%EC%8A%A4%ED%8B%B1%EC%8A%A4" xr:uid="{00000000-0004-0000-0100-00005F000000}"/>
    <hyperlink ref="B21" r:id="rId95" display="http://www.kiffa.or.kr/sub02/sub03_view.php?mem_id=%EA%B3%A0%EB%A0%A4%EB%A1%9C%EC%A7%80%EC%8A%A4%ED%8B%B1%EC%8A%A4" xr:uid="{00000000-0004-0000-0100-000060000000}"/>
    <hyperlink ref="C21" r:id="rId96" display="http://www.kiffa.or.kr/sub02/sub03_view.php?mem_id=%EA%B3%A0%EB%A0%A4%EB%A1%9C%EC%A7%80%EC%8A%A4%ED%8B%B1%EC%8A%A4" xr:uid="{00000000-0004-0000-0100-000061000000}"/>
    <hyperlink ref="E21" r:id="rId97" display="http://www.kiffa.or.kr/sub02/sub03_view.php?mem_id=%EA%B3%A0%EB%A0%A4%EB%A1%9C%EC%A7%80%EC%8A%A4%ED%8B%B1%EC%8A%A4" xr:uid="{00000000-0004-0000-0100-000062000000}"/>
    <hyperlink ref="F21" r:id="rId98" display="mailto:hjkim@korealogistics.kr" xr:uid="{00000000-0004-0000-0100-000063000000}"/>
    <hyperlink ref="A22" r:id="rId99" display="http://www.kiffa.or.kr/sub02/sub03_view.php?mem_id=%EA%B3%A0%EB%A0%A4%EC%A2%85%ED%95%A9%EA%B5%AD%EC%A0%9C%EC%9A%B4%EC%86%A1(%EC%A3%BC)" xr:uid="{00000000-0004-0000-0100-000064000000}"/>
    <hyperlink ref="B22" r:id="rId100" display="http://www.kiffa.or.kr/sub02/sub03_view.php?mem_id=%EA%B3%A0%EB%A0%A4%EC%A2%85%ED%95%A9%EA%B5%AD%EC%A0%9C%EC%9A%B4%EC%86%A1(%EC%A3%BC)" xr:uid="{00000000-0004-0000-0100-000065000000}"/>
    <hyperlink ref="C22" r:id="rId101" display="http://www.kiffa.or.kr/sub02/sub03_view.php?mem_id=%EA%B3%A0%EB%A0%A4%EC%A2%85%ED%95%A9%EA%B5%AD%EC%A0%9C%EC%9A%B4%EC%86%A1(%EC%A3%BC)" xr:uid="{00000000-0004-0000-0100-000066000000}"/>
    <hyperlink ref="E22" r:id="rId102" display="http://www.kiffa.or.kr/sub02/sub03_view.php?mem_id=%EA%B3%A0%EB%A0%A4%EC%A2%85%ED%95%A9%EA%B5%AD%EC%A0%9C%EC%9A%B4%EC%86%A1(%EC%A3%BC)" xr:uid="{00000000-0004-0000-0100-000067000000}"/>
    <hyperlink ref="F22" r:id="rId103" display="mailto:admin@kctcintl.co.kr" xr:uid="{00000000-0004-0000-0100-000068000000}"/>
    <hyperlink ref="A23" r:id="rId104" display="http://www.kiffa.or.kr/sub02/sub03_view.php?mem_id=%EA%B3%A0%EB%A0%A4%ED%95%B4%EC%9A%B4%ED%95%AD%EA%B3%B5" xr:uid="{00000000-0004-0000-0100-000069000000}"/>
    <hyperlink ref="B23" r:id="rId105" display="http://www.kiffa.or.kr/sub02/sub03_view.php?mem_id=%EA%B3%A0%EB%A0%A4%ED%95%B4%EC%9A%B4%ED%95%AD%EA%B3%B5" xr:uid="{00000000-0004-0000-0100-00006A000000}"/>
    <hyperlink ref="C23" r:id="rId106" display="http://www.kiffa.or.kr/sub02/sub03_view.php?mem_id=%EA%B3%A0%EB%A0%A4%ED%95%B4%EC%9A%B4%ED%95%AD%EA%B3%B5" xr:uid="{00000000-0004-0000-0100-00006B000000}"/>
    <hyperlink ref="E23" r:id="rId107" display="http://www.kiffa.or.kr/sub02/sub03_view.php?mem_id=%EA%B3%A0%EB%A0%A4%ED%95%B4%EC%9A%B4%ED%95%AD%EA%B3%B5" xr:uid="{00000000-0004-0000-0100-00006C000000}"/>
    <hyperlink ref="F23" r:id="rId108" display="mailto:actadm@kmtcas.co.kr" xr:uid="{00000000-0004-0000-0100-00006D000000}"/>
    <hyperlink ref="A24" r:id="rId109" display="http://www.kiffa.or.kr/sub02/sub03_view.php?mem_id=%EA%B3%A8%EB%93%9C%EC%89%AC%ED%95%91(%EC%A3%BC)" xr:uid="{00000000-0004-0000-0100-00006E000000}"/>
    <hyperlink ref="B24" r:id="rId110" display="http://www.kiffa.or.kr/sub02/sub03_view.php?mem_id=%EA%B3%A8%EB%93%9C%EC%89%AC%ED%95%91(%EC%A3%BC)" xr:uid="{00000000-0004-0000-0100-00006F000000}"/>
    <hyperlink ref="C24" r:id="rId111" display="http://www.kiffa.or.kr/sub02/sub03_view.php?mem_id=%EA%B3%A8%EB%93%9C%EC%89%AC%ED%95%91(%EC%A3%BC)" xr:uid="{00000000-0004-0000-0100-000070000000}"/>
    <hyperlink ref="E24" r:id="rId112" display="http://www.kiffa.or.kr/sub02/sub03_view.php?mem_id=%EA%B3%A8%EB%93%9C%EC%89%AC%ED%95%91(%EC%A3%BC)" xr:uid="{00000000-0004-0000-0100-000071000000}"/>
    <hyperlink ref="F24" r:id="rId113" display="mailto:leejin@goldshipping.co.kr" xr:uid="{00000000-0004-0000-0100-000072000000}"/>
    <hyperlink ref="A25" r:id="rId114" display="http://www.kiffa.or.kr/sub02/sub03_view.php?mem_id=%EA%B3%A8%EB%93%9C%EC%9B%A8%EC%9D%B4" xr:uid="{00000000-0004-0000-0100-000073000000}"/>
    <hyperlink ref="B25" r:id="rId115" display="http://www.kiffa.or.kr/sub02/sub03_view.php?mem_id=%EA%B3%A8%EB%93%9C%EC%9B%A8%EC%9D%B4" xr:uid="{00000000-0004-0000-0100-000074000000}"/>
    <hyperlink ref="C25" r:id="rId116" display="http://www.kiffa.or.kr/sub02/sub03_view.php?mem_id=%EA%B3%A8%EB%93%9C%EC%9B%A8%EC%9D%B4" xr:uid="{00000000-0004-0000-0100-000075000000}"/>
    <hyperlink ref="E25" r:id="rId117" display="http://www.kiffa.or.kr/sub02/sub03_view.php?mem_id=%EA%B3%A8%EB%93%9C%EC%9B%A8%EC%9D%B4" xr:uid="{00000000-0004-0000-0100-000076000000}"/>
    <hyperlink ref="F25" r:id="rId118" display="mailto:info@goldway.co.kr" xr:uid="{00000000-0004-0000-0100-000077000000}"/>
    <hyperlink ref="A26" r:id="rId119" display="http://www.kiffa.or.kr/sub02/sub03_view.php?mem_id=%EA%B3%B5%EC%84%B1%EB%A1%9C%EC%A7%80%EC%8A%A4%ED%8B%B1%EC%8A%A4" xr:uid="{00000000-0004-0000-0100-000078000000}"/>
    <hyperlink ref="B26" r:id="rId120" display="http://www.kiffa.or.kr/sub02/sub03_view.php?mem_id=%EA%B3%B5%EC%84%B1%EB%A1%9C%EC%A7%80%EC%8A%A4%ED%8B%B1%EC%8A%A4" xr:uid="{00000000-0004-0000-0100-000079000000}"/>
    <hyperlink ref="C26" r:id="rId121" display="http://www.kiffa.or.kr/sub02/sub03_view.php?mem_id=%EA%B3%B5%EC%84%B1%EB%A1%9C%EC%A7%80%EC%8A%A4%ED%8B%B1%EC%8A%A4" xr:uid="{00000000-0004-0000-0100-00007A000000}"/>
    <hyperlink ref="E26" r:id="rId122" display="http://www.kiffa.or.kr/sub02/sub03_view.php?mem_id=%EA%B3%B5%EC%84%B1%EB%A1%9C%EC%A7%80%EC%8A%A4%ED%8B%B1%EC%8A%A4" xr:uid="{00000000-0004-0000-0100-00007B000000}"/>
    <hyperlink ref="F26" r:id="rId123" display="mailto:ksl@kslogi21.com" xr:uid="{00000000-0004-0000-0100-00007C000000}"/>
    <hyperlink ref="A27" r:id="rId124" display="http://www.kiffa.or.kr/sub02/sub03_view.php?mem_id=%EA%B3%B5%EC%84%B1%EC%A7%80%EC%97%98%EC%97%90%EC%8A%A4" xr:uid="{00000000-0004-0000-0100-00007D000000}"/>
    <hyperlink ref="B27" r:id="rId125" display="http://www.kiffa.or.kr/sub02/sub03_view.php?mem_id=%EA%B3%B5%EC%84%B1%EC%A7%80%EC%97%98%EC%97%90%EC%8A%A4" xr:uid="{00000000-0004-0000-0100-00007E000000}"/>
    <hyperlink ref="C27" r:id="rId126" display="http://www.kiffa.or.kr/sub02/sub03_view.php?mem_id=%EA%B3%B5%EC%84%B1%EC%A7%80%EC%97%98%EC%97%90%EC%8A%A4" xr:uid="{00000000-0004-0000-0100-00007F000000}"/>
    <hyperlink ref="E27" r:id="rId127" display="http://www.kiffa.or.kr/sub02/sub03_view.php?mem_id=%EA%B3%B5%EC%84%B1%EC%A7%80%EC%97%98%EC%97%90%EC%8A%A4" xr:uid="{00000000-0004-0000-0100-000080000000}"/>
    <hyperlink ref="F27" r:id="rId128" display="mailto:edwardson@ksgls.co.kr" xr:uid="{00000000-0004-0000-0100-000081000000}"/>
    <hyperlink ref="A28" r:id="rId129" display="http://www.kiffa.or.kr/sub02/sub03_view.php?mem_id=%EA%B4%91%EB%AA%85%EB%AC%BC%EB%A5%98%20%EC%A3%BC%EC%8B%9D%ED%9A%8C%EC%82%AC" xr:uid="{00000000-0004-0000-0100-000082000000}"/>
    <hyperlink ref="B28" r:id="rId130" display="http://www.kiffa.or.kr/sub02/sub03_view.php?mem_id=%EA%B4%91%EB%AA%85%EB%AC%BC%EB%A5%98%20%EC%A3%BC%EC%8B%9D%ED%9A%8C%EC%82%AC" xr:uid="{00000000-0004-0000-0100-000083000000}"/>
    <hyperlink ref="C28" r:id="rId131" display="http://www.kiffa.or.kr/sub02/sub03_view.php?mem_id=%EA%B4%91%EB%AA%85%EB%AC%BC%EB%A5%98%20%EC%A3%BC%EC%8B%9D%ED%9A%8C%EC%82%AC" xr:uid="{00000000-0004-0000-0100-000084000000}"/>
    <hyperlink ref="E28" r:id="rId132" display="http://www.kiffa.or.kr/sub02/sub03_view.php?mem_id=%EA%B4%91%EB%AA%85%EB%AC%BC%EB%A5%98%20%EC%A3%BC%EC%8B%9D%ED%9A%8C%EC%82%AC" xr:uid="{00000000-0004-0000-0100-000085000000}"/>
    <hyperlink ref="F28" r:id="rId133" display="mailto:stephen@korea-gl.com" xr:uid="{00000000-0004-0000-0100-000086000000}"/>
    <hyperlink ref="A29" r:id="rId134" display="http://www.kiffa.or.kr/sub02/sub03_view.php?mem_id=%EA%B4%91%EB%AA%85%ED%95%AD%EA%B3%B5%ED%95%B4%EC%9A%B4(%EC%A3%BC)" xr:uid="{00000000-0004-0000-0100-000087000000}"/>
    <hyperlink ref="B29" r:id="rId135" display="http://www.kiffa.or.kr/sub02/sub03_view.php?mem_id=%EA%B4%91%EB%AA%85%ED%95%AD%EA%B3%B5%ED%95%B4%EC%9A%B4(%EC%A3%BC)" xr:uid="{00000000-0004-0000-0100-000088000000}"/>
    <hyperlink ref="C29" r:id="rId136" display="http://www.kiffa.or.kr/sub02/sub03_view.php?mem_id=%EA%B4%91%EB%AA%85%ED%95%AD%EA%B3%B5%ED%95%B4%EC%9A%B4(%EC%A3%BC)" xr:uid="{00000000-0004-0000-0100-000089000000}"/>
    <hyperlink ref="E29" r:id="rId137" display="http://www.kiffa.or.kr/sub02/sub03_view.php?mem_id=%EA%B4%91%EB%AA%85%ED%95%AD%EA%B3%B5%ED%95%B4%EC%9A%B4(%EC%A3%BC)" xr:uid="{00000000-0004-0000-0100-00008A000000}"/>
    <hyperlink ref="F29" r:id="rId138" display="mailto:kmf94@unitel.co.kr" xr:uid="{00000000-0004-0000-0100-00008B000000}"/>
    <hyperlink ref="A30" r:id="rId139" display="http://www.kiffa.or.kr/sub02/sub03_view.php?mem_id=%EA%B4%91%EC%A7%84%EA%B8%80%EB%A1%9C%EB%B2%8C" xr:uid="{00000000-0004-0000-0100-00008C000000}"/>
    <hyperlink ref="B30" r:id="rId140" display="http://www.kiffa.or.kr/sub02/sub03_view.php?mem_id=%EA%B4%91%EC%A7%84%EA%B8%80%EB%A1%9C%EB%B2%8C" xr:uid="{00000000-0004-0000-0100-00008D000000}"/>
    <hyperlink ref="C30" r:id="rId141" display="http://www.kiffa.or.kr/sub02/sub03_view.php?mem_id=%EA%B4%91%EC%A7%84%EA%B8%80%EB%A1%9C%EB%B2%8C" xr:uid="{00000000-0004-0000-0100-00008E000000}"/>
    <hyperlink ref="E30" r:id="rId142" display="http://www.kiffa.or.kr/sub02/sub03_view.php?mem_id=%EA%B4%91%EC%A7%84%EA%B8%80%EB%A1%9C%EB%B2%8C" xr:uid="{00000000-0004-0000-0100-00008F000000}"/>
    <hyperlink ref="F30" r:id="rId143" display="mailto:kjgl5001@kj-global.co.kr" xr:uid="{00000000-0004-0000-0100-000090000000}"/>
    <hyperlink ref="A31" r:id="rId144" display="http://www.kiffa.or.kr/sub02/sub03_view.php?mem_id=%EA%B4%91%EC%A7%84%ED%8B%B0%EC%97%98%EC%97%90%EC%8A%A4" xr:uid="{00000000-0004-0000-0100-000091000000}"/>
    <hyperlink ref="B31" r:id="rId145" display="http://www.kiffa.or.kr/sub02/sub03_view.php?mem_id=%EA%B4%91%EC%A7%84%ED%8B%B0%EC%97%98%EC%97%90%EC%8A%A4" xr:uid="{00000000-0004-0000-0100-000092000000}"/>
    <hyperlink ref="C31" r:id="rId146" display="http://www.kiffa.or.kr/sub02/sub03_view.php?mem_id=%EA%B4%91%EC%A7%84%ED%8B%B0%EC%97%98%EC%97%90%EC%8A%A4" xr:uid="{00000000-0004-0000-0100-000093000000}"/>
    <hyperlink ref="E31" r:id="rId147" display="http://www.kiffa.or.kr/sub02/sub03_view.php?mem_id=%EA%B4%91%EC%A7%84%ED%8B%B0%EC%97%98%EC%97%90%EC%8A%A4" xr:uid="{00000000-0004-0000-0100-000094000000}"/>
    <hyperlink ref="F31" r:id="rId148" display="mailto:kmahn@kjtc.co.kr" xr:uid="{00000000-0004-0000-0100-000095000000}"/>
    <hyperlink ref="A32" r:id="rId149" display="http://www.kiffa.or.kr/sub02/sub03_view.php?mem_id=%EA%B5%AD%EB%B3%B4%EB%AC%BC%EB%A5%98(%EC%A3%BC)" xr:uid="{00000000-0004-0000-0100-000096000000}"/>
    <hyperlink ref="B32" r:id="rId150" display="http://www.kiffa.or.kr/sub02/sub03_view.php?mem_id=%EA%B5%AD%EB%B3%B4%EB%AC%BC%EB%A5%98(%EC%A3%BC)" xr:uid="{00000000-0004-0000-0100-000097000000}"/>
    <hyperlink ref="C32" r:id="rId151" display="http://www.kiffa.or.kr/sub02/sub03_view.php?mem_id=%EA%B5%AD%EB%B3%B4%EB%AC%BC%EB%A5%98(%EC%A3%BC)" xr:uid="{00000000-0004-0000-0100-000098000000}"/>
    <hyperlink ref="E32" r:id="rId152" display="http://www.kiffa.or.kr/sub02/sub03_view.php?mem_id=%EA%B5%AD%EB%B3%B4%EB%AC%BC%EB%A5%98(%EC%A3%BC)" xr:uid="{00000000-0004-0000-0100-000099000000}"/>
    <hyperlink ref="A33" r:id="rId153" display="http://www.kiffa.or.kr/sub02/sub03_view.php?mem_id=%EA%B5%AD%EB%B3%B4%ED%95%B4%EC%9A%B4(%EC%A3%BC)" xr:uid="{00000000-0004-0000-0100-00009B000000}"/>
    <hyperlink ref="B33" r:id="rId154" display="http://www.kiffa.or.kr/sub02/sub03_view.php?mem_id=%EA%B5%AD%EB%B3%B4%ED%95%B4%EC%9A%B4(%EC%A3%BC)" xr:uid="{00000000-0004-0000-0100-00009C000000}"/>
    <hyperlink ref="C33" r:id="rId155" display="http://www.kiffa.or.kr/sub02/sub03_view.php?mem_id=%EA%B5%AD%EB%B3%B4%ED%95%B4%EC%9A%B4(%EC%A3%BC)" xr:uid="{00000000-0004-0000-0100-00009D000000}"/>
    <hyperlink ref="E33" r:id="rId156" display="http://www.kiffa.or.kr/sub02/sub03_view.php?mem_id=%EA%B5%AD%EB%B3%B4%ED%95%B4%EC%9A%B4(%EC%A3%BC)" xr:uid="{00000000-0004-0000-0100-00009E000000}"/>
    <hyperlink ref="F33" r:id="rId157" display="mailto:kbe-ex@kbe.co.kr" xr:uid="{00000000-0004-0000-0100-00009F000000}"/>
    <hyperlink ref="A34" r:id="rId158" display="http://www.kiffa.or.kr/sub02/sub03_view.php?mem_id=%EA%B5%AD%EC%A0%9C%EB%A1%9C%EC%A7%80%EC%8A%A4%ED%8B%B1" xr:uid="{00000000-0004-0000-0100-0000A0000000}"/>
    <hyperlink ref="B34" r:id="rId159" display="http://www.kiffa.or.kr/sub02/sub03_view.php?mem_id=%EA%B5%AD%EC%A0%9C%EB%A1%9C%EC%A7%80%EC%8A%A4%ED%8B%B1" xr:uid="{00000000-0004-0000-0100-0000A1000000}"/>
    <hyperlink ref="C34" r:id="rId160" display="http://www.kiffa.or.kr/sub02/sub03_view.php?mem_id=%EA%B5%AD%EC%A0%9C%EB%A1%9C%EC%A7%80%EC%8A%A4%ED%8B%B1" xr:uid="{00000000-0004-0000-0100-0000A2000000}"/>
    <hyperlink ref="E34" r:id="rId161" display="http://www.kiffa.or.kr/sub02/sub03_view.php?mem_id=%EA%B5%AD%EC%A0%9C%EB%A1%9C%EC%A7%80%EC%8A%A4%ED%8B%B1" xr:uid="{00000000-0004-0000-0100-0000A3000000}"/>
    <hyperlink ref="F34" r:id="rId162" display="mailto:account@k-kukjae.co.kr" xr:uid="{00000000-0004-0000-0100-0000A4000000}"/>
    <hyperlink ref="A35" r:id="rId163" display="http://www.kiffa.or.kr/sub02/sub03_view.php?mem_id=%EA%B5%AD%EC%A0%9C%EB%A7%88%EB%A6%B0%ED%95%AD%EA%B3%B5" xr:uid="{00000000-0004-0000-0100-0000A5000000}"/>
    <hyperlink ref="B35" r:id="rId164" display="http://www.kiffa.or.kr/sub02/sub03_view.php?mem_id=%EA%B5%AD%EC%A0%9C%EB%A7%88%EB%A6%B0%ED%95%AD%EA%B3%B5" xr:uid="{00000000-0004-0000-0100-0000A6000000}"/>
    <hyperlink ref="C35" r:id="rId165" display="http://www.kiffa.or.kr/sub02/sub03_view.php?mem_id=%EA%B5%AD%EC%A0%9C%EB%A7%88%EB%A6%B0%ED%95%AD%EA%B3%B5" xr:uid="{00000000-0004-0000-0100-0000A7000000}"/>
    <hyperlink ref="E35" r:id="rId166" display="http://www.kiffa.or.kr/sub02/sub03_view.php?mem_id=%EA%B5%AD%EC%A0%9C%EB%A7%88%EB%A6%B0%ED%95%AD%EA%B3%B5" xr:uid="{00000000-0004-0000-0100-0000A8000000}"/>
    <hyperlink ref="F35" r:id="rId167" display="mailto:jooy@intlmaritime.com" xr:uid="{00000000-0004-0000-0100-0000A9000000}"/>
    <hyperlink ref="A36" r:id="rId168" display="http://www.kiffa.or.kr/sub02/sub03_view.php?mem_id=%EA%B5%BF%EB%A7%A8%EC%A7%80%EC%97%98%EC%97%90%EC%8A%A4(%EC%A3%BC)" xr:uid="{00000000-0004-0000-0100-0000AA000000}"/>
    <hyperlink ref="B36" r:id="rId169" display="http://www.kiffa.or.kr/sub02/sub03_view.php?mem_id=%EA%B5%BF%EB%A7%A8%EC%A7%80%EC%97%98%EC%97%90%EC%8A%A4(%EC%A3%BC)" xr:uid="{00000000-0004-0000-0100-0000AB000000}"/>
    <hyperlink ref="C36" r:id="rId170" display="http://www.kiffa.or.kr/sub02/sub03_view.php?mem_id=%EA%B5%BF%EB%A7%A8%EC%A7%80%EC%97%98%EC%97%90%EC%8A%A4(%EC%A3%BC)" xr:uid="{00000000-0004-0000-0100-0000AC000000}"/>
    <hyperlink ref="E36" r:id="rId171" display="http://www.kiffa.or.kr/sub02/sub03_view.php?mem_id=%EA%B5%BF%EB%A7%A8%EC%A7%80%EC%97%98%EC%97%90%EC%8A%A4(%EC%A3%BC)" xr:uid="{00000000-0004-0000-0100-0000AD000000}"/>
    <hyperlink ref="F36" r:id="rId172" display="mailto:account@goodmangls.com" xr:uid="{00000000-0004-0000-0100-0000AE000000}"/>
    <hyperlink ref="A37" r:id="rId173" display="http://www.kiffa.or.kr/sub02/sub03_view.php?mem_id=%EA%B7%B8%EB%A1%9C%EB%B0%9C%EC%8A%A4%ED%83%80%EB%A1%9C%EC%A7%80%EC%8A%A4%ED%8B%B1%EC%8A%A4(%EC%A3%BC)" xr:uid="{00000000-0004-0000-0100-0000AF000000}"/>
    <hyperlink ref="B37" r:id="rId174" display="http://www.kiffa.or.kr/sub02/sub03_view.php?mem_id=%EA%B7%B8%EB%A1%9C%EB%B0%9C%EC%8A%A4%ED%83%80%EB%A1%9C%EC%A7%80%EC%8A%A4%ED%8B%B1%EC%8A%A4(%EC%A3%BC)" xr:uid="{00000000-0004-0000-0100-0000B0000000}"/>
    <hyperlink ref="C37" r:id="rId175" display="http://www.kiffa.or.kr/sub02/sub03_view.php?mem_id=%EA%B7%B8%EB%A1%9C%EB%B0%9C%EC%8A%A4%ED%83%80%EB%A1%9C%EC%A7%80%EC%8A%A4%ED%8B%B1%EC%8A%A4(%EC%A3%BC)" xr:uid="{00000000-0004-0000-0100-0000B1000000}"/>
    <hyperlink ref="E37" r:id="rId176" display="http://www.kiffa.or.kr/sub02/sub03_view.php?mem_id=%EA%B7%B8%EB%A1%9C%EB%B0%9C%EC%8A%A4%ED%83%80%EB%A1%9C%EC%A7%80%EC%8A%A4%ED%8B%B1%EC%8A%A4(%EC%A3%BC)" xr:uid="{00000000-0004-0000-0100-0000B2000000}"/>
    <hyperlink ref="F37" r:id="rId177" display="mailto:globals@globals.co.kr" xr:uid="{00000000-0004-0000-0100-0000B3000000}"/>
    <hyperlink ref="A38" r:id="rId178" display="http://www.kiffa.or.kr/sub02/sub03_view.php?mem_id=%EA%B7%B8%EB%A6%B0%EA%B8%80%EB%A1%9C%EB%B8%8C%EB%9D%BC%EC%9D%B8" xr:uid="{00000000-0004-0000-0100-0000B4000000}"/>
    <hyperlink ref="B38" r:id="rId179" display="http://www.kiffa.or.kr/sub02/sub03_view.php?mem_id=%EA%B7%B8%EB%A6%B0%EA%B8%80%EB%A1%9C%EB%B8%8C%EB%9D%BC%EC%9D%B8" xr:uid="{00000000-0004-0000-0100-0000B5000000}"/>
    <hyperlink ref="C38" r:id="rId180" display="http://www.kiffa.or.kr/sub02/sub03_view.php?mem_id=%EA%B7%B8%EB%A6%B0%EA%B8%80%EB%A1%9C%EB%B8%8C%EB%9D%BC%EC%9D%B8" xr:uid="{00000000-0004-0000-0100-0000B6000000}"/>
    <hyperlink ref="E38" r:id="rId181" display="http://www.kiffa.or.kr/sub02/sub03_view.php?mem_id=%EA%B7%B8%EB%A6%B0%EA%B8%80%EB%A1%9C%EB%B8%8C%EB%9D%BC%EC%9D%B8" xr:uid="{00000000-0004-0000-0100-0000B7000000}"/>
    <hyperlink ref="F38" r:id="rId182" display="mailto:helio@ggl.co.kr,%20tommy@ggl.co.kr" xr:uid="{00000000-0004-0000-0100-0000B8000000}"/>
    <hyperlink ref="A39" r:id="rId183" display="http://www.kiffa.or.kr/sub02/sub03_view.php?mem_id=%EA%B7%BC%EC%98%81%ED%95%B4%EC%9A%B4%ED%95%AD%EA%B3%B5(%EC%A3%BC)" xr:uid="{00000000-0004-0000-0100-0000B9000000}"/>
    <hyperlink ref="B39" r:id="rId184" display="http://www.kiffa.or.kr/sub02/sub03_view.php?mem_id=%EA%B7%BC%EC%98%81%ED%95%B4%EC%9A%B4%ED%95%AD%EA%B3%B5(%EC%A3%BC)" xr:uid="{00000000-0004-0000-0100-0000BA000000}"/>
    <hyperlink ref="C39" r:id="rId185" display="http://www.kiffa.or.kr/sub02/sub03_view.php?mem_id=%EA%B7%BC%EC%98%81%ED%95%B4%EC%9A%B4%ED%95%AD%EA%B3%B5(%EC%A3%BC)" xr:uid="{00000000-0004-0000-0100-0000BB000000}"/>
    <hyperlink ref="E39" r:id="rId186" display="http://www.kiffa.or.kr/sub02/sub03_view.php?mem_id=%EA%B7%BC%EC%98%81%ED%95%B4%EC%9A%B4%ED%95%AD%EA%B3%B5(%EC%A3%BC)" xr:uid="{00000000-0004-0000-0100-0000BC000000}"/>
    <hyperlink ref="F39" r:id="rId187" display="mailto:cargo@geunyoung.com" xr:uid="{00000000-0004-0000-0100-0000BD000000}"/>
    <hyperlink ref="A40" r:id="rId188" display="http://www.kiffa.or.kr/sub02/sub03_view.php?mem_id=%EA%B8%80%EB%A1%9C%EB%84%B7%ED%8B%B0%EC%97%98%EC%97%90%EC%8A%A4(%EC%A3%BC)" xr:uid="{00000000-0004-0000-0100-0000BE000000}"/>
    <hyperlink ref="B40" r:id="rId189" display="http://www.kiffa.or.kr/sub02/sub03_view.php?mem_id=%EA%B8%80%EB%A1%9C%EB%84%B7%ED%8B%B0%EC%97%98%EC%97%90%EC%8A%A4(%EC%A3%BC)" xr:uid="{00000000-0004-0000-0100-0000BF000000}"/>
    <hyperlink ref="C40" r:id="rId190" display="http://www.kiffa.or.kr/sub02/sub03_view.php?mem_id=%EA%B8%80%EB%A1%9C%EB%84%B7%ED%8B%B0%EC%97%98%EC%97%90%EC%8A%A4(%EC%A3%BC)" xr:uid="{00000000-0004-0000-0100-0000C0000000}"/>
    <hyperlink ref="E40" r:id="rId191" display="http://www.kiffa.or.kr/sub02/sub03_view.php?mem_id=%EA%B8%80%EB%A1%9C%EB%84%B7%ED%8B%B0%EC%97%98%EC%97%90%EC%8A%A4(%EC%A3%BC)" xr:uid="{00000000-0004-0000-0100-0000C1000000}"/>
    <hyperlink ref="F40" r:id="rId192" display="mailto:heeyoung.lim@glonet.net" xr:uid="{00000000-0004-0000-0100-0000C2000000}"/>
    <hyperlink ref="A41" r:id="rId193" display="http://www.kiffa.or.kr/sub02/sub03_view.php?mem_id=%EA%B8%80%EB%A1%9C%EB%B0%9C%EB%A1%9C%EC%A7%81%EC%8A%A4" xr:uid="{00000000-0004-0000-0100-0000C3000000}"/>
    <hyperlink ref="B41" r:id="rId194" display="http://www.kiffa.or.kr/sub02/sub03_view.php?mem_id=%EA%B8%80%EB%A1%9C%EB%B0%9C%EB%A1%9C%EC%A7%81%EC%8A%A4" xr:uid="{00000000-0004-0000-0100-0000C4000000}"/>
    <hyperlink ref="C41" r:id="rId195" display="http://www.kiffa.or.kr/sub02/sub03_view.php?mem_id=%EA%B8%80%EB%A1%9C%EB%B0%9C%EB%A1%9C%EC%A7%81%EC%8A%A4" xr:uid="{00000000-0004-0000-0100-0000C5000000}"/>
    <hyperlink ref="E41" r:id="rId196" display="http://www.kiffa.or.kr/sub02/sub03_view.php?mem_id=%EA%B8%80%EB%A1%9C%EB%B0%9C%EB%A1%9C%EC%A7%81%EC%8A%A4" xr:uid="{00000000-0004-0000-0100-0000C6000000}"/>
    <hyperlink ref="A42" r:id="rId197" display="http://www.kiffa.or.kr/sub02/sub03_view.php?mem_id=%EA%B8%80%EB%A1%9C%ED%85%8D" xr:uid="{00000000-0004-0000-0100-0000C8000000}"/>
    <hyperlink ref="B42" r:id="rId198" display="http://www.kiffa.or.kr/sub02/sub03_view.php?mem_id=%EA%B8%80%EB%A1%9C%ED%85%8D" xr:uid="{00000000-0004-0000-0100-0000C9000000}"/>
    <hyperlink ref="C42" r:id="rId199" display="http://www.kiffa.or.kr/sub02/sub03_view.php?mem_id=%EA%B8%80%EB%A1%9C%ED%85%8D" xr:uid="{00000000-0004-0000-0100-0000CA000000}"/>
    <hyperlink ref="E42" r:id="rId200" display="http://www.kiffa.or.kr/sub02/sub03_view.php?mem_id=%EA%B8%80%EB%A1%9C%ED%85%8D" xr:uid="{00000000-0004-0000-0100-0000CB000000}"/>
    <hyperlink ref="F42" r:id="rId201" display="mailto:glotech@glotechcorp.com" xr:uid="{00000000-0004-0000-0100-0000CC000000}"/>
    <hyperlink ref="A43" r:id="rId202" display="http://www.kiffa.or.kr/sub02/sub03_view.php?mem_id=%EA%B8%88%EA%B0%95%EB%A1%9C%EC%A7%80%EC%8A%A4%ED%8B%B1%EC%8A%A4" xr:uid="{00000000-0004-0000-0100-0000CD000000}"/>
    <hyperlink ref="B43" r:id="rId203" display="http://www.kiffa.or.kr/sub02/sub03_view.php?mem_id=%EA%B8%88%EA%B0%95%EB%A1%9C%EC%A7%80%EC%8A%A4%ED%8B%B1%EC%8A%A4" xr:uid="{00000000-0004-0000-0100-0000CE000000}"/>
    <hyperlink ref="C43" r:id="rId204" display="http://www.kiffa.or.kr/sub02/sub03_view.php?mem_id=%EA%B8%88%EA%B0%95%EB%A1%9C%EC%A7%80%EC%8A%A4%ED%8B%B1%EC%8A%A4" xr:uid="{00000000-0004-0000-0100-0000CF000000}"/>
    <hyperlink ref="E43" r:id="rId205" display="http://www.kiffa.or.kr/sub02/sub03_view.php?mem_id=%EA%B8%88%EA%B0%95%EB%A1%9C%EC%A7%80%EC%8A%A4%ED%8B%B1%EC%8A%A4" xr:uid="{00000000-0004-0000-0100-0000D0000000}"/>
    <hyperlink ref="F43" r:id="rId206" display="mailto:keumkangtrans@naver.com" xr:uid="{00000000-0004-0000-0100-0000D1000000}"/>
    <hyperlink ref="A44" r:id="rId207" display="http://www.kiffa.or.kr/sub02/sub03_view.php?mem_id=%EA%B8%88%EC%B2%9C%ED%95%B4%EC%9A%B4(%EC%A3%BC)" xr:uid="{00000000-0004-0000-0100-0000D2000000}"/>
    <hyperlink ref="B44" r:id="rId208" display="http://www.kiffa.or.kr/sub02/sub03_view.php?mem_id=%EA%B8%88%EC%B2%9C%ED%95%B4%EC%9A%B4(%EC%A3%BC)" xr:uid="{00000000-0004-0000-0100-0000D3000000}"/>
    <hyperlink ref="C44" r:id="rId209" display="http://www.kiffa.or.kr/sub02/sub03_view.php?mem_id=%EA%B8%88%EC%B2%9C%ED%95%B4%EC%9A%B4(%EC%A3%BC)" xr:uid="{00000000-0004-0000-0100-0000D4000000}"/>
    <hyperlink ref="E44" r:id="rId210" display="http://www.kiffa.or.kr/sub02/sub03_view.php?mem_id=%EA%B8%88%EC%B2%9C%ED%95%B4%EC%9A%B4(%EC%A3%BC)" xr:uid="{00000000-0004-0000-0100-0000D5000000}"/>
    <hyperlink ref="A45" r:id="rId211" display="http://www.kiffa.or.kr/sub02/sub03_view.php?mem_id=%EB%82%98%EB%82%98%EC%8D%A8%EB%B9%84%EC%8A%A4" xr:uid="{00000000-0004-0000-0100-0000D7000000}"/>
    <hyperlink ref="B45" r:id="rId212" display="http://www.kiffa.or.kr/sub02/sub03_view.php?mem_id=%EB%82%98%EB%82%98%EC%8D%A8%EB%B9%84%EC%8A%A4" xr:uid="{00000000-0004-0000-0100-0000D8000000}"/>
    <hyperlink ref="C45" r:id="rId213" display="http://www.kiffa.or.kr/sub02/sub03_view.php?mem_id=%EB%82%98%EB%82%98%EC%8D%A8%EB%B9%84%EC%8A%A4" xr:uid="{00000000-0004-0000-0100-0000D9000000}"/>
    <hyperlink ref="E45" r:id="rId214" display="http://www.kiffa.or.kr/sub02/sub03_view.php?mem_id=%EB%82%98%EB%82%98%EC%8D%A8%EB%B9%84%EC%8A%A4" xr:uid="{00000000-0004-0000-0100-0000DA000000}"/>
    <hyperlink ref="F45" r:id="rId215" display="mailto:nanaair@naver.com" xr:uid="{00000000-0004-0000-0100-0000DB000000}"/>
    <hyperlink ref="A46" r:id="rId216" display="http://www.kiffa.or.kr/sub02/sub03_view.php?mem_id=%EB%82%98%EB%A3%A8%EC%9D%B8%ED%84%B0%EB%82%B4%EC%85%94%EB%82%A0" xr:uid="{00000000-0004-0000-0100-0000DC000000}"/>
    <hyperlink ref="B46" r:id="rId217" display="http://www.kiffa.or.kr/sub02/sub03_view.php?mem_id=%EB%82%98%EB%A3%A8%EC%9D%B8%ED%84%B0%EB%82%B4%EC%85%94%EB%82%A0" xr:uid="{00000000-0004-0000-0100-0000DD000000}"/>
    <hyperlink ref="C46" r:id="rId218" display="http://www.kiffa.or.kr/sub02/sub03_view.php?mem_id=%EB%82%98%EB%A3%A8%EC%9D%B8%ED%84%B0%EB%82%B4%EC%85%94%EB%82%A0" xr:uid="{00000000-0004-0000-0100-0000DE000000}"/>
    <hyperlink ref="E46" r:id="rId219" display="http://www.kiffa.or.kr/sub02/sub03_view.php?mem_id=%EB%82%98%EB%A3%A8%EC%9D%B8%ED%84%B0%EB%82%B4%EC%85%94%EB%82%A0" xr:uid="{00000000-0004-0000-0100-0000DF000000}"/>
    <hyperlink ref="F46" r:id="rId220" display="mailto:sw-jung@naruintl.co.kr" xr:uid="{00000000-0004-0000-0100-0000E0000000}"/>
    <hyperlink ref="A47" r:id="rId221" display="http://www.kiffa.or.kr/sub02/sub03_view.php?mem_id=%EB%82%98%EB%A3%A8%EC%A7%80%EC%98%A4%EA%B5%AD%EC%A0%9C%EB%AC%BC%EB%A5%98" xr:uid="{00000000-0004-0000-0100-0000E1000000}"/>
    <hyperlink ref="B47" r:id="rId222" display="http://www.kiffa.or.kr/sub02/sub03_view.php?mem_id=%EB%82%98%EB%A3%A8%EC%A7%80%EC%98%A4%EA%B5%AD%EC%A0%9C%EB%AC%BC%EB%A5%98" xr:uid="{00000000-0004-0000-0100-0000E2000000}"/>
    <hyperlink ref="C47" r:id="rId223" display="http://www.kiffa.or.kr/sub02/sub03_view.php?mem_id=%EB%82%98%EB%A3%A8%EC%A7%80%EC%98%A4%EA%B5%AD%EC%A0%9C%EB%AC%BC%EB%A5%98" xr:uid="{00000000-0004-0000-0100-0000E3000000}"/>
    <hyperlink ref="E47" r:id="rId224" display="http://www.kiffa.or.kr/sub02/sub03_view.php?mem_id=%EB%82%98%EB%A3%A8%EC%A7%80%EC%98%A4%EA%B5%AD%EC%A0%9C%EB%AC%BC%EB%A5%98" xr:uid="{00000000-0004-0000-0100-0000E4000000}"/>
    <hyperlink ref="F47" r:id="rId225" display="mailto:narugeo@naver.com" xr:uid="{00000000-0004-0000-0100-0000E5000000}"/>
    <hyperlink ref="A48" r:id="rId226" display="http://www.kiffa.or.kr/sub02/sub03_view.php?mem_id=%EB%82%98%EC%9A%B0%EB%A6%AC%ED%95%B4%EC%9A%B4%ED%95%AD%EA%B3%B5" xr:uid="{00000000-0004-0000-0100-0000E6000000}"/>
    <hyperlink ref="B48" r:id="rId227" display="http://www.kiffa.or.kr/sub02/sub03_view.php?mem_id=%EB%82%98%EC%9A%B0%EB%A6%AC%ED%95%B4%EC%9A%B4%ED%95%AD%EA%B3%B5" xr:uid="{00000000-0004-0000-0100-0000E7000000}"/>
    <hyperlink ref="C48" r:id="rId228" display="http://www.kiffa.or.kr/sub02/sub03_view.php?mem_id=%EB%82%98%EC%9A%B0%EB%A6%AC%ED%95%B4%EC%9A%B4%ED%95%AD%EA%B3%B5" xr:uid="{00000000-0004-0000-0100-0000E8000000}"/>
    <hyperlink ref="E48" r:id="rId229" display="http://www.kiffa.or.kr/sub02/sub03_view.php?mem_id=%EB%82%98%EC%9A%B0%EB%A6%AC%ED%95%B4%EC%9A%B4%ED%95%AD%EA%B3%B5" xr:uid="{00000000-0004-0000-0100-0000E9000000}"/>
    <hyperlink ref="F48" r:id="rId230" display="mailto:account1@naurilog.co.kr" xr:uid="{00000000-0004-0000-0100-0000EA000000}"/>
    <hyperlink ref="A49" r:id="rId231" display="http://www.kiffa.or.kr/sub02/sub03_view.php?mem_id=%EB%82%A8%EC%A4%91%ED%95%B4%EC%9A%B4(%EC%A3%BC)" xr:uid="{00000000-0004-0000-0100-0000EB000000}"/>
    <hyperlink ref="B49" r:id="rId232" display="http://www.kiffa.or.kr/sub02/sub03_view.php?mem_id=%EB%82%A8%EC%A4%91%ED%95%B4%EC%9A%B4(%EC%A3%BC)" xr:uid="{00000000-0004-0000-0100-0000EC000000}"/>
    <hyperlink ref="C49" r:id="rId233" display="http://www.kiffa.or.kr/sub02/sub03_view.php?mem_id=%EB%82%A8%EC%A4%91%ED%95%B4%EC%9A%B4(%EC%A3%BC)" xr:uid="{00000000-0004-0000-0100-0000ED000000}"/>
    <hyperlink ref="E49" r:id="rId234" display="http://www.kiffa.or.kr/sub02/sub03_view.php?mem_id=%EB%82%A8%EC%A4%91%ED%95%B4%EC%9A%B4(%EC%A3%BC)" xr:uid="{00000000-0004-0000-0100-0000EE000000}"/>
    <hyperlink ref="A50" r:id="rId235" display="http://www.kiffa.or.kr/sub02/sub03_view.php?mem_id=%EB%84%A4%EC%8A%88%EB%9D%BC%ED%95%AD%EC%9A%B4" xr:uid="{00000000-0004-0000-0100-0000F0000000}"/>
    <hyperlink ref="B50" r:id="rId236" display="http://www.kiffa.or.kr/sub02/sub03_view.php?mem_id=%EB%84%A4%EC%8A%88%EB%9D%BC%ED%95%AD%EC%9A%B4" xr:uid="{00000000-0004-0000-0100-0000F1000000}"/>
    <hyperlink ref="C50" r:id="rId237" display="http://www.kiffa.or.kr/sub02/sub03_view.php?mem_id=%EB%84%A4%EC%8A%88%EB%9D%BC%ED%95%AD%EC%9A%B4" xr:uid="{00000000-0004-0000-0100-0000F2000000}"/>
    <hyperlink ref="E50" r:id="rId238" display="http://www.kiffa.or.kr/sub02/sub03_view.php?mem_id=%EB%84%A4%EC%8A%88%EB%9D%BC%ED%95%AD%EC%9A%B4" xr:uid="{00000000-0004-0000-0100-0000F3000000}"/>
    <hyperlink ref="F50" r:id="rId239" display="mailto:sales@nesura.co.kr" xr:uid="{00000000-0004-0000-0100-0000F4000000}"/>
    <hyperlink ref="A51" r:id="rId240" display="http://www.kiffa.or.kr/sub02/sub03_view.php?mem_id=%EB%84%A4%EC%98%A4%EC%BD%94%ED%8A%B8%EB%9E%9C%EC%8A%A4" xr:uid="{00000000-0004-0000-0100-0000F5000000}"/>
    <hyperlink ref="B51" r:id="rId241" display="http://www.kiffa.or.kr/sub02/sub03_view.php?mem_id=%EB%84%A4%EC%98%A4%EC%BD%94%ED%8A%B8%EB%9E%9C%EC%8A%A4" xr:uid="{00000000-0004-0000-0100-0000F6000000}"/>
    <hyperlink ref="C51" r:id="rId242" display="http://www.kiffa.or.kr/sub02/sub03_view.php?mem_id=%EB%84%A4%EC%98%A4%EC%BD%94%ED%8A%B8%EB%9E%9C%EC%8A%A4" xr:uid="{00000000-0004-0000-0100-0000F7000000}"/>
    <hyperlink ref="E51" r:id="rId243" display="http://www.kiffa.or.kr/sub02/sub03_view.php?mem_id=%EB%84%A4%EC%98%A4%EC%BD%94%ED%8A%B8%EB%9E%9C%EC%8A%A4" xr:uid="{00000000-0004-0000-0100-0000F8000000}"/>
    <hyperlink ref="F51" r:id="rId244" display="mailto:mailadm@neo-kortrans.net" xr:uid="{00000000-0004-0000-0100-0000F9000000}"/>
    <hyperlink ref="A52" r:id="rId245" display="http://www.kiffa.or.kr/sub02/sub03_view.php?mem_id=%EB%84%A4%EC%98%A4%ED%8A%B8%EB%9E%9C%EC%8A%A4%ED%95%B4%EC%9A%B4%ED%95%AD%EA%B3%B5" xr:uid="{00000000-0004-0000-0100-0000FA000000}"/>
    <hyperlink ref="B52" r:id="rId246" display="http://www.kiffa.or.kr/sub02/sub03_view.php?mem_id=%EB%84%A4%EC%98%A4%ED%8A%B8%EB%9E%9C%EC%8A%A4%ED%95%B4%EC%9A%B4%ED%95%AD%EA%B3%B5" xr:uid="{00000000-0004-0000-0100-0000FB000000}"/>
    <hyperlink ref="C52" r:id="rId247" display="http://www.kiffa.or.kr/sub02/sub03_view.php?mem_id=%EB%84%A4%EC%98%A4%ED%8A%B8%EB%9E%9C%EC%8A%A4%ED%95%B4%EC%9A%B4%ED%95%AD%EA%B3%B5" xr:uid="{00000000-0004-0000-0100-0000FC000000}"/>
    <hyperlink ref="E52" r:id="rId248" display="http://www.kiffa.or.kr/sub02/sub03_view.php?mem_id=%EB%84%A4%EC%98%A4%ED%8A%B8%EB%9E%9C%EC%8A%A4%ED%95%B4%EC%9A%B4%ED%95%AD%EA%B3%B5" xr:uid="{00000000-0004-0000-0100-0000FD000000}"/>
    <hyperlink ref="F52" r:id="rId249" display="mailto:neotop@neotrans.co.kr" xr:uid="{00000000-0004-0000-0100-0000FE000000}"/>
    <hyperlink ref="A53" r:id="rId250" display="http://www.kiffa.or.kr/sub02/sub03_view.php?mem_id=%EB%84%A4%EC%98%B4%EA%B8%80%EB%A1%9C%EB%B2%8C" xr:uid="{00000000-0004-0000-0100-0000FF000000}"/>
    <hyperlink ref="B53" r:id="rId251" display="http://www.kiffa.or.kr/sub02/sub03_view.php?mem_id=%EB%84%A4%EC%98%B4%EA%B8%80%EB%A1%9C%EB%B2%8C" xr:uid="{00000000-0004-0000-0100-000000010000}"/>
    <hyperlink ref="C53" r:id="rId252" display="http://www.kiffa.or.kr/sub02/sub03_view.php?mem_id=%EB%84%A4%EC%98%B4%EA%B8%80%EB%A1%9C%EB%B2%8C" xr:uid="{00000000-0004-0000-0100-000001010000}"/>
    <hyperlink ref="E53" r:id="rId253" display="http://www.kiffa.or.kr/sub02/sub03_view.php?mem_id=%EB%84%A4%EC%98%B4%EA%B8%80%EB%A1%9C%EB%B2%8C" xr:uid="{00000000-0004-0000-0100-000002010000}"/>
    <hyperlink ref="F53" r:id="rId254" display="mailto:kbmin@neomglobal.co.kr" xr:uid="{00000000-0004-0000-0100-000003010000}"/>
    <hyperlink ref="A54" r:id="rId255" display="http://www.kiffa.or.kr/sub02/sub03_view.php?mem_id=%EB%85%B8%EB%A3%A8%EB%A1%9C%EC%A7%80%EB%84%B7" xr:uid="{00000000-0004-0000-0100-000004010000}"/>
    <hyperlink ref="B54" r:id="rId256" display="http://www.kiffa.or.kr/sub02/sub03_view.php?mem_id=%EB%85%B8%EB%A3%A8%EB%A1%9C%EC%A7%80%EB%84%B7" xr:uid="{00000000-0004-0000-0100-000005010000}"/>
    <hyperlink ref="C54" r:id="rId257" display="http://www.kiffa.or.kr/sub02/sub03_view.php?mem_id=%EB%85%B8%EB%A3%A8%EB%A1%9C%EC%A7%80%EB%84%B7" xr:uid="{00000000-0004-0000-0100-000006010000}"/>
    <hyperlink ref="E54" r:id="rId258" display="http://www.kiffa.or.kr/sub02/sub03_view.php?mem_id=%EB%85%B8%EB%A3%A8%EB%A1%9C%EC%A7%80%EB%84%B7" xr:uid="{00000000-0004-0000-0100-000007010000}"/>
    <hyperlink ref="F54" r:id="rId259" display="mailto:dgwoo@noroo.com" xr:uid="{00000000-0004-0000-0100-000008010000}"/>
    <hyperlink ref="A55" r:id="rId260" display="http://www.kiffa.or.kr/sub02/sub03_view.php?mem_id=%EB%85%BC%EC%8A%A4%ED%86%B1%EC%9D%B5%EC%8A%A4%ED%94%84%EB%A0%88%EC%8A%A4" xr:uid="{00000000-0004-0000-0100-000009010000}"/>
    <hyperlink ref="B55" r:id="rId261" display="http://www.kiffa.or.kr/sub02/sub03_view.php?mem_id=%EB%85%BC%EC%8A%A4%ED%86%B1%EC%9D%B5%EC%8A%A4%ED%94%84%EB%A0%88%EC%8A%A4" xr:uid="{00000000-0004-0000-0100-00000A010000}"/>
    <hyperlink ref="C55" r:id="rId262" display="http://www.kiffa.or.kr/sub02/sub03_view.php?mem_id=%EB%85%BC%EC%8A%A4%ED%86%B1%EC%9D%B5%EC%8A%A4%ED%94%84%EB%A0%88%EC%8A%A4" xr:uid="{00000000-0004-0000-0100-00000B010000}"/>
    <hyperlink ref="E55" r:id="rId263" display="http://www.kiffa.or.kr/sub02/sub03_view.php?mem_id=%EB%85%BC%EC%8A%A4%ED%86%B1%EC%9D%B5%EC%8A%A4%ED%94%84%EB%A0%88%EC%8A%A4" xr:uid="{00000000-0004-0000-0100-00000C010000}"/>
    <hyperlink ref="F55" r:id="rId264" display="mailto:nonstopsel@nonstopexpress.com" xr:uid="{00000000-0004-0000-0100-00000D010000}"/>
    <hyperlink ref="A56" r:id="rId265" display="http://www.kiffa.or.kr/sub02/sub03_view.php?mem_id=%EB%88%84%EB%A6%AC%ED%95%B4%EC%9A%B4%ED%95%AD%EA%B3%B5" xr:uid="{00000000-0004-0000-0100-00000E010000}"/>
    <hyperlink ref="B56" r:id="rId266" display="http://www.kiffa.or.kr/sub02/sub03_view.php?mem_id=%EB%88%84%EB%A6%AC%ED%95%B4%EC%9A%B4%ED%95%AD%EA%B3%B5" xr:uid="{00000000-0004-0000-0100-00000F010000}"/>
    <hyperlink ref="C56" r:id="rId267" display="http://www.kiffa.or.kr/sub02/sub03_view.php?mem_id=%EB%88%84%EB%A6%AC%ED%95%B4%EC%9A%B4%ED%95%AD%EA%B3%B5" xr:uid="{00000000-0004-0000-0100-000010010000}"/>
    <hyperlink ref="E56" r:id="rId268" display="http://www.kiffa.or.kr/sub02/sub03_view.php?mem_id=%EB%88%84%EB%A6%AC%ED%95%B4%EC%9A%B4%ED%95%AD%EA%B3%B5" xr:uid="{00000000-0004-0000-0100-000011010000}"/>
    <hyperlink ref="A57" r:id="rId269" display="http://www.kiffa.or.kr/sub02/sub03_view.php?mem_id=%EB%89%B4%EC%9B%94%EB%93%9C%EC%89%AC%ED%95%91(%EC%A3%BC)" xr:uid="{00000000-0004-0000-0100-000013010000}"/>
    <hyperlink ref="B57" r:id="rId270" display="http://www.kiffa.or.kr/sub02/sub03_view.php?mem_id=%EB%89%B4%EC%9B%94%EB%93%9C%EC%89%AC%ED%95%91(%EC%A3%BC)" xr:uid="{00000000-0004-0000-0100-000014010000}"/>
    <hyperlink ref="C57" r:id="rId271" display="http://www.kiffa.or.kr/sub02/sub03_view.php?mem_id=%EB%89%B4%EC%9B%94%EB%93%9C%EC%89%AC%ED%95%91(%EC%A3%BC)" xr:uid="{00000000-0004-0000-0100-000015010000}"/>
    <hyperlink ref="E57" r:id="rId272" display="http://www.kiffa.or.kr/sub02/sub03_view.php?mem_id=%EB%89%B4%EC%9B%94%EB%93%9C%EC%89%AC%ED%95%91(%EC%A3%BC)" xr:uid="{00000000-0004-0000-0100-000016010000}"/>
    <hyperlink ref="A58" r:id="rId273" display="http://www.kiffa.or.kr/sub02/sub03_view.php?mem_id=%EB%89%B4%EC%9B%94%EB%93%9C%EC%94%A8%EC%95%A4%EC%97%90%EC%96%B4(%EC%A3%BC)" xr:uid="{00000000-0004-0000-0100-000018010000}"/>
    <hyperlink ref="B58" r:id="rId274" display="http://www.kiffa.or.kr/sub02/sub03_view.php?mem_id=%EB%89%B4%EC%9B%94%EB%93%9C%EC%94%A8%EC%95%A4%EC%97%90%EC%96%B4(%EC%A3%BC)" xr:uid="{00000000-0004-0000-0100-000019010000}"/>
    <hyperlink ref="C58" r:id="rId275" display="http://www.kiffa.or.kr/sub02/sub03_view.php?mem_id=%EB%89%B4%EC%9B%94%EB%93%9C%EC%94%A8%EC%95%A4%EC%97%90%EC%96%B4(%EC%A3%BC)" xr:uid="{00000000-0004-0000-0100-00001A010000}"/>
    <hyperlink ref="E58" r:id="rId276" display="http://www.kiffa.or.kr/sub02/sub03_view.php?mem_id=%EB%89%B4%EC%9B%94%EB%93%9C%EC%94%A8%EC%95%A4%EC%97%90%EC%96%B4(%EC%A3%BC)" xr:uid="{00000000-0004-0000-0100-00001B010000}"/>
    <hyperlink ref="F58" r:id="rId277" display="mailto:%20sna@nwsna.com" xr:uid="{00000000-0004-0000-0100-00001C010000}"/>
    <hyperlink ref="A59" r:id="rId278" display="http://www.kiffa.or.kr/sub02/sub03_view.php?mem_id=%EB%89%B4%ED%8F%AC%ED%8A%B8%EC%9D%B8%ED%84%B0%EB%82%B4%EC%85%94%EB%82%A0" xr:uid="{00000000-0004-0000-0100-00001D010000}"/>
    <hyperlink ref="B59" r:id="rId279" display="http://www.kiffa.or.kr/sub02/sub03_view.php?mem_id=%EB%89%B4%ED%8F%AC%ED%8A%B8%EC%9D%B8%ED%84%B0%EB%82%B4%EC%85%94%EB%82%A0" xr:uid="{00000000-0004-0000-0100-00001E010000}"/>
    <hyperlink ref="C59" r:id="rId280" display="http://www.kiffa.or.kr/sub02/sub03_view.php?mem_id=%EB%89%B4%ED%8F%AC%ED%8A%B8%EC%9D%B8%ED%84%B0%EB%82%B4%EC%85%94%EB%82%A0" xr:uid="{00000000-0004-0000-0100-00001F010000}"/>
    <hyperlink ref="E59" r:id="rId281" display="http://www.kiffa.or.kr/sub02/sub03_view.php?mem_id=%EB%89%B4%ED%8F%AC%ED%8A%B8%EC%9D%B8%ED%84%B0%EB%82%B4%EC%85%94%EB%82%A0" xr:uid="{00000000-0004-0000-0100-000020010000}"/>
    <hyperlink ref="F59" r:id="rId282" display="mailto:info@newporti.co.kr" xr:uid="{00000000-0004-0000-0100-000021010000}"/>
    <hyperlink ref="A60" r:id="rId283" display="http://www.kiffa.or.kr/sub02/sub03_view.php?mem_id=%EB%89%B4%ED%8F%AC%ED%8A%B8%ED%83%B1%ED%81%AC%EC%BB%A8%ED%85%8C%EC%9D%B4%EB%84%88%EC%8A%A4%EC%BD%94%EB%A6%AC%EC%95%84" xr:uid="{00000000-0004-0000-0100-000022010000}"/>
    <hyperlink ref="B60" r:id="rId284" display="http://www.kiffa.or.kr/sub02/sub03_view.php?mem_id=%EB%89%B4%ED%8F%AC%ED%8A%B8%ED%83%B1%ED%81%AC%EC%BB%A8%ED%85%8C%EC%9D%B4%EB%84%88%EC%8A%A4%EC%BD%94%EB%A6%AC%EC%95%84" xr:uid="{00000000-0004-0000-0100-000023010000}"/>
    <hyperlink ref="C60" r:id="rId285" display="http://www.kiffa.or.kr/sub02/sub03_view.php?mem_id=%EB%89%B4%ED%8F%AC%ED%8A%B8%ED%83%B1%ED%81%AC%EC%BB%A8%ED%85%8C%EC%9D%B4%EB%84%88%EC%8A%A4%EC%BD%94%EB%A6%AC%EC%95%84" xr:uid="{00000000-0004-0000-0100-000024010000}"/>
    <hyperlink ref="E60" r:id="rId286" display="http://www.kiffa.or.kr/sub02/sub03_view.php?mem_id=%EB%89%B4%ED%8F%AC%ED%8A%B8%ED%83%B1%ED%81%AC%EC%BB%A8%ED%85%8C%EC%9D%B4%EB%84%88%EC%8A%A4%EC%BD%94%EB%A6%AC%EC%95%84" xr:uid="{00000000-0004-0000-0100-000025010000}"/>
    <hyperlink ref="F60" r:id="rId287" display="mailto:nptuaccount@hotmail.com" xr:uid="{00000000-0004-0000-0100-000026010000}"/>
    <hyperlink ref="A61" r:id="rId288" display="http://www.kiffa.or.kr/sub02/sub03_view.php?mem_id=%EB%8A%98%ED%91%B8%EB%A5%B8%ED%95%B4%EC%9A%B4%ED%95%AD%EA%B3%B5(%EC%A3%BC)" xr:uid="{00000000-0004-0000-0100-000027010000}"/>
    <hyperlink ref="B61" r:id="rId289" display="http://www.kiffa.or.kr/sub02/sub03_view.php?mem_id=%EB%8A%98%ED%91%B8%EB%A5%B8%ED%95%B4%EC%9A%B4%ED%95%AD%EA%B3%B5(%EC%A3%BC)" xr:uid="{00000000-0004-0000-0100-000028010000}"/>
    <hyperlink ref="C61" r:id="rId290" display="http://www.kiffa.or.kr/sub02/sub03_view.php?mem_id=%EB%8A%98%ED%91%B8%EB%A5%B8%ED%95%B4%EC%9A%B4%ED%95%AD%EA%B3%B5(%EC%A3%BC)" xr:uid="{00000000-0004-0000-0100-000029010000}"/>
    <hyperlink ref="E61" r:id="rId291" display="http://www.kiffa.or.kr/sub02/sub03_view.php?mem_id=%EB%8A%98%ED%91%B8%EB%A5%B8%ED%95%B4%EC%9A%B4%ED%95%AD%EA%B3%B5(%EC%A3%BC)" xr:uid="{00000000-0004-0000-0100-00002A010000}"/>
    <hyperlink ref="F61" r:id="rId292" display="mailto:ablue@ablue.co.kr" xr:uid="{00000000-0004-0000-0100-00002B010000}"/>
    <hyperlink ref="A62" r:id="rId293" display="http://www.kiffa.or.kr/sub02/sub03_view.php?mem_id=%EB%8B%A4%EC%84%B1%ED%95%B4%EC%9A%B4(%EC%A3%BC)" xr:uid="{00000000-0004-0000-0100-00002C010000}"/>
    <hyperlink ref="B62" r:id="rId294" display="http://www.kiffa.or.kr/sub02/sub03_view.php?mem_id=%EB%8B%A4%EC%84%B1%ED%95%B4%EC%9A%B4(%EC%A3%BC)" xr:uid="{00000000-0004-0000-0100-00002D010000}"/>
    <hyperlink ref="C62" r:id="rId295" display="http://www.kiffa.or.kr/sub02/sub03_view.php?mem_id=%EB%8B%A4%EC%84%B1%ED%95%B4%EC%9A%B4(%EC%A3%BC)" xr:uid="{00000000-0004-0000-0100-00002E010000}"/>
    <hyperlink ref="E62" r:id="rId296" display="http://www.kiffa.or.kr/sub02/sub03_view.php?mem_id=%EB%8B%A4%EC%84%B1%ED%95%B4%EC%9A%B4(%EC%A3%BC)" xr:uid="{00000000-0004-0000-0100-00002F010000}"/>
    <hyperlink ref="F62" r:id="rId297" display="mailto:dasungjin@hanmail.net" xr:uid="{00000000-0004-0000-0100-000030010000}"/>
    <hyperlink ref="A63" r:id="rId298" display="http://www.kiffa.or.kr/sub02/sub03_view.php?mem_id=%EB%8B%A4%EC%9A%B0%ED%95%B4%EC%83%81" xr:uid="{00000000-0004-0000-0100-000031010000}"/>
    <hyperlink ref="B63" r:id="rId299" display="http://www.kiffa.or.kr/sub02/sub03_view.php?mem_id=%EB%8B%A4%EC%9A%B0%ED%95%B4%EC%83%81" xr:uid="{00000000-0004-0000-0100-000032010000}"/>
    <hyperlink ref="C63" r:id="rId300" display="http://www.kiffa.or.kr/sub02/sub03_view.php?mem_id=%EB%8B%A4%EC%9A%B0%ED%95%B4%EC%83%81" xr:uid="{00000000-0004-0000-0100-000033010000}"/>
    <hyperlink ref="E63" r:id="rId301" display="http://www.kiffa.or.kr/sub02/sub03_view.php?mem_id=%EB%8B%A4%EC%9A%B0%ED%95%B4%EC%83%81" xr:uid="{00000000-0004-0000-0100-000034010000}"/>
    <hyperlink ref="A64" r:id="rId302" display="http://www.kiffa.or.kr/sub02/sub03_view.php?mem_id=%EB%8B%A5%ED%84%B0%EB%AC%BC%EB%A5%98(%EC%A3%BC)" xr:uid="{00000000-0004-0000-0100-000036010000}"/>
    <hyperlink ref="B64" r:id="rId303" display="http://www.kiffa.or.kr/sub02/sub03_view.php?mem_id=%EB%8B%A5%ED%84%B0%EB%AC%BC%EB%A5%98(%EC%A3%BC)" xr:uid="{00000000-0004-0000-0100-000037010000}"/>
    <hyperlink ref="C64" r:id="rId304" display="http://www.kiffa.or.kr/sub02/sub03_view.php?mem_id=%EB%8B%A5%ED%84%B0%EB%AC%BC%EB%A5%98(%EC%A3%BC)" xr:uid="{00000000-0004-0000-0100-000038010000}"/>
    <hyperlink ref="E64" r:id="rId305" display="http://www.kiffa.or.kr/sub02/sub03_view.php?mem_id=%EB%8B%A5%ED%84%B0%EB%AC%BC%EB%A5%98(%EC%A3%BC)" xr:uid="{00000000-0004-0000-0100-000039010000}"/>
    <hyperlink ref="F64" r:id="rId306" display="mailto:oper@doctorlogis.com" xr:uid="{00000000-0004-0000-0100-00003A010000}"/>
    <hyperlink ref="A65" r:id="rId307" display="http://www.kiffa.or.kr/sub02/sub03_view.php?mem_id=%EB%8B%A8%EC%9A%B0%ED%95%B4%EC%9A%B4%ED%95%AD%EA%B3%B5" xr:uid="{00000000-0004-0000-0100-00003B010000}"/>
    <hyperlink ref="B65" r:id="rId308" display="http://www.kiffa.or.kr/sub02/sub03_view.php?mem_id=%EB%8B%A8%EC%9A%B0%ED%95%B4%EC%9A%B4%ED%95%AD%EA%B3%B5" xr:uid="{00000000-0004-0000-0100-00003C010000}"/>
    <hyperlink ref="C65" r:id="rId309" display="http://www.kiffa.or.kr/sub02/sub03_view.php?mem_id=%EB%8B%A8%EC%9A%B0%ED%95%B4%EC%9A%B4%ED%95%AD%EA%B3%B5" xr:uid="{00000000-0004-0000-0100-00003D010000}"/>
    <hyperlink ref="E65" r:id="rId310" display="http://www.kiffa.or.kr/sub02/sub03_view.php?mem_id=%EB%8B%A8%EC%9A%B0%ED%95%B4%EC%9A%B4%ED%95%AD%EA%B3%B5" xr:uid="{00000000-0004-0000-0100-00003E010000}"/>
    <hyperlink ref="A66" r:id="rId311" display="http://www.kiffa.or.kr/sub02/sub03_view.php?mem_id=%EB%8C%80%EB%8F%99%EC%A2%85%ED%95%A9%EB%AC%BC%EB%A5%98" xr:uid="{00000000-0004-0000-0100-000040010000}"/>
    <hyperlink ref="B66" r:id="rId312" display="http://www.kiffa.or.kr/sub02/sub03_view.php?mem_id=%EB%8C%80%EB%8F%99%EC%A2%85%ED%95%A9%EB%AC%BC%EB%A5%98" xr:uid="{00000000-0004-0000-0100-000041010000}"/>
    <hyperlink ref="C66" r:id="rId313" display="http://www.kiffa.or.kr/sub02/sub03_view.php?mem_id=%EB%8C%80%EB%8F%99%EC%A2%85%ED%95%A9%EB%AC%BC%EB%A5%98" xr:uid="{00000000-0004-0000-0100-000042010000}"/>
    <hyperlink ref="E66" r:id="rId314" display="http://www.kiffa.or.kr/sub02/sub03_view.php?mem_id=%EB%8C%80%EB%8F%99%EC%A2%85%ED%95%A9%EB%AC%BC%EB%A5%98" xr:uid="{00000000-0004-0000-0100-000043010000}"/>
    <hyperlink ref="F66" r:id="rId315" display="mailto:intl@dil.co.kr" xr:uid="{00000000-0004-0000-0100-000044010000}"/>
    <hyperlink ref="A67" r:id="rId316" display="http://www.kiffa.or.kr/sub02/sub03_view.php?mem_id=%EB%8C%80%EB%A5%99%ED%95%AD%EA%B3%B5%ED%95%B4%EC%9A%B4(%EC%A3%BC)" xr:uid="{00000000-0004-0000-0100-000045010000}"/>
    <hyperlink ref="B67" r:id="rId317" display="http://www.kiffa.or.kr/sub02/sub03_view.php?mem_id=%EB%8C%80%EB%A5%99%ED%95%AD%EA%B3%B5%ED%95%B4%EC%9A%B4(%EC%A3%BC)" xr:uid="{00000000-0004-0000-0100-000046010000}"/>
    <hyperlink ref="C67" r:id="rId318" display="http://www.kiffa.or.kr/sub02/sub03_view.php?mem_id=%EB%8C%80%EB%A5%99%ED%95%AD%EA%B3%B5%ED%95%B4%EC%9A%B4(%EC%A3%BC)" xr:uid="{00000000-0004-0000-0100-000047010000}"/>
    <hyperlink ref="E67" r:id="rId319" display="http://www.kiffa.or.kr/sub02/sub03_view.php?mem_id=%EB%8C%80%EB%A5%99%ED%95%AD%EA%B3%B5%ED%95%B4%EC%9A%B4(%EC%A3%BC)" xr:uid="{00000000-0004-0000-0100-000048010000}"/>
    <hyperlink ref="F67" r:id="rId320" display="mailto:webmaster@tcikorea.co.kr" xr:uid="{00000000-0004-0000-0100-000049010000}"/>
    <hyperlink ref="A68" r:id="rId321" display="http://www.kiffa.or.kr/sub02/sub03_view.php?mem_id=%EB%8C%80%EB%A6%BC" xr:uid="{00000000-0004-0000-0100-00004A010000}"/>
    <hyperlink ref="B68" r:id="rId322" display="http://www.kiffa.or.kr/sub02/sub03_view.php?mem_id=%EB%8C%80%EB%A6%BC" xr:uid="{00000000-0004-0000-0100-00004B010000}"/>
    <hyperlink ref="C68" r:id="rId323" display="http://www.kiffa.or.kr/sub02/sub03_view.php?mem_id=%EB%8C%80%EB%A6%BC" xr:uid="{00000000-0004-0000-0100-00004C010000}"/>
    <hyperlink ref="E68" r:id="rId324" display="http://www.kiffa.or.kr/sub02/sub03_view.php?mem_id=%EB%8C%80%EB%A6%BC" xr:uid="{00000000-0004-0000-0100-00004D010000}"/>
    <hyperlink ref="A69" r:id="rId325" display="http://www.kiffa.or.kr/sub02/sub03_view.php?mem_id=%EB%8C%80%EB%AC%B8%EC%A2%85%ED%95%A9%EB%AC%BC%EB%A5%98" xr:uid="{00000000-0004-0000-0100-00004E010000}"/>
    <hyperlink ref="B69" r:id="rId326" display="http://www.kiffa.or.kr/sub02/sub03_view.php?mem_id=%EB%8C%80%EB%AC%B8%EC%A2%85%ED%95%A9%EB%AC%BC%EB%A5%98" xr:uid="{00000000-0004-0000-0100-00004F010000}"/>
    <hyperlink ref="C69" r:id="rId327" display="http://www.kiffa.or.kr/sub02/sub03_view.php?mem_id=%EB%8C%80%EB%AC%B8%EC%A2%85%ED%95%A9%EB%AC%BC%EB%A5%98" xr:uid="{00000000-0004-0000-0100-000050010000}"/>
    <hyperlink ref="E69" r:id="rId328" display="http://www.kiffa.or.kr/sub02/sub03_view.php?mem_id=%EB%8C%80%EB%AC%B8%EC%A2%85%ED%95%A9%EB%AC%BC%EB%A5%98" xr:uid="{00000000-0004-0000-0100-000051010000}"/>
    <hyperlink ref="F69" r:id="rId329" display="mailto:ahsook@daemoon.co.kr" xr:uid="{00000000-0004-0000-0100-000052010000}"/>
    <hyperlink ref="A70" r:id="rId330" display="http://www.kiffa.or.kr/sub02/sub03_view.php?mem_id=%EB%8C%80%EC%84%B1%EB%A1%9C%EC%A7%80%EC%8A%A4%ED%8B%B1%EC%8A%A4(%EC%A3%BC)" xr:uid="{00000000-0004-0000-0100-000053010000}"/>
    <hyperlink ref="B70" r:id="rId331" display="http://www.kiffa.or.kr/sub02/sub03_view.php?mem_id=%EB%8C%80%EC%84%B1%EB%A1%9C%EC%A7%80%EC%8A%A4%ED%8B%B1%EC%8A%A4(%EC%A3%BC)" xr:uid="{00000000-0004-0000-0100-000054010000}"/>
    <hyperlink ref="C70" r:id="rId332" display="http://www.kiffa.or.kr/sub02/sub03_view.php?mem_id=%EB%8C%80%EC%84%B1%EB%A1%9C%EC%A7%80%EC%8A%A4%ED%8B%B1%EC%8A%A4(%EC%A3%BC)" xr:uid="{00000000-0004-0000-0100-000055010000}"/>
    <hyperlink ref="E70" r:id="rId333" display="http://www.kiffa.or.kr/sub02/sub03_view.php?mem_id=%EB%8C%80%EC%84%B1%EB%A1%9C%EC%A7%80%EC%8A%A4%ED%8B%B1%EC%8A%A4(%EC%A3%BC)" xr:uid="{00000000-0004-0000-0100-000056010000}"/>
    <hyperlink ref="F70" r:id="rId334" display="mailto:acct@dslkr.com" xr:uid="{00000000-0004-0000-0100-000057010000}"/>
    <hyperlink ref="A71" r:id="rId335" display="http://www.kiffa.or.kr/sub02/sub03_view.php?mem_id=%EB%8C%80%EC%8B%A0%EA%B5%AD%EC%A0%9C%ED%8A%B9%EC%86%A1" xr:uid="{00000000-0004-0000-0100-000058010000}"/>
    <hyperlink ref="B71" r:id="rId336" display="http://www.kiffa.or.kr/sub02/sub03_view.php?mem_id=%EB%8C%80%EC%8B%A0%EA%B5%AD%EC%A0%9C%ED%8A%B9%EC%86%A1" xr:uid="{00000000-0004-0000-0100-000059010000}"/>
    <hyperlink ref="C71" r:id="rId337" display="http://www.kiffa.or.kr/sub02/sub03_view.php?mem_id=%EB%8C%80%EC%8B%A0%EA%B5%AD%EC%A0%9C%ED%8A%B9%EC%86%A1" xr:uid="{00000000-0004-0000-0100-00005A010000}"/>
    <hyperlink ref="E71" r:id="rId338" display="http://www.kiffa.or.kr/sub02/sub03_view.php?mem_id=%EB%8C%80%EC%8B%A0%EA%B5%AD%EC%A0%9C%ED%8A%B9%EC%86%A1" xr:uid="{00000000-0004-0000-0100-00005B010000}"/>
    <hyperlink ref="F71" r:id="rId339" display="mailto:daesin@dskor.co.kr" xr:uid="{00000000-0004-0000-0100-00005C010000}"/>
    <hyperlink ref="A72" r:id="rId340" display="http://www.kiffa.or.kr/sub02/sub03_view.php?mem_id=%EB%8C%80%EC%8B%A0%EC%9A%B4%EC%86%A1" xr:uid="{00000000-0004-0000-0100-00005D010000}"/>
    <hyperlink ref="B72" r:id="rId341" display="http://www.kiffa.or.kr/sub02/sub03_view.php?mem_id=%EB%8C%80%EC%8B%A0%EC%9A%B4%EC%86%A1" xr:uid="{00000000-0004-0000-0100-00005E010000}"/>
    <hyperlink ref="C72" r:id="rId342" display="http://www.kiffa.or.kr/sub02/sub03_view.php?mem_id=%EB%8C%80%EC%8B%A0%EC%9A%B4%EC%86%A1" xr:uid="{00000000-0004-0000-0100-00005F010000}"/>
    <hyperlink ref="E72" r:id="rId343" display="http://www.kiffa.or.kr/sub02/sub03_view.php?mem_id=%EB%8C%80%EC%8B%A0%EC%9A%B4%EC%86%A1" xr:uid="{00000000-0004-0000-0100-000060010000}"/>
    <hyperlink ref="F72" r:id="rId344" display="mailto:jikim@dstckor.co.kr" xr:uid="{00000000-0004-0000-0100-000061010000}"/>
    <hyperlink ref="A73" r:id="rId345" display="http://www.kiffa.or.kr/sub02/sub03_view.php?mem_id=%EB%8C%80%EC%95%84%ED%8A%B8%EB%9E%9C%EC%8A%A4" xr:uid="{00000000-0004-0000-0100-000062010000}"/>
    <hyperlink ref="B73" r:id="rId346" display="http://www.kiffa.or.kr/sub02/sub03_view.php?mem_id=%EB%8C%80%EC%95%84%ED%8A%B8%EB%9E%9C%EC%8A%A4" xr:uid="{00000000-0004-0000-0100-000063010000}"/>
    <hyperlink ref="C73" r:id="rId347" display="http://www.kiffa.or.kr/sub02/sub03_view.php?mem_id=%EB%8C%80%EC%95%84%ED%8A%B8%EB%9E%9C%EC%8A%A4" xr:uid="{00000000-0004-0000-0100-000064010000}"/>
    <hyperlink ref="E73" r:id="rId348" display="http://www.kiffa.or.kr/sub02/sub03_view.php?mem_id=%EB%8C%80%EC%95%84%ED%8A%B8%EB%9E%9C%EC%8A%A4" xr:uid="{00000000-0004-0000-0100-000065010000}"/>
    <hyperlink ref="F73" r:id="rId349" display="mailto:admt@daea-trans.co.kr" xr:uid="{00000000-0004-0000-0100-000066010000}"/>
    <hyperlink ref="A74" r:id="rId350" display="http://www.kiffa.or.kr/sub02/sub03_view.php?mem_id=%EB%8C%80%EC%98%81%EB%AC%BC%EB%A5%98%EC%9A%B4%EC%86%A1" xr:uid="{00000000-0004-0000-0100-000067010000}"/>
    <hyperlink ref="B74" r:id="rId351" display="http://www.kiffa.or.kr/sub02/sub03_view.php?mem_id=%EB%8C%80%EC%98%81%EB%AC%BC%EB%A5%98%EC%9A%B4%EC%86%A1" xr:uid="{00000000-0004-0000-0100-000068010000}"/>
    <hyperlink ref="C74" r:id="rId352" display="http://www.kiffa.or.kr/sub02/sub03_view.php?mem_id=%EB%8C%80%EC%98%81%EB%AC%BC%EB%A5%98%EC%9A%B4%EC%86%A1" xr:uid="{00000000-0004-0000-0100-000069010000}"/>
    <hyperlink ref="E74" r:id="rId353" display="http://www.kiffa.or.kr/sub02/sub03_view.php?mem_id=%EB%8C%80%EC%98%81%EB%AC%BC%EB%A5%98%EC%9A%B4%EC%86%A1" xr:uid="{00000000-0004-0000-0100-00006A010000}"/>
    <hyperlink ref="F74" r:id="rId354" display="mailto:tykim@dylogistrans.com" xr:uid="{00000000-0004-0000-0100-00006B010000}"/>
    <hyperlink ref="A75" r:id="rId355" display="http://www.kiffa.or.kr/sub02/sub03_view.php?mem_id=%EB%8C%80%EC%9A%B0%EB%A1%9C%EC%A7%80%EC%8A%A4%ED%8B%B1%EC%8A%A4" xr:uid="{00000000-0004-0000-0100-00006C010000}"/>
    <hyperlink ref="B75" r:id="rId356" display="http://www.kiffa.or.kr/sub02/sub03_view.php?mem_id=%EB%8C%80%EC%9A%B0%EB%A1%9C%EC%A7%80%EC%8A%A4%ED%8B%B1%EC%8A%A4" xr:uid="{00000000-0004-0000-0100-00006D010000}"/>
    <hyperlink ref="C75" r:id="rId357" display="http://www.kiffa.or.kr/sub02/sub03_view.php?mem_id=%EB%8C%80%EC%9A%B0%EB%A1%9C%EC%A7%80%EC%8A%A4%ED%8B%B1%EC%8A%A4" xr:uid="{00000000-0004-0000-0100-00006E010000}"/>
    <hyperlink ref="E75" r:id="rId358" display="http://www.kiffa.or.kr/sub02/sub03_view.php?mem_id=%EB%8C%80%EC%9A%B0%EB%A1%9C%EC%A7%80%EC%8A%A4%ED%8B%B1%EC%8A%A4" xr:uid="{00000000-0004-0000-0100-00006F010000}"/>
    <hyperlink ref="F75" r:id="rId359" display="mailto:dwlhr@dwlogistics.co.kr" xr:uid="{00000000-0004-0000-0100-000070010000}"/>
    <hyperlink ref="A76" r:id="rId360" display="http://www.kiffa.or.kr/sub02/sub03_view.php?mem_id=%EB%8C%80%EC%9B%90%EB%A1%9C%EC%A7%80%ED%94%BC%EC%95%84" xr:uid="{00000000-0004-0000-0100-000071010000}"/>
    <hyperlink ref="B76" r:id="rId361" display="http://www.kiffa.or.kr/sub02/sub03_view.php?mem_id=%EB%8C%80%EC%9B%90%EB%A1%9C%EC%A7%80%ED%94%BC%EC%95%84" xr:uid="{00000000-0004-0000-0100-000072010000}"/>
    <hyperlink ref="C76" r:id="rId362" display="http://www.kiffa.or.kr/sub02/sub03_view.php?mem_id=%EB%8C%80%EC%9B%90%EB%A1%9C%EC%A7%80%ED%94%BC%EC%95%84" xr:uid="{00000000-0004-0000-0100-000073010000}"/>
    <hyperlink ref="E76" r:id="rId363" display="http://www.kiffa.or.kr/sub02/sub03_view.php?mem_id=%EB%8C%80%EC%9B%90%EB%A1%9C%EC%A7%80%ED%94%BC%EC%95%84" xr:uid="{00000000-0004-0000-0100-000074010000}"/>
    <hyperlink ref="F76" r:id="rId364" display="mailto:kskim@daewonls.com" xr:uid="{00000000-0004-0000-0100-000075010000}"/>
    <hyperlink ref="A77" r:id="rId365" display="http://www.kiffa.or.kr/sub02/sub03_view.php?mem_id=%EB%8C%80%EC%9B%90%EC%97%90%EC%8A%A4%EC%95%A4%ED%8B%B0(%EC%A3%BC)" xr:uid="{00000000-0004-0000-0100-000076010000}"/>
    <hyperlink ref="B77" r:id="rId366" display="http://www.kiffa.or.kr/sub02/sub03_view.php?mem_id=%EB%8C%80%EC%9B%90%EC%97%90%EC%8A%A4%EC%95%A4%ED%8B%B0(%EC%A3%BC)" xr:uid="{00000000-0004-0000-0100-000077010000}"/>
    <hyperlink ref="C77" r:id="rId367" display="http://www.kiffa.or.kr/sub02/sub03_view.php?mem_id=%EB%8C%80%EC%9B%90%EC%97%90%EC%8A%A4%EC%95%A4%ED%8B%B0(%EC%A3%BC)" xr:uid="{00000000-0004-0000-0100-000078010000}"/>
    <hyperlink ref="E77" r:id="rId368" display="http://www.kiffa.or.kr/sub02/sub03_view.php?mem_id=%EB%8C%80%EC%9B%90%EC%97%90%EC%8A%A4%EC%95%A4%ED%8B%B0(%EC%A3%BC)" xr:uid="{00000000-0004-0000-0100-000079010000}"/>
    <hyperlink ref="F77" r:id="rId369" display="mailto:daewonshpg@hanmail.net" xr:uid="{00000000-0004-0000-0100-00007A010000}"/>
    <hyperlink ref="A78" r:id="rId370" display="http://www.kiffa.or.kr/sub02/sub03_view.php?mem_id=%EB%8C%80%EC%A7%84%ED%95%AD%EC%9A%B4(%EC%A3%BC)" xr:uid="{00000000-0004-0000-0100-00007B010000}"/>
    <hyperlink ref="B78" r:id="rId371" display="http://www.kiffa.or.kr/sub02/sub03_view.php?mem_id=%EB%8C%80%EC%A7%84%ED%95%AD%EC%9A%B4(%EC%A3%BC)" xr:uid="{00000000-0004-0000-0100-00007C010000}"/>
    <hyperlink ref="C78" r:id="rId372" display="http://www.kiffa.or.kr/sub02/sub03_view.php?mem_id=%EB%8C%80%EC%A7%84%ED%95%AD%EC%9A%B4(%EC%A3%BC)" xr:uid="{00000000-0004-0000-0100-00007D010000}"/>
    <hyperlink ref="E78" r:id="rId373" display="http://www.kiffa.or.kr/sub02/sub03_view.php?mem_id=%EB%8C%80%EC%A7%84%ED%95%AD%EC%9A%B4(%EC%A3%BC)" xr:uid="{00000000-0004-0000-0100-00007E010000}"/>
    <hyperlink ref="F78" r:id="rId374" display="mailto:daijin@daijinexpress.co.kr" xr:uid="{00000000-0004-0000-0100-00007F010000}"/>
    <hyperlink ref="A79" r:id="rId375" display="http://www.kiffa.or.kr/sub02/sub03_view.php?mem_id=%EB%8C%80%EC%B2%AD%ED%95%B4%EC%9A%B4(%EC%A3%BC)" xr:uid="{00000000-0004-0000-0100-000080010000}"/>
    <hyperlink ref="B79" r:id="rId376" display="http://www.kiffa.or.kr/sub02/sub03_view.php?mem_id=%EB%8C%80%EC%B2%AD%ED%95%B4%EC%9A%B4(%EC%A3%BC)" xr:uid="{00000000-0004-0000-0100-000081010000}"/>
    <hyperlink ref="C79" r:id="rId377" display="http://www.kiffa.or.kr/sub02/sub03_view.php?mem_id=%EB%8C%80%EC%B2%AD%ED%95%B4%EC%9A%B4(%EC%A3%BC)" xr:uid="{00000000-0004-0000-0100-000082010000}"/>
    <hyperlink ref="E79" r:id="rId378" display="http://www.kiffa.or.kr/sub02/sub03_view.php?mem_id=%EB%8C%80%EC%B2%AD%ED%95%B4%EC%9A%B4(%EC%A3%BC)" xr:uid="{00000000-0004-0000-0100-000083010000}"/>
    <hyperlink ref="F79" r:id="rId379" display="mailto:dcs@dcsx.co.kr" xr:uid="{00000000-0004-0000-0100-000084010000}"/>
    <hyperlink ref="A80" r:id="rId380" display="http://www.kiffa.or.kr/sub02/sub03_view.php?mem_id=%EB%8C%80%ED%95%9C%EA%B5%AD%EC%A0%9C%EB%AC%BC%EB%A5%98" xr:uid="{00000000-0004-0000-0100-000085010000}"/>
    <hyperlink ref="B80" r:id="rId381" display="http://www.kiffa.or.kr/sub02/sub03_view.php?mem_id=%EB%8C%80%ED%95%9C%EA%B5%AD%EC%A0%9C%EB%AC%BC%EB%A5%98" xr:uid="{00000000-0004-0000-0100-000086010000}"/>
    <hyperlink ref="C80" r:id="rId382" display="http://www.kiffa.or.kr/sub02/sub03_view.php?mem_id=%EB%8C%80%ED%95%9C%EA%B5%AD%EC%A0%9C%EB%AC%BC%EB%A5%98" xr:uid="{00000000-0004-0000-0100-000087010000}"/>
    <hyperlink ref="E80" r:id="rId383" display="http://www.kiffa.or.kr/sub02/sub03_view.php?mem_id=%EB%8C%80%ED%95%9C%EA%B5%AD%EC%A0%9C%EB%AC%BC%EB%A5%98" xr:uid="{00000000-0004-0000-0100-000088010000}"/>
    <hyperlink ref="F80" r:id="rId384" xr:uid="{00000000-0004-0000-0100-000089010000}"/>
    <hyperlink ref="A81" r:id="rId385" display="http://www.kiffa.or.kr/sub02/sub03_view.php?mem_id=%EB%8C%80%ED%95%9C%EA%B5%AD%EC%A0%9C%EC%A2%85%ED%95%A9%EB%AC%BC%EB%A5%98" xr:uid="{00000000-0004-0000-0100-00008A010000}"/>
    <hyperlink ref="B81" r:id="rId386" display="http://www.kiffa.or.kr/sub02/sub03_view.php?mem_id=%EB%8C%80%ED%95%9C%EA%B5%AD%EC%A0%9C%EC%A2%85%ED%95%A9%EB%AC%BC%EB%A5%98" xr:uid="{00000000-0004-0000-0100-00008B010000}"/>
    <hyperlink ref="C81" r:id="rId387" display="http://www.kiffa.or.kr/sub02/sub03_view.php?mem_id=%EB%8C%80%ED%95%9C%EA%B5%AD%EC%A0%9C%EC%A2%85%ED%95%A9%EB%AC%BC%EB%A5%98" xr:uid="{00000000-0004-0000-0100-00008C010000}"/>
    <hyperlink ref="E81" r:id="rId388" display="http://www.kiffa.or.kr/sub02/sub03_view.php?mem_id=%EB%8C%80%ED%95%9C%EA%B5%AD%EC%A0%9C%EC%A2%85%ED%95%A9%EB%AC%BC%EB%A5%98" xr:uid="{00000000-0004-0000-0100-00008D010000}"/>
    <hyperlink ref="A82" r:id="rId389" display="http://www.kiffa.or.kr/sub02/sub03_view.php?mem_id=%EB%8C%80%ED%95%9C%EB%A1%9C%EC%A7%80%EC%8A%A4%ED%8B%B1(%EC%A3%BC)" xr:uid="{00000000-0004-0000-0100-00008F010000}"/>
    <hyperlink ref="B82" r:id="rId390" display="http://www.kiffa.or.kr/sub02/sub03_view.php?mem_id=%EB%8C%80%ED%95%9C%EB%A1%9C%EC%A7%80%EC%8A%A4%ED%8B%B1(%EC%A3%BC)" xr:uid="{00000000-0004-0000-0100-000090010000}"/>
    <hyperlink ref="C82" r:id="rId391" display="http://www.kiffa.or.kr/sub02/sub03_view.php?mem_id=%EB%8C%80%ED%95%9C%EB%A1%9C%EC%A7%80%EC%8A%A4%ED%8B%B1(%EC%A3%BC)" xr:uid="{00000000-0004-0000-0100-000091010000}"/>
    <hyperlink ref="E82" r:id="rId392" display="http://www.kiffa.or.kr/sub02/sub03_view.php?mem_id=%EB%8C%80%ED%95%9C%EB%A1%9C%EC%A7%80%EC%8A%A4%ED%8B%B1(%EC%A3%BC)" xr:uid="{00000000-0004-0000-0100-000092010000}"/>
    <hyperlink ref="A83" r:id="rId393" display="http://www.kiffa.or.kr/sub02/sub03_view.php?mem_id=%EB%8D%94%EB%B8%94%EC%9C%A0%EB%B9%84%EC%97%98" xr:uid="{00000000-0004-0000-0100-000093010000}"/>
    <hyperlink ref="B83" r:id="rId394" display="http://www.kiffa.or.kr/sub02/sub03_view.php?mem_id=%EB%8D%94%EB%B8%94%EC%9C%A0%EB%B9%84%EC%97%98" xr:uid="{00000000-0004-0000-0100-000094010000}"/>
    <hyperlink ref="C83" r:id="rId395" display="http://www.kiffa.or.kr/sub02/sub03_view.php?mem_id=%EB%8D%94%EB%B8%94%EC%9C%A0%EB%B9%84%EC%97%98" xr:uid="{00000000-0004-0000-0100-000095010000}"/>
    <hyperlink ref="E83" r:id="rId396" display="http://www.kiffa.or.kr/sub02/sub03_view.php?mem_id=%EB%8D%94%EB%B8%94%EC%9C%A0%EB%B9%84%EC%97%98" xr:uid="{00000000-0004-0000-0100-000096010000}"/>
    <hyperlink ref="F83" r:id="rId397" display="mailto:account@wblkorea.com" xr:uid="{00000000-0004-0000-0100-000097010000}"/>
    <hyperlink ref="A84" r:id="rId398" display="http://www.kiffa.or.kr/sub02/sub03_view.php?mem_id=%EB%8D%94%EB%B8%94%EC%9C%A0%EC%A0%9C%EC%9D%B4%EC%94%A8%20(%EC%9A%B0%EC%A7%84%ED%95%AD%EA%B3%B5)" xr:uid="{00000000-0004-0000-0100-000098010000}"/>
    <hyperlink ref="B84" r:id="rId399" display="http://www.kiffa.or.kr/sub02/sub03_view.php?mem_id=%EB%8D%94%EB%B8%94%EC%9C%A0%EC%A0%9C%EC%9D%B4%EC%94%A8%20(%EC%9A%B0%EC%A7%84%ED%95%AD%EA%B3%B5)" xr:uid="{00000000-0004-0000-0100-000099010000}"/>
    <hyperlink ref="C84" r:id="rId400" display="http://www.kiffa.or.kr/sub02/sub03_view.php?mem_id=%EB%8D%94%EB%B8%94%EC%9C%A0%EC%A0%9C%EC%9D%B4%EC%94%A8%20(%EC%9A%B0%EC%A7%84%ED%95%AD%EA%B3%B5)" xr:uid="{00000000-0004-0000-0100-00009A010000}"/>
    <hyperlink ref="E84" r:id="rId401" display="http://www.kiffa.or.kr/sub02/sub03_view.php?mem_id=%EB%8D%94%EB%B8%94%EC%9C%A0%EC%A0%9C%EC%9D%B4%EC%94%A8%20(%EC%9A%B0%EC%A7%84%ED%95%AD%EA%B3%B5)" xr:uid="{00000000-0004-0000-0100-00009B010000}"/>
    <hyperlink ref="F84" r:id="rId402" display="mailto:woojinair@woojinair.co.kr" xr:uid="{00000000-0004-0000-0100-00009C010000}"/>
    <hyperlink ref="A85" r:id="rId403" display="http://www.kiffa.or.kr/sub02/sub03_view.php?mem_id=%EB%8D%94%EC%9B%A8%EC%9D%B4" xr:uid="{00000000-0004-0000-0100-00009D010000}"/>
    <hyperlink ref="B85" r:id="rId404" display="http://www.kiffa.or.kr/sub02/sub03_view.php?mem_id=%EB%8D%94%EC%9B%A8%EC%9D%B4" xr:uid="{00000000-0004-0000-0100-00009E010000}"/>
    <hyperlink ref="C85" r:id="rId405" display="http://www.kiffa.or.kr/sub02/sub03_view.php?mem_id=%EB%8D%94%EC%9B%A8%EC%9D%B4" xr:uid="{00000000-0004-0000-0100-00009F010000}"/>
    <hyperlink ref="E85" r:id="rId406" display="http://www.kiffa.or.kr/sub02/sub03_view.php?mem_id=%EB%8D%94%EC%9B%A8%EC%9D%B4" xr:uid="{00000000-0004-0000-0100-0000A0010000}"/>
    <hyperlink ref="A86" r:id="rId407" display="http://www.kiffa.or.kr/sub02/sub03_view.php?mem_id=%EB%8D%94%EC%BC%80%EC%9D%B4%EB%A1%9C%EC%A7%80%EC%8A%A4%ED%8B%B1%EC%8A%A4" xr:uid="{00000000-0004-0000-0100-0000A2010000}"/>
    <hyperlink ref="B86" r:id="rId408" display="http://www.kiffa.or.kr/sub02/sub03_view.php?mem_id=%EB%8D%94%EC%BC%80%EC%9D%B4%EB%A1%9C%EC%A7%80%EC%8A%A4%ED%8B%B1%EC%8A%A4" xr:uid="{00000000-0004-0000-0100-0000A3010000}"/>
    <hyperlink ref="C86" r:id="rId409" display="http://www.kiffa.or.kr/sub02/sub03_view.php?mem_id=%EB%8D%94%EC%BC%80%EC%9D%B4%EB%A1%9C%EC%A7%80%EC%8A%A4%ED%8B%B1%EC%8A%A4" xr:uid="{00000000-0004-0000-0100-0000A4010000}"/>
    <hyperlink ref="E86" r:id="rId410" display="http://www.kiffa.or.kr/sub02/sub03_view.php?mem_id=%EB%8D%94%EC%BC%80%EC%9D%B4%EB%A1%9C%EC%A7%80%EC%8A%A4%ED%8B%B1%EC%8A%A4" xr:uid="{00000000-0004-0000-0100-0000A5010000}"/>
    <hyperlink ref="F86" r:id="rId411" display="mailto:andrewkim@thek-l.com" xr:uid="{00000000-0004-0000-0100-0000A6010000}"/>
    <hyperlink ref="A87" r:id="rId412" display="http://www.kiffa.or.kr/sub02/sub03_view.php?mem_id=%EB%8D%B8%EB%A1%9C%EB%A1%9C%EC%A7%80%EC%8A%A4%ED%8B%B1%EC%8A%A4%EC%84%9C%EC%9A%B8%20%EC%9C%A0%ED%95%9C%ED%9A%8C%EC%82%AC" xr:uid="{00000000-0004-0000-0100-0000A7010000}"/>
    <hyperlink ref="B87" r:id="rId413" display="http://www.kiffa.or.kr/sub02/sub03_view.php?mem_id=%EB%8D%B8%EB%A1%9C%EB%A1%9C%EC%A7%80%EC%8A%A4%ED%8B%B1%EC%8A%A4%EC%84%9C%EC%9A%B8%20%EC%9C%A0%ED%95%9C%ED%9A%8C%EC%82%AC" xr:uid="{00000000-0004-0000-0100-0000A8010000}"/>
    <hyperlink ref="C87" r:id="rId414" display="http://www.kiffa.or.kr/sub02/sub03_view.php?mem_id=%EB%8D%B8%EB%A1%9C%EB%A1%9C%EC%A7%80%EC%8A%A4%ED%8B%B1%EC%8A%A4%EC%84%9C%EC%9A%B8%20%EC%9C%A0%ED%95%9C%ED%9A%8C%EC%82%AC" xr:uid="{00000000-0004-0000-0100-0000A9010000}"/>
    <hyperlink ref="E87" r:id="rId415" display="http://www.kiffa.or.kr/sub02/sub03_view.php?mem_id=%EB%8D%B8%EB%A1%9C%EB%A1%9C%EC%A7%80%EC%8A%A4%ED%8B%B1%EC%8A%A4%EC%84%9C%EC%9A%B8%20%EC%9C%A0%ED%95%9C%ED%9A%8C%EC%82%AC" xr:uid="{00000000-0004-0000-0100-0000AA010000}"/>
    <hyperlink ref="F87" r:id="rId416" display="mailto:account@dlseoul.com" xr:uid="{00000000-0004-0000-0100-0000AB010000}"/>
    <hyperlink ref="A88" r:id="rId417" display="http://www.kiffa.or.kr/sub02/sub03_view.php?mem_id=%EB%8F%84%EC%95%94%EA%B8%80%EB%A1%9C%EB%B2%8C%ED%95%B4%EC%9A%B4(%EC%A3%BC)" xr:uid="{00000000-0004-0000-0100-0000AC010000}"/>
    <hyperlink ref="B88" r:id="rId418" display="http://www.kiffa.or.kr/sub02/sub03_view.php?mem_id=%EB%8F%84%EC%95%94%EA%B8%80%EB%A1%9C%EB%B2%8C%ED%95%B4%EC%9A%B4(%EC%A3%BC)" xr:uid="{00000000-0004-0000-0100-0000AD010000}"/>
    <hyperlink ref="C88" r:id="rId419" display="http://www.kiffa.or.kr/sub02/sub03_view.php?mem_id=%EB%8F%84%EC%95%94%EA%B8%80%EB%A1%9C%EB%B2%8C%ED%95%B4%EC%9A%B4(%EC%A3%BC)" xr:uid="{00000000-0004-0000-0100-0000AE010000}"/>
    <hyperlink ref="E88" r:id="rId420" display="http://www.kiffa.or.kr/sub02/sub03_view.php?mem_id=%EB%8F%84%EC%95%94%EA%B8%80%EB%A1%9C%EB%B2%8C%ED%95%B4%EC%9A%B4(%EC%A3%BC)" xr:uid="{00000000-0004-0000-0100-0000AF010000}"/>
    <hyperlink ref="F88" r:id="rId421" display="mailto:admin@doamglobal.com" xr:uid="{00000000-0004-0000-0100-0000B0010000}"/>
    <hyperlink ref="A89" r:id="rId422" display="http://www.kiffa.or.kr/sub02/sub03_view.php?mem_id=%EB%8F%84%EC%9D%B4%EA%B7%B8%EB%A1%9C%EC%BD%94%EB%A6%AC%EC%95%84(%EC%A3%BC)" xr:uid="{00000000-0004-0000-0100-0000B1010000}"/>
    <hyperlink ref="B89" r:id="rId423" display="http://www.kiffa.or.kr/sub02/sub03_view.php?mem_id=%EB%8F%84%EC%9D%B4%EA%B7%B8%EB%A1%9C%EC%BD%94%EB%A6%AC%EC%95%84(%EC%A3%BC)" xr:uid="{00000000-0004-0000-0100-0000B2010000}"/>
    <hyperlink ref="C89" r:id="rId424" display="http://www.kiffa.or.kr/sub02/sub03_view.php?mem_id=%EB%8F%84%EC%9D%B4%EA%B7%B8%EB%A1%9C%EC%BD%94%EB%A6%AC%EC%95%84(%EC%A3%BC)" xr:uid="{00000000-0004-0000-0100-0000B3010000}"/>
    <hyperlink ref="E89" r:id="rId425" display="http://www.kiffa.or.kr/sub02/sub03_view.php?mem_id=%EB%8F%84%EC%9D%B4%EA%B7%B8%EB%A1%9C%EC%BD%94%EB%A6%AC%EC%95%84(%EC%A3%BC)" xr:uid="{00000000-0004-0000-0100-0000B4010000}"/>
    <hyperlink ref="A90" r:id="rId426" display="http://www.kiffa.or.kr/sub02/sub03_view.php?mem_id=%EB%8F%99%EB%82%A8%EC%9D%B5%EC%8A%A4%ED%94%84%EB%A0%88%EC%8A%A4" xr:uid="{00000000-0004-0000-0100-0000B6010000}"/>
    <hyperlink ref="B90" r:id="rId427" display="http://www.kiffa.or.kr/sub02/sub03_view.php?mem_id=%EB%8F%99%EB%82%A8%EC%9D%B5%EC%8A%A4%ED%94%84%EB%A0%88%EC%8A%A4" xr:uid="{00000000-0004-0000-0100-0000B7010000}"/>
    <hyperlink ref="C90" r:id="rId428" display="http://www.kiffa.or.kr/sub02/sub03_view.php?mem_id=%EB%8F%99%EB%82%A8%EC%9D%B5%EC%8A%A4%ED%94%84%EB%A0%88%EC%8A%A4" xr:uid="{00000000-0004-0000-0100-0000B8010000}"/>
    <hyperlink ref="E90" r:id="rId429" display="http://www.kiffa.or.kr/sub02/sub03_view.php?mem_id=%EB%8F%99%EB%82%A8%EC%9D%B5%EC%8A%A4%ED%94%84%EB%A0%88%EC%8A%A4" xr:uid="{00000000-0004-0000-0100-0000B9010000}"/>
    <hyperlink ref="F90" r:id="rId430" display="mailto:ncsung@dnex.co.kr" xr:uid="{00000000-0004-0000-0100-0000BA010000}"/>
    <hyperlink ref="A91" r:id="rId431" display="http://www.kiffa.or.kr/sub02/sub03_view.php?mem_id=%EB%8F%99%EB%8D%95%EC%8B%9C%EC%8A%A4%ED%85%9C%EC%A6%88(%EC%A3%BC)" xr:uid="{00000000-0004-0000-0100-0000BB010000}"/>
    <hyperlink ref="B91" r:id="rId432" display="http://www.kiffa.or.kr/sub02/sub03_view.php?mem_id=%EB%8F%99%EB%8D%95%EC%8B%9C%EC%8A%A4%ED%85%9C%EC%A6%88(%EC%A3%BC)" xr:uid="{00000000-0004-0000-0100-0000BC010000}"/>
    <hyperlink ref="C91" r:id="rId433" display="http://www.kiffa.or.kr/sub02/sub03_view.php?mem_id=%EB%8F%99%EB%8D%95%EC%8B%9C%EC%8A%A4%ED%85%9C%EC%A6%88(%EC%A3%BC)" xr:uid="{00000000-0004-0000-0100-0000BD010000}"/>
    <hyperlink ref="E91" r:id="rId434" display="http://www.kiffa.or.kr/sub02/sub03_view.php?mem_id=%EB%8F%99%EB%8D%95%EC%8B%9C%EC%8A%A4%ED%85%9C%EC%A6%88(%EC%A3%BC)" xr:uid="{00000000-0004-0000-0100-0000BE010000}"/>
    <hyperlink ref="F91" r:id="rId435" display="mailto:bjcho@dongdeuk.co.kr" xr:uid="{00000000-0004-0000-0100-0000BF010000}"/>
    <hyperlink ref="A92" r:id="rId436" display="http://www.kiffa.or.kr/sub02/sub03_view.php?mem_id=%EB%8F%99%EB%B0%A9" xr:uid="{00000000-0004-0000-0100-0000C0010000}"/>
    <hyperlink ref="B92" r:id="rId437" display="http://www.kiffa.or.kr/sub02/sub03_view.php?mem_id=%EB%8F%99%EB%B0%A9" xr:uid="{00000000-0004-0000-0100-0000C1010000}"/>
    <hyperlink ref="C92" r:id="rId438" display="http://www.kiffa.or.kr/sub02/sub03_view.php?mem_id=%EB%8F%99%EB%B0%A9" xr:uid="{00000000-0004-0000-0100-0000C2010000}"/>
    <hyperlink ref="E92" r:id="rId439" display="http://www.kiffa.or.kr/sub02/sub03_view.php?mem_id=%EB%8F%99%EB%B0%A9" xr:uid="{00000000-0004-0000-0100-0000C3010000}"/>
    <hyperlink ref="F92" r:id="rId440" display="mailto:dbforwarder@dongbang.co.kr" xr:uid="{00000000-0004-0000-0100-0000C4010000}"/>
    <hyperlink ref="A93" r:id="rId441" display="http://www.kiffa.or.kr/sub02/sub03_view.php?mem_id=%EB%8F%99%EB%B0%A9%EA%B8%B0%EC%97%85(%EC%A3%BC)" xr:uid="{00000000-0004-0000-0100-0000C5010000}"/>
    <hyperlink ref="B93" r:id="rId442" display="http://www.kiffa.or.kr/sub02/sub03_view.php?mem_id=%EB%8F%99%EB%B0%A9%EA%B8%B0%EC%97%85(%EC%A3%BC)" xr:uid="{00000000-0004-0000-0100-0000C6010000}"/>
    <hyperlink ref="C93" r:id="rId443" display="http://www.kiffa.or.kr/sub02/sub03_view.php?mem_id=%EB%8F%99%EB%B0%A9%EA%B8%B0%EC%97%85(%EC%A3%BC)" xr:uid="{00000000-0004-0000-0100-0000C7010000}"/>
    <hyperlink ref="E93" r:id="rId444" display="http://www.kiffa.or.kr/sub02/sub03_view.php?mem_id=%EB%8F%99%EB%B0%A9%EA%B8%B0%EC%97%85(%EC%A3%BC)" xr:uid="{00000000-0004-0000-0100-0000C8010000}"/>
    <hyperlink ref="F93" r:id="rId445" display="mailto:dbtrans@dbtrans.co.kr" xr:uid="{00000000-0004-0000-0100-0000C9010000}"/>
    <hyperlink ref="A94" r:id="rId446" display="http://www.kiffa.or.kr/sub02/sub03_view.php?mem_id=%EB%8F%99%EB%B0%A9%ED%95%AD%EA%B3%B5%ED%95%B4%EC%9A%B4" xr:uid="{00000000-0004-0000-0100-0000CA010000}"/>
    <hyperlink ref="B94" r:id="rId447" display="http://www.kiffa.or.kr/sub02/sub03_view.php?mem_id=%EB%8F%99%EB%B0%A9%ED%95%AD%EA%B3%B5%ED%95%B4%EC%9A%B4" xr:uid="{00000000-0004-0000-0100-0000CB010000}"/>
    <hyperlink ref="C94" r:id="rId448" display="http://www.kiffa.or.kr/sub02/sub03_view.php?mem_id=%EB%8F%99%EB%B0%A9%ED%95%AD%EA%B3%B5%ED%95%B4%EC%9A%B4" xr:uid="{00000000-0004-0000-0100-0000CC010000}"/>
    <hyperlink ref="E94" r:id="rId449" display="http://www.kiffa.or.kr/sub02/sub03_view.php?mem_id=%EB%8F%99%EB%B0%A9%ED%95%AD%EA%B3%B5%ED%95%B4%EC%9A%B4" xr:uid="{00000000-0004-0000-0100-0000CD010000}"/>
    <hyperlink ref="F94" r:id="rId450" display="mailto:chlim@eastern-air.com" xr:uid="{00000000-0004-0000-0100-0000CE010000}"/>
    <hyperlink ref="A95" r:id="rId451" display="http://www.kiffa.or.kr/sub02/sub03_view.php?mem_id=%EB%8F%99%EB%B3%B4%EA%B5%AD%EC%A0%9C%EC%9A%B4%EC%86%A1(%EC%A3%BC)" xr:uid="{00000000-0004-0000-0100-0000CF010000}"/>
    <hyperlink ref="B95" r:id="rId452" display="http://www.kiffa.or.kr/sub02/sub03_view.php?mem_id=%EB%8F%99%EB%B3%B4%EA%B5%AD%EC%A0%9C%EC%9A%B4%EC%86%A1(%EC%A3%BC)" xr:uid="{00000000-0004-0000-0100-0000D0010000}"/>
    <hyperlink ref="C95" r:id="rId453" display="http://www.kiffa.or.kr/sub02/sub03_view.php?mem_id=%EB%8F%99%EB%B3%B4%EA%B5%AD%EC%A0%9C%EC%9A%B4%EC%86%A1(%EC%A3%BC)" xr:uid="{00000000-0004-0000-0100-0000D1010000}"/>
    <hyperlink ref="E95" r:id="rId454" display="http://www.kiffa.or.kr/sub02/sub03_view.php?mem_id=%EB%8F%99%EB%B3%B4%EA%B5%AD%EC%A0%9C%EC%9A%B4%EC%86%A1(%EC%A3%BC)" xr:uid="{00000000-0004-0000-0100-0000D2010000}"/>
    <hyperlink ref="F95" r:id="rId455" display="mailto:hschung@dongboint.com" xr:uid="{00000000-0004-0000-0100-0000D3010000}"/>
    <hyperlink ref="A96" r:id="rId456" display="http://www.kiffa.or.kr/sub02/sub03_view.php?mem_id=%EB%8F%99%EB%B3%B4%EB%A1%9C%EC%A7%81%EC%8A%A4" xr:uid="{00000000-0004-0000-0100-0000D4010000}"/>
    <hyperlink ref="B96" r:id="rId457" display="http://www.kiffa.or.kr/sub02/sub03_view.php?mem_id=%EB%8F%99%EB%B3%B4%EB%A1%9C%EC%A7%81%EC%8A%A4" xr:uid="{00000000-0004-0000-0100-0000D5010000}"/>
    <hyperlink ref="C96" r:id="rId458" display="http://www.kiffa.or.kr/sub02/sub03_view.php?mem_id=%EB%8F%99%EB%B3%B4%EB%A1%9C%EC%A7%81%EC%8A%A4" xr:uid="{00000000-0004-0000-0100-0000D6010000}"/>
    <hyperlink ref="E96" r:id="rId459" display="http://www.kiffa.or.kr/sub02/sub03_view.php?mem_id=%EB%8F%99%EB%B3%B4%EB%A1%9C%EC%A7%81%EC%8A%A4" xr:uid="{00000000-0004-0000-0100-0000D7010000}"/>
    <hyperlink ref="F96" r:id="rId460" display="mailto:account@dblkr.com" xr:uid="{00000000-0004-0000-0100-0000D8010000}"/>
    <hyperlink ref="A97" r:id="rId461" display="http://www.kiffa.or.kr/sub02/sub03_view.php?mem_id=%EB%8F%99%EC%84%9C%EB%A1%9C%EC%A7%80%EC%8A%A4%ED%8B%B1%EC%8A%A4" xr:uid="{00000000-0004-0000-0100-0000D9010000}"/>
    <hyperlink ref="B97" r:id="rId462" display="http://www.kiffa.or.kr/sub02/sub03_view.php?mem_id=%EB%8F%99%EC%84%9C%EB%A1%9C%EC%A7%80%EC%8A%A4%ED%8B%B1%EC%8A%A4" xr:uid="{00000000-0004-0000-0100-0000DA010000}"/>
    <hyperlink ref="C97" r:id="rId463" display="http://www.kiffa.or.kr/sub02/sub03_view.php?mem_id=%EB%8F%99%EC%84%9C%EB%A1%9C%EC%A7%80%EC%8A%A4%ED%8B%B1%EC%8A%A4" xr:uid="{00000000-0004-0000-0100-0000DB010000}"/>
    <hyperlink ref="E97" r:id="rId464" display="http://www.kiffa.or.kr/sub02/sub03_view.php?mem_id=%EB%8F%99%EC%84%9C%EB%A1%9C%EC%A7%80%EC%8A%A4%ED%8B%B1%EC%8A%A4" xr:uid="{00000000-0004-0000-0100-0000DC010000}"/>
    <hyperlink ref="F97" r:id="rId465" display="mailto:service@dongsuero.com" xr:uid="{00000000-0004-0000-0100-0000DD010000}"/>
    <hyperlink ref="A98" r:id="rId466" display="http://www.kiffa.or.kr/sub02/sub03_view.php?mem_id=%EB%8F%99%EC%84%9C%EC%8A%A4%EC%B9%B4%EC%9D%B4%EB%9D%BC%EC%9D%B4%EB%84%88" xr:uid="{00000000-0004-0000-0100-0000DE010000}"/>
    <hyperlink ref="B98" r:id="rId467" display="http://www.kiffa.or.kr/sub02/sub03_view.php?mem_id=%EB%8F%99%EC%84%9C%EC%8A%A4%EC%B9%B4%EC%9D%B4%EB%9D%BC%EC%9D%B4%EB%84%88" xr:uid="{00000000-0004-0000-0100-0000DF010000}"/>
    <hyperlink ref="C98" r:id="rId468" display="http://www.kiffa.or.kr/sub02/sub03_view.php?mem_id=%EB%8F%99%EC%84%9C%EC%8A%A4%EC%B9%B4%EC%9D%B4%EB%9D%BC%EC%9D%B4%EB%84%88" xr:uid="{00000000-0004-0000-0100-0000E0010000}"/>
    <hyperlink ref="E98" r:id="rId469" display="http://www.kiffa.or.kr/sub02/sub03_view.php?mem_id=%EB%8F%99%EC%84%9C%EC%8A%A4%EC%B9%B4%EC%9D%B4%EB%9D%BC%EC%9D%B4%EB%84%88" xr:uid="{00000000-0004-0000-0100-0000E1010000}"/>
    <hyperlink ref="F98" r:id="rId470" display="mailto:dsgood@dsskyliner.co.kr" xr:uid="{00000000-0004-0000-0100-0000E2010000}"/>
    <hyperlink ref="A99" r:id="rId471" display="http://www.kiffa.or.kr/sub02/sub03_view.php?mem_id=%EB%8F%99%EC%84%9C%EC%BD%98%EC%86%94(%EC%A3%BC)" xr:uid="{00000000-0004-0000-0100-0000E3010000}"/>
    <hyperlink ref="B99" r:id="rId472" display="http://www.kiffa.or.kr/sub02/sub03_view.php?mem_id=%EB%8F%99%EC%84%9C%EC%BD%98%EC%86%94(%EC%A3%BC)" xr:uid="{00000000-0004-0000-0100-0000E4010000}"/>
    <hyperlink ref="C99" r:id="rId473" display="http://www.kiffa.or.kr/sub02/sub03_view.php?mem_id=%EB%8F%99%EC%84%9C%EC%BD%98%EC%86%94(%EC%A3%BC)" xr:uid="{00000000-0004-0000-0100-0000E5010000}"/>
    <hyperlink ref="E99" r:id="rId474" display="http://www.kiffa.or.kr/sub02/sub03_view.php?mem_id=%EB%8F%99%EC%84%9C%EC%BD%98%EC%86%94(%EC%A3%BC)" xr:uid="{00000000-0004-0000-0100-0000E6010000}"/>
    <hyperlink ref="F99" r:id="rId475" xr:uid="{00000000-0004-0000-0100-0000E7010000}"/>
    <hyperlink ref="A100" r:id="rId476" display="http://www.kiffa.or.kr/sub02/sub03_view.php?mem_id=%EB%8F%99%EC%84%9C%ED%95%B4%EC%9A%B4(%EC%A3%BC)" xr:uid="{00000000-0004-0000-0100-0000E8010000}"/>
    <hyperlink ref="B100" r:id="rId477" display="http://www.kiffa.or.kr/sub02/sub03_view.php?mem_id=%EB%8F%99%EC%84%9C%ED%95%B4%EC%9A%B4(%EC%A3%BC)" xr:uid="{00000000-0004-0000-0100-0000E9010000}"/>
    <hyperlink ref="C100" r:id="rId478" display="http://www.kiffa.or.kr/sub02/sub03_view.php?mem_id=%EB%8F%99%EC%84%9C%ED%95%B4%EC%9A%B4(%EC%A3%BC)" xr:uid="{00000000-0004-0000-0100-0000EA010000}"/>
    <hyperlink ref="E100" r:id="rId479" display="http://www.kiffa.or.kr/sub02/sub03_view.php?mem_id=%EB%8F%99%EC%84%9C%ED%95%B4%EC%9A%B4(%EC%A3%BC)" xr:uid="{00000000-0004-0000-0100-0000EB010000}"/>
    <hyperlink ref="F100" r:id="rId480" display="mailto:yschoi@dongsue.com" xr:uid="{00000000-0004-0000-0100-0000EC010000}"/>
    <hyperlink ref="A101" r:id="rId481" display="http://www.kiffa.or.kr/sub02/sub03_view.php?mem_id=%EB%8F%99%EC%84%B1%EB%AC%BC%EB%A5%98" xr:uid="{00000000-0004-0000-0100-0000ED010000}"/>
    <hyperlink ref="B101" r:id="rId482" display="http://www.kiffa.or.kr/sub02/sub03_view.php?mem_id=%EB%8F%99%EC%84%B1%EB%AC%BC%EB%A5%98" xr:uid="{00000000-0004-0000-0100-0000EE010000}"/>
    <hyperlink ref="C101" r:id="rId483" display="http://www.kiffa.or.kr/sub02/sub03_view.php?mem_id=%EB%8F%99%EC%84%B1%EB%AC%BC%EB%A5%98" xr:uid="{00000000-0004-0000-0100-0000EF010000}"/>
    <hyperlink ref="E101" r:id="rId484" display="http://www.kiffa.or.kr/sub02/sub03_view.php?mem_id=%EB%8F%99%EC%84%B1%EB%AC%BC%EB%A5%98" xr:uid="{00000000-0004-0000-0100-0000F0010000}"/>
    <hyperlink ref="F101" r:id="rId485" display="mailto:goupds@daum.net" xr:uid="{00000000-0004-0000-0100-0000F1010000}"/>
    <hyperlink ref="A102" r:id="rId486" display="http://www.kiffa.or.kr/sub02/sub03_view.php?mem_id=%EB%8F%99%EC%84%B1%ED%95%AD%EC%9A%B4" xr:uid="{00000000-0004-0000-0100-0000F2010000}"/>
    <hyperlink ref="B102" r:id="rId487" display="http://www.kiffa.or.kr/sub02/sub03_view.php?mem_id=%EB%8F%99%EC%84%B1%ED%95%AD%EC%9A%B4" xr:uid="{00000000-0004-0000-0100-0000F3010000}"/>
    <hyperlink ref="C102" r:id="rId488" display="http://www.kiffa.or.kr/sub02/sub03_view.php?mem_id=%EB%8F%99%EC%84%B1%ED%95%AD%EC%9A%B4" xr:uid="{00000000-0004-0000-0100-0000F4010000}"/>
    <hyperlink ref="E102" r:id="rId489" display="http://www.kiffa.or.kr/sub02/sub03_view.php?mem_id=%EB%8F%99%EC%84%B1%ED%95%AD%EC%9A%B4" xr:uid="{00000000-0004-0000-0100-0000F5010000}"/>
    <hyperlink ref="A103" r:id="rId490" display="http://www.kiffa.or.kr/sub02/sub03_view.php?mem_id=%EB%8F%99%EC%8B%A0%EA%B8%80%EB%A1%9C%EB%B2%8C%EB%A7%88%EB%A6%AC%ED%83%80%EC%9E%84(%EC%A3%BC)" xr:uid="{00000000-0004-0000-0100-0000F7010000}"/>
    <hyperlink ref="B103" r:id="rId491" display="http://www.kiffa.or.kr/sub02/sub03_view.php?mem_id=%EB%8F%99%EC%8B%A0%EA%B8%80%EB%A1%9C%EB%B2%8C%EB%A7%88%EB%A6%AC%ED%83%80%EC%9E%84(%EC%A3%BC)" xr:uid="{00000000-0004-0000-0100-0000F8010000}"/>
    <hyperlink ref="C103" r:id="rId492" display="http://www.kiffa.or.kr/sub02/sub03_view.php?mem_id=%EB%8F%99%EC%8B%A0%EA%B8%80%EB%A1%9C%EB%B2%8C%EB%A7%88%EB%A6%AC%ED%83%80%EC%9E%84(%EC%A3%BC)" xr:uid="{00000000-0004-0000-0100-0000F9010000}"/>
    <hyperlink ref="E103" r:id="rId493" display="http://www.kiffa.or.kr/sub02/sub03_view.php?mem_id=%EB%8F%99%EC%8B%A0%EA%B8%80%EB%A1%9C%EB%B2%8C%EB%A7%88%EB%A6%AC%ED%83%80%EC%9E%84(%EC%A3%BC)" xr:uid="{00000000-0004-0000-0100-0000FA010000}"/>
    <hyperlink ref="F103" r:id="rId494" display="mailto:skhyun@dsgl.co.kr" xr:uid="{00000000-0004-0000-0100-0000FB010000}"/>
    <hyperlink ref="A104" r:id="rId495" display="http://www.kiffa.or.kr/sub02/sub03_view.php?mem_id=%EB%8F%99%EC%8B%A0%EB%A1%9C%EC%A7%80%EC%8A%A4%ED%8B%B1%EC%8A%A4(%EC%A3%BC)" xr:uid="{00000000-0004-0000-0100-0000FC010000}"/>
    <hyperlink ref="B104" r:id="rId496" display="http://www.kiffa.or.kr/sub02/sub03_view.php?mem_id=%EB%8F%99%EC%8B%A0%EB%A1%9C%EC%A7%80%EC%8A%A4%ED%8B%B1%EC%8A%A4(%EC%A3%BC)" xr:uid="{00000000-0004-0000-0100-0000FD010000}"/>
    <hyperlink ref="C104" r:id="rId497" display="http://www.kiffa.or.kr/sub02/sub03_view.php?mem_id=%EB%8F%99%EC%8B%A0%EB%A1%9C%EC%A7%80%EC%8A%A4%ED%8B%B1%EC%8A%A4(%EC%A3%BC)" xr:uid="{00000000-0004-0000-0100-0000FE010000}"/>
    <hyperlink ref="E104" r:id="rId498" display="http://www.kiffa.or.kr/sub02/sub03_view.php?mem_id=%EB%8F%99%EC%8B%A0%EB%A1%9C%EC%A7%80%EC%8A%A4%ED%8B%B1%EC%8A%A4(%EC%A3%BC)" xr:uid="{00000000-0004-0000-0100-0000FF010000}"/>
    <hyperlink ref="A105" r:id="rId499" display="http://www.kiffa.or.kr/sub02/sub03_view.php?mem_id=%EB%8F%99%EC%8B%A0%EC%94%A8%EC%95%A4%EC%97%90%EC%96%B4" xr:uid="{00000000-0004-0000-0100-000001020000}"/>
    <hyperlink ref="B105" r:id="rId500" display="http://www.kiffa.or.kr/sub02/sub03_view.php?mem_id=%EB%8F%99%EC%8B%A0%EC%94%A8%EC%95%A4%EC%97%90%EC%96%B4" xr:uid="{00000000-0004-0000-0100-000002020000}"/>
    <hyperlink ref="C105" r:id="rId501" display="http://www.kiffa.or.kr/sub02/sub03_view.php?mem_id=%EB%8F%99%EC%8B%A0%EC%94%A8%EC%95%A4%EC%97%90%EC%96%B4" xr:uid="{00000000-0004-0000-0100-000003020000}"/>
    <hyperlink ref="E105" r:id="rId502" display="http://www.kiffa.or.kr/sub02/sub03_view.php?mem_id=%EB%8F%99%EC%8B%A0%EC%94%A8%EC%95%A4%EC%97%90%EC%96%B4" xr:uid="{00000000-0004-0000-0100-000004020000}"/>
    <hyperlink ref="F105" r:id="rId503" display="mailto:swan@dssna.com" xr:uid="{00000000-0004-0000-0100-000005020000}"/>
    <hyperlink ref="A106" r:id="rId504" display="http://www.kiffa.or.kr/sub02/sub03_view.php?mem_id=%EB%8F%99%EC%8B%A0%EC%97%90%EC%8A%A4%EC%95%A4%EC%97%90%ED%94%84(%EC%A3%BC)" xr:uid="{00000000-0004-0000-0100-000006020000}"/>
    <hyperlink ref="B106" r:id="rId505" display="http://www.kiffa.or.kr/sub02/sub03_view.php?mem_id=%EB%8F%99%EC%8B%A0%EC%97%90%EC%8A%A4%EC%95%A4%EC%97%90%ED%94%84(%EC%A3%BC)" xr:uid="{00000000-0004-0000-0100-000007020000}"/>
    <hyperlink ref="C106" r:id="rId506" display="http://www.kiffa.or.kr/sub02/sub03_view.php?mem_id=%EB%8F%99%EC%8B%A0%EC%97%90%EC%8A%A4%EC%95%A4%EC%97%90%ED%94%84(%EC%A3%BC)" xr:uid="{00000000-0004-0000-0100-000008020000}"/>
    <hyperlink ref="E106" r:id="rId507" display="http://www.kiffa.or.kr/sub02/sub03_view.php?mem_id=%EB%8F%99%EC%8B%A0%EC%97%90%EC%8A%A4%EC%95%A4%EC%97%90%ED%94%84(%EC%A3%BC)" xr:uid="{00000000-0004-0000-0100-000009020000}"/>
    <hyperlink ref="F106" r:id="rId508" display="mailto:dongshin@dssf.co.kr" xr:uid="{00000000-0004-0000-0100-00000A020000}"/>
    <hyperlink ref="A107" r:id="rId509" display="http://www.kiffa.or.kr/sub02/sub03_view.php?mem_id=%EB%8F%99%EC%95%84%EB%A1%9C%EC%A7%80%EC%8A%A4" xr:uid="{00000000-0004-0000-0100-00000B020000}"/>
    <hyperlink ref="B107" r:id="rId510" display="http://www.kiffa.or.kr/sub02/sub03_view.php?mem_id=%EB%8F%99%EC%95%84%EB%A1%9C%EC%A7%80%EC%8A%A4" xr:uid="{00000000-0004-0000-0100-00000C020000}"/>
    <hyperlink ref="C107" r:id="rId511" display="http://www.kiffa.or.kr/sub02/sub03_view.php?mem_id=%EB%8F%99%EC%95%84%EB%A1%9C%EC%A7%80%EC%8A%A4" xr:uid="{00000000-0004-0000-0100-00000D020000}"/>
    <hyperlink ref="E107" r:id="rId512" display="http://www.kiffa.or.kr/sub02/sub03_view.php?mem_id=%EB%8F%99%EC%95%84%EB%A1%9C%EC%A7%80%EC%8A%A4" xr:uid="{00000000-0004-0000-0100-00000E020000}"/>
    <hyperlink ref="F107" r:id="rId513" display="mailto:kmc@donga-logis.com" xr:uid="{00000000-0004-0000-0100-00000F020000}"/>
    <hyperlink ref="A108" r:id="rId514" display="http://www.kiffa.or.kr/sub02/sub03_view.php?mem_id=%EB%8F%99%EC%96%91%EB%AC%BC%EB%A5%98(%EC%A3%BC)" xr:uid="{00000000-0004-0000-0100-000010020000}"/>
    <hyperlink ref="B108" r:id="rId515" display="http://www.kiffa.or.kr/sub02/sub03_view.php?mem_id=%EB%8F%99%EC%96%91%EB%AC%BC%EB%A5%98(%EC%A3%BC)" xr:uid="{00000000-0004-0000-0100-000011020000}"/>
    <hyperlink ref="C108" r:id="rId516" display="http://www.kiffa.or.kr/sub02/sub03_view.php?mem_id=%EB%8F%99%EC%96%91%EB%AC%BC%EB%A5%98(%EC%A3%BC)" xr:uid="{00000000-0004-0000-0100-000012020000}"/>
    <hyperlink ref="E108" r:id="rId517" display="http://www.kiffa.or.kr/sub02/sub03_view.php?mem_id=%EB%8F%99%EC%96%91%EB%AC%BC%EB%A5%98(%EC%A3%BC)" xr:uid="{00000000-0004-0000-0100-000013020000}"/>
    <hyperlink ref="F108" r:id="rId518" display="mailto:otssel@otskorea.co.kr" xr:uid="{00000000-0004-0000-0100-000014020000}"/>
    <hyperlink ref="A109" r:id="rId519" display="http://www.kiffa.or.kr/sub02/sub03_view.php?mem_id=%EB%8F%99%EC%96%91%EB%AF%B8%EB%94%94%EC%96%B4%ED%8C%90%EB%A7%A4(%EC%A3%BC)" xr:uid="{00000000-0004-0000-0100-000015020000}"/>
    <hyperlink ref="B109" r:id="rId520" display="http://www.kiffa.or.kr/sub02/sub03_view.php?mem_id=%EB%8F%99%EC%96%91%EB%AF%B8%EB%94%94%EC%96%B4%ED%8C%90%EB%A7%A4(%EC%A3%BC)" xr:uid="{00000000-0004-0000-0100-000016020000}"/>
    <hyperlink ref="C109" r:id="rId521" display="http://www.kiffa.or.kr/sub02/sub03_view.php?mem_id=%EB%8F%99%EC%96%91%EB%AF%B8%EB%94%94%EC%96%B4%ED%8C%90%EB%A7%A4(%EC%A3%BC)" xr:uid="{00000000-0004-0000-0100-000017020000}"/>
    <hyperlink ref="E109" r:id="rId522" display="http://www.kiffa.or.kr/sub02/sub03_view.php?mem_id=%EB%8F%99%EC%96%91%EB%AF%B8%EB%94%94%EC%96%B4%ED%8C%90%EB%A7%A4(%EC%A3%BC)" xr:uid="{00000000-0004-0000-0100-000018020000}"/>
    <hyperlink ref="F109" r:id="rId523" display="mailto:sales@tyms.co.kr" xr:uid="{00000000-0004-0000-0100-000019020000}"/>
    <hyperlink ref="A110" r:id="rId524" display="http://www.kiffa.or.kr/sub02/sub03_view.php?mem_id=%EB%8F%99%EC%98%81%ED%95%B4%EC%9A%B4(%EC%A3%BC)" xr:uid="{00000000-0004-0000-0100-00001A020000}"/>
    <hyperlink ref="B110" r:id="rId525" display="http://www.kiffa.or.kr/sub02/sub03_view.php?mem_id=%EB%8F%99%EC%98%81%ED%95%B4%EC%9A%B4(%EC%A3%BC)" xr:uid="{00000000-0004-0000-0100-00001B020000}"/>
    <hyperlink ref="C110" r:id="rId526" display="http://www.kiffa.or.kr/sub02/sub03_view.php?mem_id=%EB%8F%99%EC%98%81%ED%95%B4%EC%9A%B4(%EC%A3%BC)" xr:uid="{00000000-0004-0000-0100-00001C020000}"/>
    <hyperlink ref="E110" r:id="rId527" display="http://www.kiffa.or.kr/sub02/sub03_view.php?mem_id=%EB%8F%99%EC%98%81%ED%95%B4%EC%9A%B4(%EC%A3%BC)" xr:uid="{00000000-0004-0000-0100-00001D020000}"/>
    <hyperlink ref="F110" r:id="rId528" display="mailto:jwahn@pcsline.co.kr" xr:uid="{00000000-0004-0000-0100-00001E020000}"/>
    <hyperlink ref="A111" r:id="rId529" display="http://www.kiffa.or.kr/sub02/sub03_view.php?mem_id=%EB%8F%99%EC%9A%B0%EA%B5%AD%EC%A0%9C" xr:uid="{00000000-0004-0000-0100-00001F020000}"/>
    <hyperlink ref="B111" r:id="rId530" display="http://www.kiffa.or.kr/sub02/sub03_view.php?mem_id=%EB%8F%99%EC%9A%B0%EA%B5%AD%EC%A0%9C" xr:uid="{00000000-0004-0000-0100-000020020000}"/>
    <hyperlink ref="C111" r:id="rId531" display="http://www.kiffa.or.kr/sub02/sub03_view.php?mem_id=%EB%8F%99%EC%9A%B0%EA%B5%AD%EC%A0%9C" xr:uid="{00000000-0004-0000-0100-000021020000}"/>
    <hyperlink ref="E111" r:id="rId532" display="http://www.kiffa.or.kr/sub02/sub03_view.php?mem_id=%EB%8F%99%EC%9A%B0%EA%B5%AD%EC%A0%9C" xr:uid="{00000000-0004-0000-0100-000022020000}"/>
    <hyperlink ref="A112" r:id="rId533" display="http://www.kiffa.or.kr/sub02/sub03_view.php?mem_id=%EB%8F%99%EC%9B%90%EB%A1%9C%EC%97%91%EC%8A%A4(%EC%A3%BC)" xr:uid="{00000000-0004-0000-0100-000024020000}"/>
    <hyperlink ref="B112" r:id="rId534" display="http://www.kiffa.or.kr/sub02/sub03_view.php?mem_id=%EB%8F%99%EC%9B%90%EB%A1%9C%EC%97%91%EC%8A%A4(%EC%A3%BC)" xr:uid="{00000000-0004-0000-0100-000025020000}"/>
    <hyperlink ref="C112" r:id="rId535" display="http://www.kiffa.or.kr/sub02/sub03_view.php?mem_id=%EB%8F%99%EC%9B%90%EB%A1%9C%EC%97%91%EC%8A%A4(%EC%A3%BC)" xr:uid="{00000000-0004-0000-0100-000026020000}"/>
    <hyperlink ref="E112" r:id="rId536" display="http://www.kiffa.or.kr/sub02/sub03_view.php?mem_id=%EB%8F%99%EC%9B%90%EB%A1%9C%EC%97%91%EC%8A%A4(%EC%A3%BC)" xr:uid="{00000000-0004-0000-0100-000027020000}"/>
    <hyperlink ref="F112" r:id="rId537" display="mailto:%20ismilei@dongwon.com" xr:uid="{00000000-0004-0000-0100-000028020000}"/>
    <hyperlink ref="A113" r:id="rId538" display="http://www.kiffa.or.kr/sub02/sub03_view.php?mem_id=%EB%8F%99%EC%9B%90%EC%82%B0%EC%97%85(%EC%A3%BC)" xr:uid="{00000000-0004-0000-0100-000029020000}"/>
    <hyperlink ref="B113" r:id="rId539" display="http://www.kiffa.or.kr/sub02/sub03_view.php?mem_id=%EB%8F%99%EC%9B%90%EC%82%B0%EC%97%85(%EC%A3%BC)" xr:uid="{00000000-0004-0000-0100-00002A020000}"/>
    <hyperlink ref="C113" r:id="rId540" display="http://www.kiffa.or.kr/sub02/sub03_view.php?mem_id=%EB%8F%99%EC%9B%90%EC%82%B0%EC%97%85(%EC%A3%BC)" xr:uid="{00000000-0004-0000-0100-00002B020000}"/>
    <hyperlink ref="E113" r:id="rId541" display="http://www.kiffa.or.kr/sub02/sub03_view.php?mem_id=%EB%8F%99%EC%9B%90%EC%82%B0%EC%97%85(%EC%A3%BC)" xr:uid="{00000000-0004-0000-0100-00002C020000}"/>
    <hyperlink ref="F113" r:id="rId542" display="mailto:forwarding@dongwon.com" xr:uid="{00000000-0004-0000-0100-00002D020000}"/>
    <hyperlink ref="A114" r:id="rId543" display="http://www.kiffa.or.kr/sub02/sub03_view.php?mem_id=%EB%8F%99%EC%A1%B0%EC%89%AC%ED%95%91" xr:uid="{00000000-0004-0000-0100-00002E020000}"/>
    <hyperlink ref="B114" r:id="rId544" display="http://www.kiffa.or.kr/sub02/sub03_view.php?mem_id=%EB%8F%99%EC%A1%B0%EC%89%AC%ED%95%91" xr:uid="{00000000-0004-0000-0100-00002F020000}"/>
    <hyperlink ref="C114" r:id="rId545" display="http://www.kiffa.or.kr/sub02/sub03_view.php?mem_id=%EB%8F%99%EC%A1%B0%EC%89%AC%ED%95%91" xr:uid="{00000000-0004-0000-0100-000030020000}"/>
    <hyperlink ref="E114" r:id="rId546" display="http://www.kiffa.or.kr/sub02/sub03_view.php?mem_id=%EB%8F%99%EC%A1%B0%EC%89%AC%ED%95%91" xr:uid="{00000000-0004-0000-0100-000031020000}"/>
    <hyperlink ref="A115" r:id="rId547" display="http://www.kiffa.or.kr/sub02/sub03_view.php?mem_id=%EB%8F%99%EC%A3%BC%EB%A7%88%EB%A6%AC%ED%83%80%EC%9E%84%EC%A3%BC%EC%8B%9D%ED%9A%8C%EC%82%AC" xr:uid="{00000000-0004-0000-0100-000033020000}"/>
    <hyperlink ref="B115" r:id="rId548" display="http://www.kiffa.or.kr/sub02/sub03_view.php?mem_id=%EB%8F%99%EC%A3%BC%EB%A7%88%EB%A6%AC%ED%83%80%EC%9E%84%EC%A3%BC%EC%8B%9D%ED%9A%8C%EC%82%AC" xr:uid="{00000000-0004-0000-0100-000034020000}"/>
    <hyperlink ref="C115" r:id="rId549" display="http://www.kiffa.or.kr/sub02/sub03_view.php?mem_id=%EB%8F%99%EC%A3%BC%EB%A7%88%EB%A6%AC%ED%83%80%EC%9E%84%EC%A3%BC%EC%8B%9D%ED%9A%8C%EC%82%AC" xr:uid="{00000000-0004-0000-0100-000035020000}"/>
    <hyperlink ref="E115" r:id="rId550" display="http://www.kiffa.or.kr/sub02/sub03_view.php?mem_id=%EB%8F%99%EC%A3%BC%EB%A7%88%EB%A6%AC%ED%83%80%EC%9E%84%EC%A3%BC%EC%8B%9D%ED%9A%8C%EC%82%AC" xr:uid="{00000000-0004-0000-0100-000036020000}"/>
    <hyperlink ref="F115" r:id="rId551" display="mailto:djsales@djmtc.co.kr" xr:uid="{00000000-0004-0000-0100-000037020000}"/>
    <hyperlink ref="A116" r:id="rId552" display="http://www.kiffa.or.kr/sub02/sub03_view.php?mem_id=%EB%8F%99%EC%A3%BC%ED%95%B4%EC%83%81(%EC%A3%BC)" xr:uid="{00000000-0004-0000-0100-000038020000}"/>
    <hyperlink ref="B116" r:id="rId553" display="http://www.kiffa.or.kr/sub02/sub03_view.php?mem_id=%EB%8F%99%EC%A3%BC%ED%95%B4%EC%83%81(%EC%A3%BC)" xr:uid="{00000000-0004-0000-0100-000039020000}"/>
    <hyperlink ref="C116" r:id="rId554" display="http://www.kiffa.or.kr/sub02/sub03_view.php?mem_id=%EB%8F%99%EC%A3%BC%ED%95%B4%EC%83%81(%EC%A3%BC)" xr:uid="{00000000-0004-0000-0100-00003A020000}"/>
    <hyperlink ref="E116" r:id="rId555" display="http://www.kiffa.or.kr/sub02/sub03_view.php?mem_id=%EB%8F%99%EC%A3%BC%ED%95%B4%EC%83%81(%EC%A3%BC)" xr:uid="{00000000-0004-0000-0100-00003B020000}"/>
    <hyperlink ref="F116" r:id="rId556" display="mailto:forwarding@djis.co.kr" xr:uid="{00000000-0004-0000-0100-00003C020000}"/>
    <hyperlink ref="A117" r:id="rId557" display="http://www.kiffa.or.kr/sub02/sub03_view.php?mem_id=%EB%8F%99%EC%A7%84%EA%B8%80%EB%A1%9C%EB%B2%8C%EB%A1%9C%EC%A7%80%EC%8A%A4%ED%8B%B1%EC%8A%A4" xr:uid="{00000000-0004-0000-0100-00003D020000}"/>
    <hyperlink ref="B117" r:id="rId558" display="http://www.kiffa.or.kr/sub02/sub03_view.php?mem_id=%EB%8F%99%EC%A7%84%EA%B8%80%EB%A1%9C%EB%B2%8C%EB%A1%9C%EC%A7%80%EC%8A%A4%ED%8B%B1%EC%8A%A4" xr:uid="{00000000-0004-0000-0100-00003E020000}"/>
    <hyperlink ref="C117" r:id="rId559" display="http://www.kiffa.or.kr/sub02/sub03_view.php?mem_id=%EB%8F%99%EC%A7%84%EA%B8%80%EB%A1%9C%EB%B2%8C%EB%A1%9C%EC%A7%80%EC%8A%A4%ED%8B%B1%EC%8A%A4" xr:uid="{00000000-0004-0000-0100-00003F020000}"/>
    <hyperlink ref="E117" r:id="rId560" display="http://www.kiffa.or.kr/sub02/sub03_view.php?mem_id=%EB%8F%99%EC%A7%84%EA%B8%80%EB%A1%9C%EB%B2%8C%EB%A1%9C%EC%A7%80%EC%8A%A4%ED%8B%B1%EC%8A%A4" xr:uid="{00000000-0004-0000-0100-000040020000}"/>
    <hyperlink ref="F117" r:id="rId561" display="mailto:dgl@dongjingl.co.kr" xr:uid="{00000000-0004-0000-0100-000041020000}"/>
    <hyperlink ref="A118" r:id="rId562" display="http://www.kiffa.or.kr/sub02/sub03_view.php?mem_id=%EB%8F%99%EC%A7%84%EB%A1%9C%EC%A7%81%EC%8A%A4(%EC%A3%BC)" xr:uid="{00000000-0004-0000-0100-000042020000}"/>
    <hyperlink ref="B118" r:id="rId563" display="http://www.kiffa.or.kr/sub02/sub03_view.php?mem_id=%EB%8F%99%EC%A7%84%EB%A1%9C%EC%A7%81%EC%8A%A4(%EC%A3%BC)" xr:uid="{00000000-0004-0000-0100-000043020000}"/>
    <hyperlink ref="C118" r:id="rId564" display="http://www.kiffa.or.kr/sub02/sub03_view.php?mem_id=%EB%8F%99%EC%A7%84%EB%A1%9C%EC%A7%81%EC%8A%A4(%EC%A3%BC)" xr:uid="{00000000-0004-0000-0100-000044020000}"/>
    <hyperlink ref="E118" r:id="rId565" display="http://www.kiffa.or.kr/sub02/sub03_view.php?mem_id=%EB%8F%99%EC%A7%84%EB%A1%9C%EC%A7%81%EC%8A%A4(%EC%A3%BC)" xr:uid="{00000000-0004-0000-0100-000045020000}"/>
    <hyperlink ref="F118" r:id="rId566" display="mailto:all@dongjinlogis.com" xr:uid="{00000000-0004-0000-0100-000046020000}"/>
    <hyperlink ref="A119" r:id="rId567" display="http://www.kiffa.or.kr/sub02/sub03_view.php?mem_id=%EB%91%90%EA%B8%B0%ED%95%B4%EC%9A%B4(%EC%A3%BC)" xr:uid="{00000000-0004-0000-0100-000047020000}"/>
    <hyperlink ref="B119" r:id="rId568" display="http://www.kiffa.or.kr/sub02/sub03_view.php?mem_id=%EB%91%90%EA%B8%B0%ED%95%B4%EC%9A%B4(%EC%A3%BC)" xr:uid="{00000000-0004-0000-0100-000048020000}"/>
    <hyperlink ref="C119" r:id="rId569" display="http://www.kiffa.or.kr/sub02/sub03_view.php?mem_id=%EB%91%90%EA%B8%B0%ED%95%B4%EC%9A%B4(%EC%A3%BC)" xr:uid="{00000000-0004-0000-0100-000049020000}"/>
    <hyperlink ref="E119" r:id="rId570" display="http://www.kiffa.or.kr/sub02/sub03_view.php?mem_id=%EB%91%90%EA%B8%B0%ED%95%B4%EC%9A%B4(%EC%A3%BC)" xr:uid="{00000000-0004-0000-0100-00004A020000}"/>
    <hyperlink ref="F119" r:id="rId571" display="mailto:kabinlee@dookimarine.co.kr" xr:uid="{00000000-0004-0000-0100-00004B020000}"/>
    <hyperlink ref="A120" r:id="rId572" display="http://www.kiffa.or.kr/sub02/sub03_view.php?mem_id=%EB%91%90%EB%9D%BC%EB%A1%9C%EC%A7%80%EC%8A%A4%ED%8B%B1%EC%8A%A4" xr:uid="{00000000-0004-0000-0100-00004C020000}"/>
    <hyperlink ref="B120" r:id="rId573" display="http://www.kiffa.or.kr/sub02/sub03_view.php?mem_id=%EB%91%90%EB%9D%BC%EB%A1%9C%EC%A7%80%EC%8A%A4%ED%8B%B1%EC%8A%A4" xr:uid="{00000000-0004-0000-0100-00004D020000}"/>
    <hyperlink ref="C120" r:id="rId574" display="http://www.kiffa.or.kr/sub02/sub03_view.php?mem_id=%EB%91%90%EB%9D%BC%EB%A1%9C%EC%A7%80%EC%8A%A4%ED%8B%B1%EC%8A%A4" xr:uid="{00000000-0004-0000-0100-00004E020000}"/>
    <hyperlink ref="E120" r:id="rId575" display="http://www.kiffa.or.kr/sub02/sub03_view.php?mem_id=%EB%91%90%EB%9D%BC%EB%A1%9C%EC%A7%80%EC%8A%A4%ED%8B%B1%EC%8A%A4" xr:uid="{00000000-0004-0000-0100-00004F020000}"/>
    <hyperlink ref="F120" r:id="rId576" display="mailto:acct@doora.co.kr" xr:uid="{00000000-0004-0000-0100-000050020000}"/>
    <hyperlink ref="A121" r:id="rId577" display="http://www.kiffa.or.kr/sub02/sub03_view.php?mem_id=%EB%91%90%EC%86%94%ED%95%B4%EC%9A%B4%ED%95%AD%EA%B3%B5(%EC%A3%BC)" xr:uid="{00000000-0004-0000-0100-000051020000}"/>
    <hyperlink ref="B121" r:id="rId578" display="http://www.kiffa.or.kr/sub02/sub03_view.php?mem_id=%EB%91%90%EC%86%94%ED%95%B4%EC%9A%B4%ED%95%AD%EA%B3%B5(%EC%A3%BC)" xr:uid="{00000000-0004-0000-0100-000052020000}"/>
    <hyperlink ref="C121" r:id="rId579" display="http://www.kiffa.or.kr/sub02/sub03_view.php?mem_id=%EB%91%90%EC%86%94%ED%95%B4%EC%9A%B4%ED%95%AD%EA%B3%B5(%EC%A3%BC)" xr:uid="{00000000-0004-0000-0100-000053020000}"/>
    <hyperlink ref="E121" r:id="rId580" display="http://www.kiffa.or.kr/sub02/sub03_view.php?mem_id=%EB%91%90%EC%86%94%ED%95%B4%EC%9A%B4%ED%95%AD%EA%B3%B5(%EC%A3%BC)" xr:uid="{00000000-0004-0000-0100-000054020000}"/>
    <hyperlink ref="F121" r:id="rId581" display="mailto:ctranskr@naver.com" xr:uid="{00000000-0004-0000-0100-000055020000}"/>
    <hyperlink ref="A122" r:id="rId582" display="http://www.kiffa.or.kr/sub02/sub03_view.php?mem_id=%EB%91%90%EC%9D%B8%EB%A1%9C%EC%A7%80%EC%8A%A4%ED%8B%B1%EC%8A%A4(%EC%A3%BC)" xr:uid="{00000000-0004-0000-0100-000056020000}"/>
    <hyperlink ref="B122" r:id="rId583" display="http://www.kiffa.or.kr/sub02/sub03_view.php?mem_id=%EB%91%90%EC%9D%B8%EB%A1%9C%EC%A7%80%EC%8A%A4%ED%8B%B1%EC%8A%A4(%EC%A3%BC)" xr:uid="{00000000-0004-0000-0100-000057020000}"/>
    <hyperlink ref="C122" r:id="rId584" display="http://www.kiffa.or.kr/sub02/sub03_view.php?mem_id=%EB%91%90%EC%9D%B8%EB%A1%9C%EC%A7%80%EC%8A%A4%ED%8B%B1%EC%8A%A4(%EC%A3%BC)" xr:uid="{00000000-0004-0000-0100-000058020000}"/>
    <hyperlink ref="E122" r:id="rId585" display="http://www.kiffa.or.kr/sub02/sub03_view.php?mem_id=%EB%91%90%EC%9D%B8%EB%A1%9C%EC%A7%80%EC%8A%A4%ED%8B%B1%EC%8A%A4(%EC%A3%BC)" xr:uid="{00000000-0004-0000-0100-000059020000}"/>
    <hyperlink ref="A123" r:id="rId586" display="http://www.kiffa.or.kr/sub02/sub03_view.php?mem_id=%EB%93%80%EC%96%BC%EC%97%90%EC%96%B4%EC%97%94%EC%94%A8(%EC%A3%BC)" xr:uid="{00000000-0004-0000-0100-00005B020000}"/>
    <hyperlink ref="B123" r:id="rId587" display="http://www.kiffa.or.kr/sub02/sub03_view.php?mem_id=%EB%93%80%EC%96%BC%EC%97%90%EC%96%B4%EC%97%94%EC%94%A8(%EC%A3%BC)" xr:uid="{00000000-0004-0000-0100-00005C020000}"/>
    <hyperlink ref="C123" r:id="rId588" display="http://www.kiffa.or.kr/sub02/sub03_view.php?mem_id=%EB%93%80%EC%96%BC%EC%97%90%EC%96%B4%EC%97%94%EC%94%A8(%EC%A3%BC)" xr:uid="{00000000-0004-0000-0100-00005D020000}"/>
    <hyperlink ref="E123" r:id="rId589" display="http://www.kiffa.or.kr/sub02/sub03_view.php?mem_id=%EB%93%80%EC%96%BC%EC%97%90%EC%96%B4%EC%97%94%EC%94%A8(%EC%A3%BC)" xr:uid="{00000000-0004-0000-0100-00005E020000}"/>
    <hyperlink ref="F123" r:id="rId590" display="mailto:sales@dualanc.com" xr:uid="{00000000-0004-0000-0100-00005F020000}"/>
    <hyperlink ref="A124" r:id="rId591" display="http://www.kiffa.or.kr/sub02/sub03_view.php?mem_id=%EB%94%94%EB%A9%94%EB%A5%B4%EC%BD%94%EC%9D%B5%EC%8A%A4%ED%94%84%EB%A0%88%EC%8A%A4%EC%BD%94%EB%A6%AC%EC%95%84" xr:uid="{00000000-0004-0000-0100-000060020000}"/>
    <hyperlink ref="B124" r:id="rId592" display="http://www.kiffa.or.kr/sub02/sub03_view.php?mem_id=%EB%94%94%EB%A9%94%EB%A5%B4%EC%BD%94%EC%9D%B5%EC%8A%A4%ED%94%84%EB%A0%88%EC%8A%A4%EC%BD%94%EB%A6%AC%EC%95%84" xr:uid="{00000000-0004-0000-0100-000061020000}"/>
    <hyperlink ref="C124" r:id="rId593" display="http://www.kiffa.or.kr/sub02/sub03_view.php?mem_id=%EB%94%94%EB%A9%94%EB%A5%B4%EC%BD%94%EC%9D%B5%EC%8A%A4%ED%94%84%EB%A0%88%EC%8A%A4%EC%BD%94%EB%A6%AC%EC%95%84" xr:uid="{00000000-0004-0000-0100-000062020000}"/>
    <hyperlink ref="E124" r:id="rId594" display="http://www.kiffa.or.kr/sub02/sub03_view.php?mem_id=%EB%94%94%EB%A9%94%EB%A5%B4%EC%BD%94%EC%9D%B5%EC%8A%A4%ED%94%84%EB%A0%88%EC%8A%A4%EC%BD%94%EB%A6%AC%EC%95%84" xr:uid="{00000000-0004-0000-0100-000063020000}"/>
    <hyperlink ref="F124" r:id="rId595" display="mailto:hy_park@dimerco.com" xr:uid="{00000000-0004-0000-0100-000064020000}"/>
    <hyperlink ref="A125" r:id="rId596" display="http://www.kiffa.or.kr/sub02/sub03_view.php?mem_id=%EB%94%94%EC%97%90%EC%8A%A4%EB%B8%8C%EC%9D%B4%EC%97%90%EC%96%B4%EC%95%A4%EC%94%A8" xr:uid="{00000000-0004-0000-0100-000065020000}"/>
    <hyperlink ref="B125" r:id="rId597" display="http://www.kiffa.or.kr/sub02/sub03_view.php?mem_id=%EB%94%94%EC%97%90%EC%8A%A4%EB%B8%8C%EC%9D%B4%EC%97%90%EC%96%B4%EC%95%A4%EC%94%A8" xr:uid="{00000000-0004-0000-0100-000066020000}"/>
    <hyperlink ref="C125" r:id="rId598" display="http://www.kiffa.or.kr/sub02/sub03_view.php?mem_id=%EB%94%94%EC%97%90%EC%8A%A4%EB%B8%8C%EC%9D%B4%EC%97%90%EC%96%B4%EC%95%A4%EC%94%A8" xr:uid="{00000000-0004-0000-0100-000067020000}"/>
    <hyperlink ref="E125" r:id="rId599" display="http://www.kiffa.or.kr/sub02/sub03_view.php?mem_id=%EB%94%94%EC%97%90%EC%8A%A4%EB%B8%8C%EC%9D%B4%EC%97%90%EC%96%B4%EC%95%A4%EC%94%A8" xr:uid="{00000000-0004-0000-0100-000068020000}"/>
    <hyperlink ref="A126" r:id="rId600" display="http://www.kiffa.or.kr/sub02/sub03_view.php?mem_id=%EB%94%94%EC%97%90%EC%9D%B4%EC%B9%98%EC%97%98%EA%B8%80%EB%A1%9C%EB%B2%8C%ED%8F%AC%EC%9B%8C%EB%94%A9%EC%BD%94%EB%A6%AC%EC%95%84(%EC%A3%BC)" xr:uid="{00000000-0004-0000-0100-00006A020000}"/>
    <hyperlink ref="B126" r:id="rId601" display="http://www.kiffa.or.kr/sub02/sub03_view.php?mem_id=%EB%94%94%EC%97%90%EC%9D%B4%EC%B9%98%EC%97%98%EA%B8%80%EB%A1%9C%EB%B2%8C%ED%8F%AC%EC%9B%8C%EB%94%A9%EC%BD%94%EB%A6%AC%EC%95%84(%EC%A3%BC)" xr:uid="{00000000-0004-0000-0100-00006B020000}"/>
    <hyperlink ref="C126" r:id="rId602" display="http://www.kiffa.or.kr/sub02/sub03_view.php?mem_id=%EB%94%94%EC%97%90%EC%9D%B4%EC%B9%98%EC%97%98%EA%B8%80%EB%A1%9C%EB%B2%8C%ED%8F%AC%EC%9B%8C%EB%94%A9%EC%BD%94%EB%A6%AC%EC%95%84(%EC%A3%BC)" xr:uid="{00000000-0004-0000-0100-00006C020000}"/>
    <hyperlink ref="E126" r:id="rId603" display="http://www.kiffa.or.kr/sub02/sub03_view.php?mem_id=%EB%94%94%EC%97%90%EC%9D%B4%EC%B9%98%EC%97%98%EA%B8%80%EB%A1%9C%EB%B2%8C%ED%8F%AC%EC%9B%8C%EB%94%A9%EC%BD%94%EB%A6%AC%EC%95%84(%EC%A3%BC)" xr:uid="{00000000-0004-0000-0100-00006D020000}"/>
    <hyperlink ref="F126" r:id="rId604" display="mailto:dgf.inf@dhl.com" xr:uid="{00000000-0004-0000-0100-00006E020000}"/>
    <hyperlink ref="A127" r:id="rId605" display="http://www.kiffa.or.kr/sub02/sub03_view.php?mem_id=%EB%94%94%EC%99%80%EC%9D%B4%EB%94%94%ED%95%B4%EC%9A%B4%ED%95%AD%EA%B3%B5(%EC%A3%BC)" xr:uid="{00000000-0004-0000-0100-00006F020000}"/>
    <hyperlink ref="B127" r:id="rId606" display="http://www.kiffa.or.kr/sub02/sub03_view.php?mem_id=%EB%94%94%EC%99%80%EC%9D%B4%EB%94%94%ED%95%B4%EC%9A%B4%ED%95%AD%EA%B3%B5(%EC%A3%BC)" xr:uid="{00000000-0004-0000-0100-000070020000}"/>
    <hyperlink ref="C127" r:id="rId607" display="http://www.kiffa.or.kr/sub02/sub03_view.php?mem_id=%EB%94%94%EC%99%80%EC%9D%B4%EB%94%94%ED%95%B4%EC%9A%B4%ED%95%AD%EA%B3%B5(%EC%A3%BC)" xr:uid="{00000000-0004-0000-0100-000071020000}"/>
    <hyperlink ref="E127" r:id="rId608" display="http://www.kiffa.or.kr/sub02/sub03_view.php?mem_id=%EB%94%94%EC%99%80%EC%9D%B4%EB%94%94%ED%95%B4%EC%9A%B4%ED%95%AD%EA%B3%B5(%EC%A3%BC)" xr:uid="{00000000-0004-0000-0100-000072020000}"/>
    <hyperlink ref="F127" r:id="rId609" display="mailto:dyd@dydshipping.co.kr" xr:uid="{00000000-0004-0000-0100-000073020000}"/>
    <hyperlink ref="A128" r:id="rId610" display="http://www.kiffa.or.kr/sub02/sub03_view.php?mem_id=%EB%94%94%EC%A0%9C%EC%9D%B4%ED%8A%B8%EB%9E%80%EC%8A%A4(%EC%A3%BC)" xr:uid="{00000000-0004-0000-0100-000074020000}"/>
    <hyperlink ref="B128" r:id="rId611" display="http://www.kiffa.or.kr/sub02/sub03_view.php?mem_id=%EB%94%94%EC%A0%9C%EC%9D%B4%ED%8A%B8%EB%9E%80%EC%8A%A4(%EC%A3%BC)" xr:uid="{00000000-0004-0000-0100-000075020000}"/>
    <hyperlink ref="C128" r:id="rId612" display="http://www.kiffa.or.kr/sub02/sub03_view.php?mem_id=%EB%94%94%EC%A0%9C%EC%9D%B4%ED%8A%B8%EB%9E%80%EC%8A%A4(%EC%A3%BC)" xr:uid="{00000000-0004-0000-0100-000076020000}"/>
    <hyperlink ref="E128" r:id="rId613" display="http://www.kiffa.or.kr/sub02/sub03_view.php?mem_id=%EB%94%94%EC%A0%9C%EC%9D%B4%ED%8A%B8%EB%9E%80%EC%8A%A4(%EC%A3%BC)" xr:uid="{00000000-0004-0000-0100-000077020000}"/>
    <hyperlink ref="F128" r:id="rId614" display="mailto:djt@dj-trans.com" xr:uid="{00000000-0004-0000-0100-000078020000}"/>
    <hyperlink ref="A129" r:id="rId615" display="http://www.kiffa.or.kr/sub02/sub03_view.php?mem_id=%EB%94%94%EC%A7%80%EC%9B%94%EB%93%9C%EB%84%B7%EC%84%9C%EB%B9%84%EC%8A%A4" xr:uid="{00000000-0004-0000-0100-000079020000}"/>
    <hyperlink ref="B129" r:id="rId616" display="http://www.kiffa.or.kr/sub02/sub03_view.php?mem_id=%EB%94%94%EC%A7%80%EC%9B%94%EB%93%9C%EB%84%B7%EC%84%9C%EB%B9%84%EC%8A%A4" xr:uid="{00000000-0004-0000-0100-00007A020000}"/>
    <hyperlink ref="C129" r:id="rId617" display="http://www.kiffa.or.kr/sub02/sub03_view.php?mem_id=%EB%94%94%EC%A7%80%EC%9B%94%EB%93%9C%EB%84%B7%EC%84%9C%EB%B9%84%EC%8A%A4" xr:uid="{00000000-0004-0000-0100-00007B020000}"/>
    <hyperlink ref="E129" r:id="rId618" display="http://www.kiffa.or.kr/sub02/sub03_view.php?mem_id=%EB%94%94%EC%A7%80%EC%9B%94%EB%93%9C%EB%84%B7%EC%84%9C%EB%B9%84%EC%8A%A4" xr:uid="{00000000-0004-0000-0100-00007C020000}"/>
    <hyperlink ref="F129" r:id="rId619" display="mailto:info@dgworldnet.com" xr:uid="{00000000-0004-0000-0100-00007D020000}"/>
    <hyperlink ref="A130" r:id="rId620" display="http://www.kiffa.or.kr/sub02/sub03_view.php?mem_id=%EB%94%94%ED%8B%B0%EC%94%A8" xr:uid="{00000000-0004-0000-0100-00007E020000}"/>
    <hyperlink ref="B130" r:id="rId621" display="http://www.kiffa.or.kr/sub02/sub03_view.php?mem_id=%EB%94%94%ED%8B%B0%EC%94%A8" xr:uid="{00000000-0004-0000-0100-00007F020000}"/>
    <hyperlink ref="C130" r:id="rId622" display="http://www.kiffa.or.kr/sub02/sub03_view.php?mem_id=%EB%94%94%ED%8B%B0%EC%94%A8" xr:uid="{00000000-0004-0000-0100-000080020000}"/>
    <hyperlink ref="E130" r:id="rId623" display="http://www.kiffa.or.kr/sub02/sub03_view.php?mem_id=%EB%94%94%ED%8B%B0%EC%94%A8" xr:uid="{00000000-0004-0000-0100-000081020000}"/>
    <hyperlink ref="F130" r:id="rId624" display="mailto:andypark@dtc.co.kr" xr:uid="{00000000-0004-0000-0100-000082020000}"/>
    <hyperlink ref="A131" r:id="rId625" display="http://www.kiffa.or.kr/sub02/sub03_view.php?mem_id=%EB%94%94%ED%8B%B0%EC%9D%B8%ED%84%B0%EB%82%B4%EC%85%94%EB%84%90" xr:uid="{00000000-0004-0000-0100-000083020000}"/>
    <hyperlink ref="B131" r:id="rId626" display="http://www.kiffa.or.kr/sub02/sub03_view.php?mem_id=%EB%94%94%ED%8B%B0%EC%9D%B8%ED%84%B0%EB%82%B4%EC%85%94%EB%84%90" xr:uid="{00000000-0004-0000-0100-000084020000}"/>
    <hyperlink ref="C131" r:id="rId627" display="http://www.kiffa.or.kr/sub02/sub03_view.php?mem_id=%EB%94%94%ED%8B%B0%EC%9D%B8%ED%84%B0%EB%82%B4%EC%85%94%EB%84%90" xr:uid="{00000000-0004-0000-0100-000085020000}"/>
    <hyperlink ref="E131" r:id="rId628" display="http://www.kiffa.or.kr/sub02/sub03_view.php?mem_id=%EB%94%94%ED%8B%B0%EC%9D%B8%ED%84%B0%EB%82%B4%EC%85%94%EB%84%90" xr:uid="{00000000-0004-0000-0100-000086020000}"/>
    <hyperlink ref="F131" r:id="rId629" display="mailto:hjlee@dtintl.co.kr" xr:uid="{00000000-0004-0000-0100-000087020000}"/>
    <hyperlink ref="A132" r:id="rId630" display="http://www.kiffa.or.kr/sub02/sub03_view.php?mem_id=%EB%9E%8C%EC%84%B8%EC%8A%A4%EB%AC%BC%EB%A5%98(%EC%A3%BC)" xr:uid="{00000000-0004-0000-0100-000088020000}"/>
    <hyperlink ref="B132" r:id="rId631" display="http://www.kiffa.or.kr/sub02/sub03_view.php?mem_id=%EB%9E%8C%EC%84%B8%EC%8A%A4%EB%AC%BC%EB%A5%98(%EC%A3%BC)" xr:uid="{00000000-0004-0000-0100-000089020000}"/>
    <hyperlink ref="C132" r:id="rId632" display="http://www.kiffa.or.kr/sub02/sub03_view.php?mem_id=%EB%9E%8C%EC%84%B8%EC%8A%A4%EB%AC%BC%EB%A5%98(%EC%A3%BC)" xr:uid="{00000000-0004-0000-0100-00008A020000}"/>
    <hyperlink ref="E132" r:id="rId633" display="http://www.kiffa.or.kr/sub02/sub03_view.php?mem_id=%EB%9E%8C%EC%84%B8%EC%8A%A4%EB%AC%BC%EB%A5%98(%EC%A3%BC)" xr:uid="{00000000-0004-0000-0100-00008B020000}"/>
    <hyperlink ref="F132" r:id="rId634" display="mailto:ramses@ramseskr.com" xr:uid="{00000000-0004-0000-0100-00008C020000}"/>
    <hyperlink ref="A133" r:id="rId635" display="http://www.kiffa.or.kr/sub02/sub03_view.php?mem_id=%EB%A0%88%EB%88%84%EC%8A%A4%EB%A1%9C%EC%A7%80%EC%8A%A4%ED%8B%B1%EC%8A%A4%EC%BD%94%EB%A6%AC%EC%95%84%EC%9C%A0%ED%95%9C%ED%9A%8C%EC%82%AC" xr:uid="{00000000-0004-0000-0100-00008D020000}"/>
    <hyperlink ref="B133" r:id="rId636" display="http://www.kiffa.or.kr/sub02/sub03_view.php?mem_id=%EB%A0%88%EB%88%84%EC%8A%A4%EB%A1%9C%EC%A7%80%EC%8A%A4%ED%8B%B1%EC%8A%A4%EC%BD%94%EB%A6%AC%EC%95%84%EC%9C%A0%ED%95%9C%ED%9A%8C%EC%82%AC" xr:uid="{00000000-0004-0000-0100-00008E020000}"/>
    <hyperlink ref="C133" r:id="rId637" display="http://www.kiffa.or.kr/sub02/sub03_view.php?mem_id=%EB%A0%88%EB%88%84%EC%8A%A4%EB%A1%9C%EC%A7%80%EC%8A%A4%ED%8B%B1%EC%8A%A4%EC%BD%94%EB%A6%AC%EC%95%84%EC%9C%A0%ED%95%9C%ED%9A%8C%EC%82%AC" xr:uid="{00000000-0004-0000-0100-00008F020000}"/>
    <hyperlink ref="E133" r:id="rId638" display="http://www.kiffa.or.kr/sub02/sub03_view.php?mem_id=%EB%A0%88%EB%88%84%EC%8A%A4%EB%A1%9C%EC%A7%80%EC%8A%A4%ED%8B%B1%EC%8A%A4%EC%BD%94%EB%A6%AC%EC%95%84%EC%9C%A0%ED%95%9C%ED%9A%8C%EC%82%AC" xr:uid="{00000000-0004-0000-0100-000090020000}"/>
    <hyperlink ref="F133" r:id="rId639" display="mailto:accounting@kr.rhenus.com" xr:uid="{00000000-0004-0000-0100-000091020000}"/>
    <hyperlink ref="A134" r:id="rId640" display="http://www.kiffa.or.kr/sub02/sub03_view.php?mem_id=%EB%A0%88%EC%83%A4%EC%BD%94%EC%BD%94%EB%A6%AC%EC%95%84(%EC%A3%BC)" xr:uid="{00000000-0004-0000-0100-000092020000}"/>
    <hyperlink ref="B134" r:id="rId641" display="http://www.kiffa.or.kr/sub02/sub03_view.php?mem_id=%EB%A0%88%EC%83%A4%EC%BD%94%EC%BD%94%EB%A6%AC%EC%95%84(%EC%A3%BC)" xr:uid="{00000000-0004-0000-0100-000093020000}"/>
    <hyperlink ref="C134" r:id="rId642" display="http://www.kiffa.or.kr/sub02/sub03_view.php?mem_id=%EB%A0%88%EC%83%A4%EC%BD%94%EC%BD%94%EB%A6%AC%EC%95%84(%EC%A3%BC)" xr:uid="{00000000-0004-0000-0100-000094020000}"/>
    <hyperlink ref="E134" r:id="rId643" display="http://www.kiffa.or.kr/sub02/sub03_view.php?mem_id=%EB%A0%88%EC%83%A4%EC%BD%94%EC%BD%94%EB%A6%AC%EC%95%84(%EC%A3%BC)" xr:uid="{00000000-0004-0000-0100-000095020000}"/>
    <hyperlink ref="F134" r:id="rId644" display="mailto:info-kr@Leschaco.com" xr:uid="{00000000-0004-0000-0100-000096020000}"/>
    <hyperlink ref="A135" r:id="rId645" display="http://www.kiffa.or.kr/sub02/sub03_view.php?mem_id=%EB%A0%88%EC%98%A4%EB%82%98%ED%95%B4%EC%9A%B4%ED%95%AD%EA%B3%B5" xr:uid="{00000000-0004-0000-0100-000097020000}"/>
    <hyperlink ref="B135" r:id="rId646" display="http://www.kiffa.or.kr/sub02/sub03_view.php?mem_id=%EB%A0%88%EC%98%A4%EB%82%98%ED%95%B4%EC%9A%B4%ED%95%AD%EA%B3%B5" xr:uid="{00000000-0004-0000-0100-000098020000}"/>
    <hyperlink ref="C135" r:id="rId647" display="http://www.kiffa.or.kr/sub02/sub03_view.php?mem_id=%EB%A0%88%EC%98%A4%EB%82%98%ED%95%B4%EC%9A%B4%ED%95%AD%EA%B3%B5" xr:uid="{00000000-0004-0000-0100-000099020000}"/>
    <hyperlink ref="E135" r:id="rId648" display="http://www.kiffa.or.kr/sub02/sub03_view.php?mem_id=%EB%A0%88%EC%98%A4%EB%82%98%ED%95%B4%EC%9A%B4%ED%95%AD%EA%B3%B5" xr:uid="{00000000-0004-0000-0100-00009A020000}"/>
    <hyperlink ref="F135" r:id="rId649" display="mailto:sales@leonakorea.com" xr:uid="{00000000-0004-0000-0100-00009B020000}"/>
    <hyperlink ref="A136" r:id="rId650" display="http://www.kiffa.or.kr/sub02/sub03_view.php?mem_id=%EB%A0%88%EC%9D%B4%EB%94%95%EC%8A%A4(%EC%A3%BC)" xr:uid="{00000000-0004-0000-0100-00009C020000}"/>
    <hyperlink ref="B136" r:id="rId651" display="http://www.kiffa.or.kr/sub02/sub03_view.php?mem_id=%EB%A0%88%EC%9D%B4%EB%94%95%EC%8A%A4(%EC%A3%BC)" xr:uid="{00000000-0004-0000-0100-00009D020000}"/>
    <hyperlink ref="C136" r:id="rId652" display="http://www.kiffa.or.kr/sub02/sub03_view.php?mem_id=%EB%A0%88%EC%9D%B4%EB%94%95%EC%8A%A4(%EC%A3%BC)" xr:uid="{00000000-0004-0000-0100-00009E020000}"/>
    <hyperlink ref="E136" r:id="rId653" display="http://www.kiffa.or.kr/sub02/sub03_view.php?mem_id=%EB%A0%88%EC%9D%B4%EB%94%95%EC%8A%A4(%EC%A3%BC)" xr:uid="{00000000-0004-0000-0100-00009F020000}"/>
    <hyperlink ref="F136" r:id="rId654" display="mailto:info@radixkorea.com" xr:uid="{00000000-0004-0000-0100-0000A0020000}"/>
    <hyperlink ref="A137" r:id="rId655" display="http://www.kiffa.or.kr/sub02/sub03_view.php?mem_id=%EB%A0%89%EC%8A%A4%EA%B5%AD%EC%A0%9C%EC%9A%B4%EC%86%A1" xr:uid="{00000000-0004-0000-0100-0000A1020000}"/>
    <hyperlink ref="B137" r:id="rId656" display="http://www.kiffa.or.kr/sub02/sub03_view.php?mem_id=%EB%A0%89%EC%8A%A4%EA%B5%AD%EC%A0%9C%EC%9A%B4%EC%86%A1" xr:uid="{00000000-0004-0000-0100-0000A2020000}"/>
    <hyperlink ref="C137" r:id="rId657" display="http://www.kiffa.or.kr/sub02/sub03_view.php?mem_id=%EB%A0%89%EC%8A%A4%EA%B5%AD%EC%A0%9C%EC%9A%B4%EC%86%A1" xr:uid="{00000000-0004-0000-0100-0000A3020000}"/>
    <hyperlink ref="E137" r:id="rId658" display="http://www.kiffa.or.kr/sub02/sub03_view.php?mem_id=%EB%A0%89%EC%8A%A4%EA%B5%AD%EC%A0%9C%EC%9A%B4%EC%86%A1" xr:uid="{00000000-0004-0000-0100-0000A4020000}"/>
    <hyperlink ref="F137" r:id="rId659" display="mailto:rex@ril.co.kr" xr:uid="{00000000-0004-0000-0100-0000A5020000}"/>
    <hyperlink ref="A138" r:id="rId660" display="http://www.kiffa.or.kr/sub02/sub03_view.php?mem_id=%EB%A1%9C%EB%93%9C%EC%8A%A4%ED%83%80%EC%94%A8%EC%95%A4%EC%97%90%EC%96%B4(%EC%A3%BC)" xr:uid="{00000000-0004-0000-0100-0000A6020000}"/>
    <hyperlink ref="B138" r:id="rId661" display="http://www.kiffa.or.kr/sub02/sub03_view.php?mem_id=%EB%A1%9C%EB%93%9C%EC%8A%A4%ED%83%80%EC%94%A8%EC%95%A4%EC%97%90%EC%96%B4(%EC%A3%BC)" xr:uid="{00000000-0004-0000-0100-0000A7020000}"/>
    <hyperlink ref="C138" r:id="rId662" display="http://www.kiffa.or.kr/sub02/sub03_view.php?mem_id=%EB%A1%9C%EB%93%9C%EC%8A%A4%ED%83%80%EC%94%A8%EC%95%A4%EC%97%90%EC%96%B4(%EC%A3%BC)" xr:uid="{00000000-0004-0000-0100-0000A8020000}"/>
    <hyperlink ref="E138" r:id="rId663" display="http://www.kiffa.or.kr/sub02/sub03_view.php?mem_id=%EB%A1%9C%EB%93%9C%EC%8A%A4%ED%83%80%EC%94%A8%EC%95%A4%EC%97%90%EC%96%B4(%EC%A3%BC)" xr:uid="{00000000-0004-0000-0100-0000A9020000}"/>
    <hyperlink ref="F138" r:id="rId664" display="mailto:leeggoon@lodestars.com" xr:uid="{00000000-0004-0000-0100-0000AA020000}"/>
    <hyperlink ref="A139" r:id="rId665" display="http://www.kiffa.or.kr/sub02/sub03_view.php?mem_id=%EB%A1%9C%EB%A6%AD%EC%BD%94%EB%A6%AC%EC%95%84(%EC%A3%BC)" xr:uid="{00000000-0004-0000-0100-0000AB020000}"/>
    <hyperlink ref="B139" r:id="rId666" display="http://www.kiffa.or.kr/sub02/sub03_view.php?mem_id=%EB%A1%9C%EB%A6%AD%EC%BD%94%EB%A6%AC%EC%95%84(%EC%A3%BC)" xr:uid="{00000000-0004-0000-0100-0000AC020000}"/>
    <hyperlink ref="C139" r:id="rId667" display="http://www.kiffa.or.kr/sub02/sub03_view.php?mem_id=%EB%A1%9C%EB%A6%AD%EC%BD%94%EB%A6%AC%EC%95%84(%EC%A3%BC)" xr:uid="{00000000-0004-0000-0100-0000AD020000}"/>
    <hyperlink ref="E139" r:id="rId668" display="http://www.kiffa.or.kr/sub02/sub03_view.php?mem_id=%EB%A1%9C%EB%A6%AD%EC%BD%94%EB%A6%AC%EC%95%84(%EC%A3%BC)" xr:uid="{00000000-0004-0000-0100-0000AE020000}"/>
    <hyperlink ref="F139" r:id="rId669" display="mailto:%20kr.rc.account@rohlig.com" xr:uid="{00000000-0004-0000-0100-0000AF020000}"/>
    <hyperlink ref="A140" r:id="rId670" display="http://www.kiffa.or.kr/sub02/sub03_view.php?mem_id=%EB%A1%9C%EC%96%84%EB%94%94%EC%97%94%EC%97%98" xr:uid="{00000000-0004-0000-0100-0000B0020000}"/>
    <hyperlink ref="B140" r:id="rId671" display="http://www.kiffa.or.kr/sub02/sub03_view.php?mem_id=%EB%A1%9C%EC%96%84%EB%94%94%EC%97%94%EC%97%98" xr:uid="{00000000-0004-0000-0100-0000B1020000}"/>
    <hyperlink ref="C140" r:id="rId672" display="http://www.kiffa.or.kr/sub02/sub03_view.php?mem_id=%EB%A1%9C%EC%96%84%EB%94%94%EC%97%94%EC%97%98" xr:uid="{00000000-0004-0000-0100-0000B2020000}"/>
    <hyperlink ref="E140" r:id="rId673" display="http://www.kiffa.or.kr/sub02/sub03_view.php?mem_id=%EB%A1%9C%EC%96%84%EB%94%94%EC%97%94%EC%97%98" xr:uid="{00000000-0004-0000-0100-0000B3020000}"/>
    <hyperlink ref="A141" r:id="rId674" display="http://www.kiffa.or.kr/sub02/sub03_view.php?mem_id=%EB%A1%9C%EC%96%84%EC%A7%80%EC%97%98%EC%97%90%EC%8A%A4" xr:uid="{00000000-0004-0000-0100-0000B5020000}"/>
    <hyperlink ref="B141" r:id="rId675" display="http://www.kiffa.or.kr/sub02/sub03_view.php?mem_id=%EB%A1%9C%EC%96%84%EC%A7%80%EC%97%98%EC%97%90%EC%8A%A4" xr:uid="{00000000-0004-0000-0100-0000B6020000}"/>
    <hyperlink ref="C141" r:id="rId676" display="http://www.kiffa.or.kr/sub02/sub03_view.php?mem_id=%EB%A1%9C%EC%96%84%EC%A7%80%EC%97%98%EC%97%90%EC%8A%A4" xr:uid="{00000000-0004-0000-0100-0000B7020000}"/>
    <hyperlink ref="E141" r:id="rId677" display="http://www.kiffa.or.kr/sub02/sub03_view.php?mem_id=%EB%A1%9C%EC%96%84%EC%A7%80%EC%97%98%EC%97%90%EC%8A%A4" xr:uid="{00000000-0004-0000-0100-0000B8020000}"/>
    <hyperlink ref="F141" r:id="rId678" display="mailto:info@royalgls.kr" xr:uid="{00000000-0004-0000-0100-0000B9020000}"/>
    <hyperlink ref="A142" r:id="rId679" display="http://www.kiffa.or.kr/sub02/sub03_view.php?mem_id=%EB%A1%9C%EC%A7%80%EC%8A%A4%EC%BD%94%EC%96%B4(%EC%A3%BC)" xr:uid="{00000000-0004-0000-0100-0000BA020000}"/>
    <hyperlink ref="B142" r:id="rId680" display="http://www.kiffa.or.kr/sub02/sub03_view.php?mem_id=%EB%A1%9C%EC%A7%80%EC%8A%A4%EC%BD%94%EC%96%B4(%EC%A3%BC)" xr:uid="{00000000-0004-0000-0100-0000BB020000}"/>
    <hyperlink ref="C142" r:id="rId681" display="http://www.kiffa.or.kr/sub02/sub03_view.php?mem_id=%EB%A1%9C%EC%A7%80%EC%8A%A4%EC%BD%94%EC%96%B4(%EC%A3%BC)" xr:uid="{00000000-0004-0000-0100-0000BC020000}"/>
    <hyperlink ref="E142" r:id="rId682" display="http://www.kiffa.or.kr/sub02/sub03_view.php?mem_id=%EB%A1%9C%EC%A7%80%EC%8A%A4%EC%BD%94%EC%96%B4(%EC%A3%BC)" xr:uid="{00000000-0004-0000-0100-0000BD020000}"/>
    <hyperlink ref="F142" r:id="rId683" display="mailto:locobest@logiscore.co.kr" xr:uid="{00000000-0004-0000-0100-0000BE020000}"/>
    <hyperlink ref="A143" r:id="rId684" display="http://www.kiffa.or.kr/sub02/sub03_view.php?mem_id=%EB%A1%9C%EC%A7%80%EC%8A%A4%ED%83%80" xr:uid="{00000000-0004-0000-0100-0000BF020000}"/>
    <hyperlink ref="B143" r:id="rId685" display="http://www.kiffa.or.kr/sub02/sub03_view.php?mem_id=%EB%A1%9C%EC%A7%80%EC%8A%A4%ED%83%80" xr:uid="{00000000-0004-0000-0100-0000C0020000}"/>
    <hyperlink ref="C143" r:id="rId686" display="http://www.kiffa.or.kr/sub02/sub03_view.php?mem_id=%EB%A1%9C%EC%A7%80%EC%8A%A4%ED%83%80" xr:uid="{00000000-0004-0000-0100-0000C1020000}"/>
    <hyperlink ref="E143" r:id="rId687" display="http://www.kiffa.or.kr/sub02/sub03_view.php?mem_id=%EB%A1%9C%EC%A7%80%EC%8A%A4%ED%83%80" xr:uid="{00000000-0004-0000-0100-0000C2020000}"/>
    <hyperlink ref="F143" r:id="rId688" display="mailto:our@logistar.co.kr" xr:uid="{00000000-0004-0000-0100-0000C3020000}"/>
    <hyperlink ref="A144" r:id="rId689" display="http://www.kiffa.or.kr/sub02/sub03_view.php?mem_id=%EB%A1%9C%EC%A7%80%EC%9D%B8%ED%84%B0%EB%82%B4%EC%85%94%EB%82%A0(%EC%A3%BC)" xr:uid="{00000000-0004-0000-0100-0000C4020000}"/>
    <hyperlink ref="B144" r:id="rId690" display="http://www.kiffa.or.kr/sub02/sub03_view.php?mem_id=%EB%A1%9C%EC%A7%80%EC%9D%B8%ED%84%B0%EB%82%B4%EC%85%94%EB%82%A0(%EC%A3%BC)" xr:uid="{00000000-0004-0000-0100-0000C5020000}"/>
    <hyperlink ref="C144" r:id="rId691" display="http://www.kiffa.or.kr/sub02/sub03_view.php?mem_id=%EB%A1%9C%EC%A7%80%EC%9D%B8%ED%84%B0%EB%82%B4%EC%85%94%EB%82%A0(%EC%A3%BC)" xr:uid="{00000000-0004-0000-0100-0000C6020000}"/>
    <hyperlink ref="E144" r:id="rId692" display="http://www.kiffa.or.kr/sub02/sub03_view.php?mem_id=%EB%A1%9C%EC%A7%80%EC%9D%B8%ED%84%B0%EB%82%B4%EC%85%94%EB%82%A0(%EC%A3%BC)" xr:uid="{00000000-0004-0000-0100-0000C7020000}"/>
    <hyperlink ref="A145" r:id="rId693" display="http://www.kiffa.or.kr/sub02/sub03_view.php?mem_id=%EB%A1%9C%EC%BB%A4%EC%8A%A4%EB%A1%9C%EC%A7%80%EC%8A%A4%ED%8B%B1%EC%8A%A4" xr:uid="{00000000-0004-0000-0100-0000C9020000}"/>
    <hyperlink ref="B145" r:id="rId694" display="http://www.kiffa.or.kr/sub02/sub03_view.php?mem_id=%EB%A1%9C%EC%BB%A4%EC%8A%A4%EB%A1%9C%EC%A7%80%EC%8A%A4%ED%8B%B1%EC%8A%A4" xr:uid="{00000000-0004-0000-0100-0000CA020000}"/>
    <hyperlink ref="C145" r:id="rId695" display="http://www.kiffa.or.kr/sub02/sub03_view.php?mem_id=%EB%A1%9C%EC%BB%A4%EC%8A%A4%EB%A1%9C%EC%A7%80%EC%8A%A4%ED%8B%B1%EC%8A%A4" xr:uid="{00000000-0004-0000-0100-0000CB020000}"/>
    <hyperlink ref="E145" r:id="rId696" display="http://www.kiffa.or.kr/sub02/sub03_view.php?mem_id=%EB%A1%9C%EC%BB%A4%EC%8A%A4%EB%A1%9C%EC%A7%80%EC%8A%A4%ED%8B%B1%EC%8A%A4" xr:uid="{00000000-0004-0000-0100-0000CC020000}"/>
    <hyperlink ref="F145" r:id="rId697" display="mailto:locus@locuskorea.com" xr:uid="{00000000-0004-0000-0100-0000CD020000}"/>
    <hyperlink ref="A146" r:id="rId698" display="http://www.kiffa.or.kr/sub02/sub03_view.php?mem_id=%EB%A1%AC%EB%A1%9C%EC%A7%80%EC%8A%A4%ED%8B%B1%EC%8A%A4%EC%BD%94%EB%A6%AC%EC%95%84" xr:uid="{00000000-0004-0000-0100-0000CE020000}"/>
    <hyperlink ref="B146" r:id="rId699" display="http://www.kiffa.or.kr/sub02/sub03_view.php?mem_id=%EB%A1%AC%EB%A1%9C%EC%A7%80%EC%8A%A4%ED%8B%B1%EC%8A%A4%EC%BD%94%EB%A6%AC%EC%95%84" xr:uid="{00000000-0004-0000-0100-0000CF020000}"/>
    <hyperlink ref="C146" r:id="rId700" display="http://www.kiffa.or.kr/sub02/sub03_view.php?mem_id=%EB%A1%AC%EB%A1%9C%EC%A7%80%EC%8A%A4%ED%8B%B1%EC%8A%A4%EC%BD%94%EB%A6%AC%EC%95%84" xr:uid="{00000000-0004-0000-0100-0000D0020000}"/>
    <hyperlink ref="E146" r:id="rId701" display="http://www.kiffa.or.kr/sub02/sub03_view.php?mem_id=%EB%A1%AC%EB%A1%9C%EC%A7%80%EC%8A%A4%ED%8B%B1%EC%8A%A4%EC%BD%94%EB%A6%AC%EC%95%84" xr:uid="{00000000-0004-0000-0100-0000D1020000}"/>
    <hyperlink ref="F146" r:id="rId702" display="mailto:kor@lom-logistics.com" xr:uid="{00000000-0004-0000-0100-0000D2020000}"/>
    <hyperlink ref="A147" r:id="rId703" display="http://www.kiffa.or.kr/sub02/sub03_view.php?mem_id=%EB%A1%AF%EB%8D%B0%EA%B4%80%EA%B4%91%20%ED%95%AD%EA%B3%B5%ED%95%B4%EC%9A%B4%EC%82%AC%EC%97%85%EB%B3%B8%EB%B6%80" xr:uid="{00000000-0004-0000-0100-0000D3020000}"/>
    <hyperlink ref="B147" r:id="rId704" display="http://www.kiffa.or.kr/sub02/sub03_view.php?mem_id=%EB%A1%AF%EB%8D%B0%EA%B4%80%EA%B4%91%20%ED%95%AD%EA%B3%B5%ED%95%B4%EC%9A%B4%EC%82%AC%EC%97%85%EB%B3%B8%EB%B6%80" xr:uid="{00000000-0004-0000-0100-0000D4020000}"/>
    <hyperlink ref="C147" r:id="rId705" display="http://www.kiffa.or.kr/sub02/sub03_view.php?mem_id=%EB%A1%AF%EB%8D%B0%EA%B4%80%EA%B4%91%20%ED%95%AD%EA%B3%B5%ED%95%B4%EC%9A%B4%EC%82%AC%EC%97%85%EB%B3%B8%EB%B6%80" xr:uid="{00000000-0004-0000-0100-0000D5020000}"/>
    <hyperlink ref="E147" r:id="rId706" display="http://www.kiffa.or.kr/sub02/sub03_view.php?mem_id=%EB%A1%AF%EB%8D%B0%EA%B4%80%EA%B4%91%20%ED%95%AD%EA%B3%B5%ED%95%B4%EC%9A%B4%EC%82%AC%EC%97%85%EB%B3%B8%EB%B6%80" xr:uid="{00000000-0004-0000-0100-0000D6020000}"/>
    <hyperlink ref="F147" r:id="rId707" display="mailto:lai@lotteairnsea.co.kr" xr:uid="{00000000-0004-0000-0100-0000D7020000}"/>
    <hyperlink ref="A148" r:id="rId708" display="http://www.kiffa.or.kr/sub02/sub03_view.php?mem_id=%EB%A1%AF%EB%8D%B0%EA%B8%80%EB%A1%9C%EB%B2%8C%EB%A1%9C%EC%A7%80%EC%8A%A4(%EC%A3%BC)" xr:uid="{00000000-0004-0000-0100-0000D8020000}"/>
    <hyperlink ref="B148" r:id="rId709" display="http://www.kiffa.or.kr/sub02/sub03_view.php?mem_id=%EB%A1%AF%EB%8D%B0%EA%B8%80%EB%A1%9C%EB%B2%8C%EB%A1%9C%EC%A7%80%EC%8A%A4(%EC%A3%BC)" xr:uid="{00000000-0004-0000-0100-0000D9020000}"/>
    <hyperlink ref="C148" r:id="rId710" display="http://www.kiffa.or.kr/sub02/sub03_view.php?mem_id=%EB%A1%AF%EB%8D%B0%EA%B8%80%EB%A1%9C%EB%B2%8C%EB%A1%9C%EC%A7%80%EC%8A%A4(%EC%A3%BC)" xr:uid="{00000000-0004-0000-0100-0000DA020000}"/>
    <hyperlink ref="E148" r:id="rId711" display="http://www.kiffa.or.kr/sub02/sub03_view.php?mem_id=%EB%A1%AF%EB%8D%B0%EA%B8%80%EB%A1%9C%EB%B2%8C%EB%A1%9C%EC%A7%80%EC%8A%A4(%EC%A3%BC)" xr:uid="{00000000-0004-0000-0100-0000DB020000}"/>
    <hyperlink ref="F148" r:id="rId712" display="mailto:buheon.kim@lotte.net" xr:uid="{00000000-0004-0000-0100-0000DC020000}"/>
    <hyperlink ref="A149" r:id="rId713" display="http://www.kiffa.or.kr/sub02/sub03_view.php?mem_id=%EB%A6%AC%EB%8D%94%EC%8A%A4%ED%8A%B8%EB%9E%9C%EC%8A%A4%ED%8F%AC%ED%8A%B8" xr:uid="{00000000-0004-0000-0100-0000DD020000}"/>
    <hyperlink ref="B149" r:id="rId714" display="http://www.kiffa.or.kr/sub02/sub03_view.php?mem_id=%EB%A6%AC%EB%8D%94%EC%8A%A4%ED%8A%B8%EB%9E%9C%EC%8A%A4%ED%8F%AC%ED%8A%B8" xr:uid="{00000000-0004-0000-0100-0000DE020000}"/>
    <hyperlink ref="C149" r:id="rId715" display="http://www.kiffa.or.kr/sub02/sub03_view.php?mem_id=%EB%A6%AC%EB%8D%94%EC%8A%A4%ED%8A%B8%EB%9E%9C%EC%8A%A4%ED%8F%AC%ED%8A%B8" xr:uid="{00000000-0004-0000-0100-0000DF020000}"/>
    <hyperlink ref="E149" r:id="rId716" display="http://www.kiffa.or.kr/sub02/sub03_view.php?mem_id=%EB%A6%AC%EB%8D%94%EC%8A%A4%ED%8A%B8%EB%9E%9C%EC%8A%A4%ED%8F%AC%ED%8A%B8" xr:uid="{00000000-0004-0000-0100-0000E0020000}"/>
    <hyperlink ref="F149" r:id="rId717" display="mailto:sel@leaderstrans.com" xr:uid="{00000000-0004-0000-0100-0000E1020000}"/>
    <hyperlink ref="A150" r:id="rId718" display="http://www.kiffa.or.kr/sub02/sub03_view.php?mem_id=%EB%A7%88%EB%A0%88%EC%BD%98%EC%86%94%EB%A6%AC%EB%8D%B0%EC%9D%B4%EC%85%98" xr:uid="{00000000-0004-0000-0100-0000E2020000}"/>
    <hyperlink ref="B150" r:id="rId719" display="http://www.kiffa.or.kr/sub02/sub03_view.php?mem_id=%EB%A7%88%EB%A0%88%EC%BD%98%EC%86%94%EB%A6%AC%EB%8D%B0%EC%9D%B4%EC%85%98" xr:uid="{00000000-0004-0000-0100-0000E3020000}"/>
    <hyperlink ref="C150" r:id="rId720" display="http://www.kiffa.or.kr/sub02/sub03_view.php?mem_id=%EB%A7%88%EB%A0%88%EC%BD%98%EC%86%94%EB%A6%AC%EB%8D%B0%EC%9D%B4%EC%85%98" xr:uid="{00000000-0004-0000-0100-0000E4020000}"/>
    <hyperlink ref="E150" r:id="rId721" display="http://www.kiffa.or.kr/sub02/sub03_view.php?mem_id=%EB%A7%88%EB%A0%88%EC%BD%98%EC%86%94%EB%A6%AC%EB%8D%B0%EC%9D%B4%EC%85%98" xr:uid="{00000000-0004-0000-0100-0000E5020000}"/>
    <hyperlink ref="A151" r:id="rId722" display="http://www.kiffa.or.kr/sub02/sub03_view.php?mem_id=%EB%A7%88%EB%A6%B0%EC%95%84%EC%9D%B4%EB%8B%B7%EC%BB%B4" xr:uid="{00000000-0004-0000-0100-0000E6020000}"/>
    <hyperlink ref="B151" r:id="rId723" display="http://www.kiffa.or.kr/sub02/sub03_view.php?mem_id=%EB%A7%88%EB%A6%B0%EC%95%84%EC%9D%B4%EB%8B%B7%EC%BB%B4" xr:uid="{00000000-0004-0000-0100-0000E7020000}"/>
    <hyperlink ref="C151" r:id="rId724" display="http://www.kiffa.or.kr/sub02/sub03_view.php?mem_id=%EB%A7%88%EB%A6%B0%EC%95%84%EC%9D%B4%EB%8B%B7%EC%BB%B4" xr:uid="{00000000-0004-0000-0100-0000E8020000}"/>
    <hyperlink ref="E151" r:id="rId725" display="http://www.kiffa.or.kr/sub02/sub03_view.php?mem_id=%EB%A7%88%EB%A6%B0%EC%95%84%EC%9D%B4%EB%8B%B7%EC%BB%B4" xr:uid="{00000000-0004-0000-0100-0000E9020000}"/>
    <hyperlink ref="A152" r:id="rId726" display="http://www.kiffa.or.kr/sub02/sub03_view.php?mem_id=%EB%A7%88%EC%8A%A4%EC%BD%98%EB%A1%9C%EC%A7%80%EC%8A%A4%ED%8B%B1%EC%8A%A4(%EC%A3%BC)" xr:uid="{00000000-0004-0000-0100-0000EA020000}"/>
    <hyperlink ref="B152" r:id="rId727" display="http://www.kiffa.or.kr/sub02/sub03_view.php?mem_id=%EB%A7%88%EC%8A%A4%EC%BD%98%EB%A1%9C%EC%A7%80%EC%8A%A4%ED%8B%B1%EC%8A%A4(%EC%A3%BC)" xr:uid="{00000000-0004-0000-0100-0000EB020000}"/>
    <hyperlink ref="C152" r:id="rId728" display="http://www.kiffa.or.kr/sub02/sub03_view.php?mem_id=%EB%A7%88%EC%8A%A4%EC%BD%98%EB%A1%9C%EC%A7%80%EC%8A%A4%ED%8B%B1%EC%8A%A4(%EC%A3%BC)" xr:uid="{00000000-0004-0000-0100-0000EC020000}"/>
    <hyperlink ref="E152" r:id="rId729" display="http://www.kiffa.or.kr/sub02/sub03_view.php?mem_id=%EB%A7%88%EC%8A%A4%EC%BD%98%EB%A1%9C%EC%A7%80%EC%8A%A4%ED%8B%B1%EC%8A%A4(%EC%A3%BC)" xr:uid="{00000000-0004-0000-0100-0000ED020000}"/>
    <hyperlink ref="A153" r:id="rId730" display="http://www.kiffa.or.kr/sub02/sub03_view.php?mem_id=%EB%A7%88%EC%8A%A4%ED%83%80%ED%95%AD%EC%9A%B4" xr:uid="{00000000-0004-0000-0100-0000EE020000}"/>
    <hyperlink ref="B153" r:id="rId731" display="http://www.kiffa.or.kr/sub02/sub03_view.php?mem_id=%EB%A7%88%EC%8A%A4%ED%83%80%ED%95%AD%EC%9A%B4" xr:uid="{00000000-0004-0000-0100-0000EF020000}"/>
    <hyperlink ref="C153" r:id="rId732" display="http://www.kiffa.or.kr/sub02/sub03_view.php?mem_id=%EB%A7%88%EC%8A%A4%ED%83%80%ED%95%AD%EC%9A%B4" xr:uid="{00000000-0004-0000-0100-0000F0020000}"/>
    <hyperlink ref="E153" r:id="rId733" display="http://www.kiffa.or.kr/sub02/sub03_view.php?mem_id=%EB%A7%88%EC%8A%A4%ED%83%80%ED%95%AD%EC%9A%B4" xr:uid="{00000000-0004-0000-0100-0000F1020000}"/>
    <hyperlink ref="A154" r:id="rId734" display="http://www.kiffa.or.kr/sub02/sub03_view.php?mem_id=%EB%A7%89%EC%8A%A4%EB%A7%8C%EB%A1%9C%EC%A7%80%EC%8A%A4%ED%8B%B1%EC%8A%A4" xr:uid="{00000000-0004-0000-0100-0000F2020000}"/>
    <hyperlink ref="B154" r:id="rId735" display="http://www.kiffa.or.kr/sub02/sub03_view.php?mem_id=%EB%A7%89%EC%8A%A4%EB%A7%8C%EB%A1%9C%EC%A7%80%EC%8A%A4%ED%8B%B1%EC%8A%A4" xr:uid="{00000000-0004-0000-0100-0000F3020000}"/>
    <hyperlink ref="C154" r:id="rId736" display="http://www.kiffa.or.kr/sub02/sub03_view.php?mem_id=%EB%A7%89%EC%8A%A4%EB%A7%8C%EB%A1%9C%EC%A7%80%EC%8A%A4%ED%8B%B1%EC%8A%A4" xr:uid="{00000000-0004-0000-0100-0000F4020000}"/>
    <hyperlink ref="E154" r:id="rId737" display="http://www.kiffa.or.kr/sub02/sub03_view.php?mem_id=%EB%A7%89%EC%8A%A4%EB%A7%8C%EB%A1%9C%EC%A7%80%EC%8A%A4%ED%8B%B1%EC%8A%A4" xr:uid="{00000000-0004-0000-0100-0000F5020000}"/>
    <hyperlink ref="A155" r:id="rId738" display="http://www.kiffa.or.kr/sub02/sub03_view.php?mem_id=%EB%A7%A5%EC%8A%A4%ED%94%BC%EB%93%9C" xr:uid="{00000000-0004-0000-0100-0000F6020000}"/>
    <hyperlink ref="B155" r:id="rId739" display="http://www.kiffa.or.kr/sub02/sub03_view.php?mem_id=%EB%A7%A5%EC%8A%A4%ED%94%BC%EB%93%9C" xr:uid="{00000000-0004-0000-0100-0000F7020000}"/>
    <hyperlink ref="C155" r:id="rId740" display="http://www.kiffa.or.kr/sub02/sub03_view.php?mem_id=%EB%A7%A5%EC%8A%A4%ED%94%BC%EB%93%9C" xr:uid="{00000000-0004-0000-0100-0000F8020000}"/>
    <hyperlink ref="E155" r:id="rId741" display="http://www.kiffa.or.kr/sub02/sub03_view.php?mem_id=%EB%A7%A5%EC%8A%A4%ED%94%BC%EB%93%9C" xr:uid="{00000000-0004-0000-0100-0000F9020000}"/>
    <hyperlink ref="A156" r:id="rId742" display="http://www.kiffa.or.kr/sub02/sub03_view.php?mem_id=%EB%A9%94%EB%A6%AC%ED%8A%B8%EB%A1%9C%EC%A7%81%EC%8A%A4(%EC%A3%BC)" xr:uid="{00000000-0004-0000-0100-0000FA020000}"/>
    <hyperlink ref="B156" r:id="rId743" display="http://www.kiffa.or.kr/sub02/sub03_view.php?mem_id=%EB%A9%94%EB%A6%AC%ED%8A%B8%EB%A1%9C%EC%A7%81%EC%8A%A4(%EC%A3%BC)" xr:uid="{00000000-0004-0000-0100-0000FB020000}"/>
    <hyperlink ref="C156" r:id="rId744" display="http://www.kiffa.or.kr/sub02/sub03_view.php?mem_id=%EB%A9%94%EB%A6%AC%ED%8A%B8%EB%A1%9C%EC%A7%81%EC%8A%A4(%EC%A3%BC)" xr:uid="{00000000-0004-0000-0100-0000FC020000}"/>
    <hyperlink ref="E156" r:id="rId745" display="http://www.kiffa.or.kr/sub02/sub03_view.php?mem_id=%EB%A9%94%EB%A6%AC%ED%8A%B8%EB%A1%9C%EC%A7%81%EC%8A%A4(%EC%A3%BC)" xr:uid="{00000000-0004-0000-0100-0000FD020000}"/>
    <hyperlink ref="A157" r:id="rId746" display="http://www.kiffa.or.kr/sub02/sub03_view.php?mem_id=%EB%A9%94%EC%9D%B8%ED%94%84%EB%A0%88%EC%9D%B4%ED%8A%B8%EC%BD%94%EB%A6%AC%EC%95%84" xr:uid="{00000000-0004-0000-0100-0000FE020000}"/>
    <hyperlink ref="B157" r:id="rId747" display="http://www.kiffa.or.kr/sub02/sub03_view.php?mem_id=%EB%A9%94%EC%9D%B8%ED%94%84%EB%A0%88%EC%9D%B4%ED%8A%B8%EC%BD%94%EB%A6%AC%EC%95%84" xr:uid="{00000000-0004-0000-0100-0000FF020000}"/>
    <hyperlink ref="C157" r:id="rId748" display="http://www.kiffa.or.kr/sub02/sub03_view.php?mem_id=%EB%A9%94%EC%9D%B8%ED%94%84%EB%A0%88%EC%9D%B4%ED%8A%B8%EC%BD%94%EB%A6%AC%EC%95%84" xr:uid="{00000000-0004-0000-0100-000000030000}"/>
    <hyperlink ref="E157" r:id="rId749" display="http://www.kiffa.or.kr/sub02/sub03_view.php?mem_id=%EB%A9%94%EC%9D%B8%ED%94%84%EB%A0%88%EC%9D%B4%ED%8A%B8%EC%BD%94%EB%A6%AC%EC%95%84" xr:uid="{00000000-0004-0000-0100-000001030000}"/>
    <hyperlink ref="A158" r:id="rId750" display="http://www.kiffa.or.kr/sub02/sub03_view.php?mem_id=%EB%A9%94%ED%8A%B8%EB%A1%9C%EB%AC%BC%EB%A5%98" xr:uid="{00000000-0004-0000-0100-000002030000}"/>
    <hyperlink ref="B158" r:id="rId751" display="http://www.kiffa.or.kr/sub02/sub03_view.php?mem_id=%EB%A9%94%ED%8A%B8%EB%A1%9C%EB%AC%BC%EB%A5%98" xr:uid="{00000000-0004-0000-0100-000003030000}"/>
    <hyperlink ref="C158" r:id="rId752" display="http://www.kiffa.or.kr/sub02/sub03_view.php?mem_id=%EB%A9%94%ED%8A%B8%EB%A1%9C%EB%AC%BC%EB%A5%98" xr:uid="{00000000-0004-0000-0100-000004030000}"/>
    <hyperlink ref="E158" r:id="rId753" display="http://www.kiffa.or.kr/sub02/sub03_view.php?mem_id=%EB%A9%94%ED%8A%B8%EB%A1%9C%EB%AC%BC%EB%A5%98" xr:uid="{00000000-0004-0000-0100-000005030000}"/>
    <hyperlink ref="A159" r:id="rId754" display="http://www.kiffa.or.kr/sub02/sub03_view.php?mem_id=%EB%AA%85%EC%A7%84%EC%A2%85%ED%95%A9%EB%AC%BC%EB%A5%98(%EC%A3%BC)" xr:uid="{00000000-0004-0000-0100-000006030000}"/>
    <hyperlink ref="B159" r:id="rId755" display="http://www.kiffa.or.kr/sub02/sub03_view.php?mem_id=%EB%AA%85%EC%A7%84%EC%A2%85%ED%95%A9%EB%AC%BC%EB%A5%98(%EC%A3%BC)" xr:uid="{00000000-0004-0000-0100-000007030000}"/>
    <hyperlink ref="C159" r:id="rId756" display="http://www.kiffa.or.kr/sub02/sub03_view.php?mem_id=%EB%AA%85%EC%A7%84%EC%A2%85%ED%95%A9%EB%AC%BC%EB%A5%98(%EC%A3%BC)" xr:uid="{00000000-0004-0000-0100-000008030000}"/>
    <hyperlink ref="E159" r:id="rId757" display="http://www.kiffa.or.kr/sub02/sub03_view.php?mem_id=%EB%AA%85%EC%A7%84%EC%A2%85%ED%95%A9%EB%AC%BC%EB%A5%98(%EC%A3%BC)" xr:uid="{00000000-0004-0000-0100-000009030000}"/>
    <hyperlink ref="A160" r:id="rId758" display="http://www.kiffa.or.kr/sub02/sub03_view.php?mem_id=%EB%AA%A8%EB%9D%BD%EC%8A%A4" xr:uid="{00000000-0004-0000-0100-00000A030000}"/>
    <hyperlink ref="B160" r:id="rId759" display="http://www.kiffa.or.kr/sub02/sub03_view.php?mem_id=%EB%AA%A8%EB%9D%BD%EC%8A%A4" xr:uid="{00000000-0004-0000-0100-00000B030000}"/>
    <hyperlink ref="C160" r:id="rId760" display="http://www.kiffa.or.kr/sub02/sub03_view.php?mem_id=%EB%AA%A8%EB%9D%BD%EC%8A%A4" xr:uid="{00000000-0004-0000-0100-00000C030000}"/>
    <hyperlink ref="E160" r:id="rId761" display="http://www.kiffa.or.kr/sub02/sub03_view.php?mem_id=%EB%AA%A8%EB%9D%BD%EC%8A%A4" xr:uid="{00000000-0004-0000-0100-00000D030000}"/>
    <hyperlink ref="A161" r:id="rId762" display="http://www.kiffa.or.kr/sub02/sub03_view.php?mem_id=%EB%AA%A8%EB%A6%AC%EC%8A%A8%EC%9D%B5%EC%8A%A4%ED%94%84%EB%A0%88%EC%8A%A4%EC%BD%94%EB%A6%AC%EC%95%84(%EC%A3%BC)" xr:uid="{00000000-0004-0000-0100-00000E030000}"/>
    <hyperlink ref="B161" r:id="rId763" display="http://www.kiffa.or.kr/sub02/sub03_view.php?mem_id=%EB%AA%A8%EB%A6%AC%EC%8A%A8%EC%9D%B5%EC%8A%A4%ED%94%84%EB%A0%88%EC%8A%A4%EC%BD%94%EB%A6%AC%EC%95%84(%EC%A3%BC)" xr:uid="{00000000-0004-0000-0100-00000F030000}"/>
    <hyperlink ref="C161" r:id="rId764" display="http://www.kiffa.or.kr/sub02/sub03_view.php?mem_id=%EB%AA%A8%EB%A6%AC%EC%8A%A8%EC%9D%B5%EC%8A%A4%ED%94%84%EB%A0%88%EC%8A%A4%EC%BD%94%EB%A6%AC%EC%95%84(%EC%A3%BC)" xr:uid="{00000000-0004-0000-0100-000010030000}"/>
    <hyperlink ref="E161" r:id="rId765" display="http://www.kiffa.or.kr/sub02/sub03_view.php?mem_id=%EB%AA%A8%EB%A6%AC%EC%8A%A8%EC%9D%B5%EC%8A%A4%ED%94%84%EB%A0%88%EC%8A%A4%EC%BD%94%EB%A6%AC%EC%95%84(%EC%A3%BC)" xr:uid="{00000000-0004-0000-0100-000011030000}"/>
    <hyperlink ref="A162" r:id="rId766" display="http://www.kiffa.or.kr/sub02/sub03_view.php?mem_id=%EB%AA%A8%EC%95%84%EA%B5%AD%EC%A0%9C%EB%AC%BC%EB%A5%98(%EC%A3%BC)" xr:uid="{00000000-0004-0000-0100-000012030000}"/>
    <hyperlink ref="B162" r:id="rId767" display="http://www.kiffa.or.kr/sub02/sub03_view.php?mem_id=%EB%AA%A8%EC%95%84%EA%B5%AD%EC%A0%9C%EB%AC%BC%EB%A5%98(%EC%A3%BC)" xr:uid="{00000000-0004-0000-0100-000013030000}"/>
    <hyperlink ref="C162" r:id="rId768" display="http://www.kiffa.or.kr/sub02/sub03_view.php?mem_id=%EB%AA%A8%EC%95%84%EA%B5%AD%EC%A0%9C%EB%AC%BC%EB%A5%98(%EC%A3%BC)" xr:uid="{00000000-0004-0000-0100-000014030000}"/>
    <hyperlink ref="E162" r:id="rId769" display="http://www.kiffa.or.kr/sub02/sub03_view.php?mem_id=%EB%AA%A8%EC%95%84%EA%B5%AD%EC%A0%9C%EB%AC%BC%EB%A5%98(%EC%A3%BC)" xr:uid="{00000000-0004-0000-0100-000015030000}"/>
    <hyperlink ref="A163" r:id="rId770" display="http://www.kiffa.or.kr/sub02/sub03_view.php?mem_id=%EB%AC%B4%EB%A6%BC%ED%86%B5%EC%9A%B4(%EC%A3%BC)" xr:uid="{00000000-0004-0000-0100-000016030000}"/>
    <hyperlink ref="B163" r:id="rId771" display="http://www.kiffa.or.kr/sub02/sub03_view.php?mem_id=%EB%AC%B4%EB%A6%BC%ED%86%B5%EC%9A%B4(%EC%A3%BC)" xr:uid="{00000000-0004-0000-0100-000017030000}"/>
    <hyperlink ref="C163" r:id="rId772" display="http://www.kiffa.or.kr/sub02/sub03_view.php?mem_id=%EB%AC%B4%EB%A6%BC%ED%86%B5%EC%9A%B4(%EC%A3%BC)" xr:uid="{00000000-0004-0000-0100-000018030000}"/>
    <hyperlink ref="E163" r:id="rId773" display="http://www.kiffa.or.kr/sub02/sub03_view.php?mem_id=%EB%AC%B4%EB%A6%BC%ED%86%B5%EC%9A%B4(%EC%A3%BC)" xr:uid="{00000000-0004-0000-0100-000019030000}"/>
    <hyperlink ref="A164" r:id="rId774" display="http://www.kiffa.or.kr/sub02/sub03_view.php?mem_id=%EB%AC%B4%EB%B8%8C%EB%A7%A5%EC%8A%A4%EC%8B%9C%EC%8A%A4%ED%85%9C(%EC%A3%BC)" xr:uid="{00000000-0004-0000-0100-00001A030000}"/>
    <hyperlink ref="B164" r:id="rId775" display="http://www.kiffa.or.kr/sub02/sub03_view.php?mem_id=%EB%AC%B4%EB%B8%8C%EB%A7%A5%EC%8A%A4%EC%8B%9C%EC%8A%A4%ED%85%9C(%EC%A3%BC)" xr:uid="{00000000-0004-0000-0100-00001B030000}"/>
    <hyperlink ref="C164" r:id="rId776" display="http://www.kiffa.or.kr/sub02/sub03_view.php?mem_id=%EB%AC%B4%EB%B8%8C%EB%A7%A5%EC%8A%A4%EC%8B%9C%EC%8A%A4%ED%85%9C(%EC%A3%BC)" xr:uid="{00000000-0004-0000-0100-00001C030000}"/>
    <hyperlink ref="E164" r:id="rId777" display="http://www.kiffa.or.kr/sub02/sub03_view.php?mem_id=%EB%AC%B4%EB%B8%8C%EB%A7%A5%EC%8A%A4%EC%8B%9C%EC%8A%A4%ED%85%9C(%EC%A3%BC)" xr:uid="{00000000-0004-0000-0100-00001D030000}"/>
    <hyperlink ref="A165" r:id="rId778" display="http://www.kiffa.or.kr/sub02/sub03_view.php?mem_id=%EB%AE%AC%EB%9F%AC%EC%95%A4%EB%93%9C%ED%8C%8C%ED%8A%B8%EB%84%88%EC%BD%94%EB%A6%AC%EC%95%84" xr:uid="{00000000-0004-0000-0100-00001E030000}"/>
    <hyperlink ref="B165" r:id="rId779" display="http://www.kiffa.or.kr/sub02/sub03_view.php?mem_id=%EB%AE%AC%EB%9F%AC%EC%95%A4%EB%93%9C%ED%8C%8C%ED%8A%B8%EB%84%88%EC%BD%94%EB%A6%AC%EC%95%84" xr:uid="{00000000-0004-0000-0100-00001F030000}"/>
    <hyperlink ref="C165" r:id="rId780" display="http://www.kiffa.or.kr/sub02/sub03_view.php?mem_id=%EB%AE%AC%EB%9F%AC%EC%95%A4%EB%93%9C%ED%8C%8C%ED%8A%B8%EB%84%88%EC%BD%94%EB%A6%AC%EC%95%84" xr:uid="{00000000-0004-0000-0100-000020030000}"/>
    <hyperlink ref="E165" r:id="rId781" display="http://www.kiffa.or.kr/sub02/sub03_view.php?mem_id=%EB%AE%AC%EB%9F%AC%EC%95%A4%EB%93%9C%ED%8C%8C%ED%8A%B8%EB%84%88%EC%BD%94%EB%A6%AC%EC%95%84" xr:uid="{00000000-0004-0000-0100-000021030000}"/>
    <hyperlink ref="A166" r:id="rId782" display="http://www.kiffa.or.kr/sub02/sub03_view.php?mem_id=%EB%AF%B8%EB%9E%98%EA%B8%80%EB%A1%9C%EB%84%B7%EC%A3%BC%EC%8B%9D%ED%9A%8C%EC%82%AC" xr:uid="{00000000-0004-0000-0100-000022030000}"/>
    <hyperlink ref="B166" r:id="rId783" display="http://www.kiffa.or.kr/sub02/sub03_view.php?mem_id=%EB%AF%B8%EB%9E%98%EA%B8%80%EB%A1%9C%EB%84%B7%EC%A3%BC%EC%8B%9D%ED%9A%8C%EC%82%AC" xr:uid="{00000000-0004-0000-0100-000023030000}"/>
    <hyperlink ref="C166" r:id="rId784" display="http://www.kiffa.or.kr/sub02/sub03_view.php?mem_id=%EB%AF%B8%EB%9E%98%EA%B8%80%EB%A1%9C%EB%84%B7%EC%A3%BC%EC%8B%9D%ED%9A%8C%EC%82%AC" xr:uid="{00000000-0004-0000-0100-000024030000}"/>
    <hyperlink ref="E166" r:id="rId785" display="http://www.kiffa.or.kr/sub02/sub03_view.php?mem_id=%EB%AF%B8%EB%9E%98%EA%B8%80%EB%A1%9C%EB%84%B7%EC%A3%BC%EC%8B%9D%ED%9A%8C%EC%82%AC" xr:uid="{00000000-0004-0000-0100-000025030000}"/>
    <hyperlink ref="A167" r:id="rId786" display="http://www.kiffa.or.kr/sub02/sub03_view.php?mem_id=%EB%AF%B8%EB%A5%B4%ED%95%B4%EC%9A%B4(%EC%A3%BC)" xr:uid="{00000000-0004-0000-0100-000026030000}"/>
    <hyperlink ref="B167" r:id="rId787" display="http://www.kiffa.or.kr/sub02/sub03_view.php?mem_id=%EB%AF%B8%EB%A5%B4%ED%95%B4%EC%9A%B4(%EC%A3%BC)" xr:uid="{00000000-0004-0000-0100-000027030000}"/>
    <hyperlink ref="C167" r:id="rId788" display="http://www.kiffa.or.kr/sub02/sub03_view.php?mem_id=%EB%AF%B8%EB%A5%B4%ED%95%B4%EC%9A%B4(%EC%A3%BC)" xr:uid="{00000000-0004-0000-0100-000028030000}"/>
    <hyperlink ref="E167" r:id="rId789" display="http://www.kiffa.or.kr/sub02/sub03_view.php?mem_id=%EB%AF%B8%EB%A5%B4%ED%95%B4%EC%9A%B4(%EC%A3%BC)" xr:uid="{00000000-0004-0000-0100-000029030000}"/>
    <hyperlink ref="A168" r:id="rId790" display="http://www.kiffa.or.kr/sub02/sub03_view.php?mem_id=%EB%AF%B8%EC%93%B0%EC%9D%B4%EC%86%8C%EA%BC%AC%EC%BD%94%EB%A6%AC%EC%95%84(%EC%A3%BC)" xr:uid="{00000000-0004-0000-0100-00002A030000}"/>
    <hyperlink ref="B168" r:id="rId791" display="http://www.kiffa.or.kr/sub02/sub03_view.php?mem_id=%EB%AF%B8%EC%93%B0%EC%9D%B4%EC%86%8C%EA%BC%AC%EC%BD%94%EB%A6%AC%EC%95%84(%EC%A3%BC)" xr:uid="{00000000-0004-0000-0100-00002B030000}"/>
    <hyperlink ref="C168" r:id="rId792" display="http://www.kiffa.or.kr/sub02/sub03_view.php?mem_id=%EB%AF%B8%EC%93%B0%EC%9D%B4%EC%86%8C%EA%BC%AC%EC%BD%94%EB%A6%AC%EC%95%84(%EC%A3%BC)" xr:uid="{00000000-0004-0000-0100-00002C030000}"/>
    <hyperlink ref="E168" r:id="rId793" display="http://www.kiffa.or.kr/sub02/sub03_view.php?mem_id=%EB%AF%B8%EC%93%B0%EC%9D%B4%EC%86%8C%EA%BC%AC%EC%BD%94%EB%A6%AC%EC%95%84(%EC%A3%BC)" xr:uid="{00000000-0004-0000-0100-00002D030000}"/>
    <hyperlink ref="A169" r:id="rId794" display="http://www.kiffa.or.kr/sub02/sub03_view.php?mem_id=%EB%B0%94%EB%AA%A8%EC%8A%A4%EC%A2%85%ED%95%A9%EB%AC%BC%EB%A5%98" xr:uid="{00000000-0004-0000-0100-00002E030000}"/>
    <hyperlink ref="B169" r:id="rId795" display="http://www.kiffa.or.kr/sub02/sub03_view.php?mem_id=%EB%B0%94%EB%AA%A8%EC%8A%A4%EC%A2%85%ED%95%A9%EB%AC%BC%EB%A5%98" xr:uid="{00000000-0004-0000-0100-00002F030000}"/>
    <hyperlink ref="C169" r:id="rId796" display="http://www.kiffa.or.kr/sub02/sub03_view.php?mem_id=%EB%B0%94%EB%AA%A8%EC%8A%A4%EC%A2%85%ED%95%A9%EB%AC%BC%EB%A5%98" xr:uid="{00000000-0004-0000-0100-000030030000}"/>
    <hyperlink ref="E169" r:id="rId797" display="http://www.kiffa.or.kr/sub02/sub03_view.php?mem_id=%EB%B0%94%EB%AA%A8%EC%8A%A4%EC%A2%85%ED%95%A9%EB%AC%BC%EB%A5%98" xr:uid="{00000000-0004-0000-0100-000031030000}"/>
    <hyperlink ref="A170" r:id="rId798" display="http://www.kiffa.or.kr/sub02/sub03_view.php?mem_id=%EB%B0%94%EC%9D%B4%ED%8E%99%EC%8A%A4" xr:uid="{00000000-0004-0000-0100-000032030000}"/>
    <hyperlink ref="B170" r:id="rId799" display="http://www.kiffa.or.kr/sub02/sub03_view.php?mem_id=%EB%B0%94%EC%9D%B4%ED%8E%99%EC%8A%A4" xr:uid="{00000000-0004-0000-0100-000033030000}"/>
    <hyperlink ref="C170" r:id="rId800" display="http://www.kiffa.or.kr/sub02/sub03_view.php?mem_id=%EB%B0%94%EC%9D%B4%ED%8E%99%EC%8A%A4" xr:uid="{00000000-0004-0000-0100-000034030000}"/>
    <hyperlink ref="E170" r:id="rId801" display="http://www.kiffa.or.kr/sub02/sub03_view.php?mem_id=%EB%B0%94%EC%9D%B4%ED%8E%99%EC%8A%A4" xr:uid="{00000000-0004-0000-0100-000035030000}"/>
    <hyperlink ref="A171" r:id="rId802" display="http://www.kiffa.or.kr/sub02/sub03_view.php?mem_id=%EB%B0%95%EC%8A%A4%ED%84%B0%EC%9D%B8%ED%84%B0%EC%B9%B4%EA%B3%A0(%EC%A3%BC)" xr:uid="{00000000-0004-0000-0100-000036030000}"/>
    <hyperlink ref="B171" r:id="rId803" display="http://www.kiffa.or.kr/sub02/sub03_view.php?mem_id=%EB%B0%95%EC%8A%A4%ED%84%B0%EC%9D%B8%ED%84%B0%EC%B9%B4%EA%B3%A0(%EC%A3%BC)" xr:uid="{00000000-0004-0000-0100-000037030000}"/>
    <hyperlink ref="C171" r:id="rId804" display="http://www.kiffa.or.kr/sub02/sub03_view.php?mem_id=%EB%B0%95%EC%8A%A4%ED%84%B0%EC%9D%B8%ED%84%B0%EC%B9%B4%EA%B3%A0(%EC%A3%BC)" xr:uid="{00000000-0004-0000-0100-000038030000}"/>
    <hyperlink ref="E171" r:id="rId805" display="http://www.kiffa.or.kr/sub02/sub03_view.php?mem_id=%EB%B0%95%EC%8A%A4%ED%84%B0%EC%9D%B8%ED%84%B0%EC%B9%B4%EA%B3%A0(%EC%A3%BC)" xr:uid="{00000000-0004-0000-0100-000039030000}"/>
    <hyperlink ref="A172" r:id="rId806" display="http://www.kiffa.or.kr/sub02/sub03_view.php?mem_id=%EB%B0%B8%EB%9F%AC%EC%8A%A4%ED%95%B4%EC%9A%B4%ED%95%AD%EA%B3%B5(%EC%A3%BC)" xr:uid="{00000000-0004-0000-0100-00003A030000}"/>
    <hyperlink ref="B172" r:id="rId807" display="http://www.kiffa.or.kr/sub02/sub03_view.php?mem_id=%EB%B0%B8%EB%9F%AC%EC%8A%A4%ED%95%B4%EC%9A%B4%ED%95%AD%EA%B3%B5(%EC%A3%BC)" xr:uid="{00000000-0004-0000-0100-00003B030000}"/>
    <hyperlink ref="C172" r:id="rId808" display="http://www.kiffa.or.kr/sub02/sub03_view.php?mem_id=%EB%B0%B8%EB%9F%AC%EC%8A%A4%ED%95%B4%EC%9A%B4%ED%95%AD%EA%B3%B5(%EC%A3%BC)" xr:uid="{00000000-0004-0000-0100-00003C030000}"/>
    <hyperlink ref="E172" r:id="rId809" display="http://www.kiffa.or.kr/sub02/sub03_view.php?mem_id=%EB%B0%B8%EB%9F%AC%EC%8A%A4%ED%95%B4%EC%9A%B4%ED%95%AD%EA%B3%B5(%EC%A3%BC)" xr:uid="{00000000-0004-0000-0100-00003D030000}"/>
    <hyperlink ref="A173" r:id="rId810" display="http://www.kiffa.or.kr/sub02/sub03_view.php?mem_id=%EB%B0%B8%EB%A5%98%EB%A7%81%ED%81%AC%EC%9C%A0" xr:uid="{00000000-0004-0000-0100-00003E030000}"/>
    <hyperlink ref="B173" r:id="rId811" display="http://www.kiffa.or.kr/sub02/sub03_view.php?mem_id=%EB%B0%B8%EB%A5%98%EB%A7%81%ED%81%AC%EC%9C%A0" xr:uid="{00000000-0004-0000-0100-00003F030000}"/>
    <hyperlink ref="C173" r:id="rId812" display="http://www.kiffa.or.kr/sub02/sub03_view.php?mem_id=%EB%B0%B8%EB%A5%98%EB%A7%81%ED%81%AC%EC%9C%A0" xr:uid="{00000000-0004-0000-0100-000040030000}"/>
    <hyperlink ref="E173" r:id="rId813" display="http://www.kiffa.or.kr/sub02/sub03_view.php?mem_id=%EB%B0%B8%EB%A5%98%EB%A7%81%ED%81%AC%EC%9C%A0" xr:uid="{00000000-0004-0000-0100-000041030000}"/>
    <hyperlink ref="A174" r:id="rId814" display="http://www.kiffa.or.kr/sub02/sub03_view.php?mem_id=%EB%B1%85%EC%BD%94%ED%95%B4%EC%9A%B4%ED%95%AD%EA%B3%B5" xr:uid="{00000000-0004-0000-0100-000042030000}"/>
    <hyperlink ref="B174" r:id="rId815" display="http://www.kiffa.or.kr/sub02/sub03_view.php?mem_id=%EB%B1%85%EC%BD%94%ED%95%B4%EC%9A%B4%ED%95%AD%EA%B3%B5" xr:uid="{00000000-0004-0000-0100-000043030000}"/>
    <hyperlink ref="C174" r:id="rId816" display="http://www.kiffa.or.kr/sub02/sub03_view.php?mem_id=%EB%B1%85%EC%BD%94%ED%95%B4%EC%9A%B4%ED%95%AD%EA%B3%B5" xr:uid="{00000000-0004-0000-0100-000044030000}"/>
    <hyperlink ref="E174" r:id="rId817" display="http://www.kiffa.or.kr/sub02/sub03_view.php?mem_id=%EB%B1%85%EC%BD%94%ED%95%B4%EC%9A%B4%ED%95%AD%EA%B3%B5" xr:uid="{00000000-0004-0000-0100-000045030000}"/>
    <hyperlink ref="A175" r:id="rId818" display="http://www.kiffa.or.kr/sub02/sub03_view.php?mem_id=%EB%B2%94%EC%95%84%ED%95%B4%EC%9A%B4(%EC%A3%BC)" xr:uid="{00000000-0004-0000-0100-000046030000}"/>
    <hyperlink ref="B175" r:id="rId819" display="http://www.kiffa.or.kr/sub02/sub03_view.php?mem_id=%EB%B2%94%EC%95%84%ED%95%B4%EC%9A%B4(%EC%A3%BC)" xr:uid="{00000000-0004-0000-0100-000047030000}"/>
    <hyperlink ref="C175" r:id="rId820" display="http://www.kiffa.or.kr/sub02/sub03_view.php?mem_id=%EB%B2%94%EC%95%84%ED%95%B4%EC%9A%B4(%EC%A3%BC)" xr:uid="{00000000-0004-0000-0100-000048030000}"/>
    <hyperlink ref="E175" r:id="rId821" display="http://www.kiffa.or.kr/sub02/sub03_view.php?mem_id=%EB%B2%94%EC%95%84%ED%95%B4%EC%9A%B4(%EC%A3%BC)" xr:uid="{00000000-0004-0000-0100-000049030000}"/>
    <hyperlink ref="A176" r:id="rId822" display="http://www.kiffa.or.kr/sub02/sub03_view.php?mem_id=%EB%B2%94%EC%96%91%ED%95%B4%EC%9A%B4(%EC%A3%BC)" xr:uid="{00000000-0004-0000-0100-00004A030000}"/>
    <hyperlink ref="B176" r:id="rId823" display="http://www.kiffa.or.kr/sub02/sub03_view.php?mem_id=%EB%B2%94%EC%96%91%ED%95%B4%EC%9A%B4(%EC%A3%BC)" xr:uid="{00000000-0004-0000-0100-00004B030000}"/>
    <hyperlink ref="C176" r:id="rId824" display="http://www.kiffa.or.kr/sub02/sub03_view.php?mem_id=%EB%B2%94%EC%96%91%ED%95%B4%EC%9A%B4(%EC%A3%BC)" xr:uid="{00000000-0004-0000-0100-00004C030000}"/>
    <hyperlink ref="E176" r:id="rId825" display="http://www.kiffa.or.kr/sub02/sub03_view.php?mem_id=%EB%B2%94%EC%96%91%ED%95%B4%EC%9A%B4(%EC%A3%BC)" xr:uid="{00000000-0004-0000-0100-00004D030000}"/>
    <hyperlink ref="A177" r:id="rId826" display="http://www.kiffa.or.kr/sub02/sub03_view.php?mem_id=%EB%B2%94%EC%A3%BC%EC%9D%B8%ED%84%B0%EB%82%B4%EC%85%94%EB%84%90(%EC%A3%BC)" xr:uid="{00000000-0004-0000-0100-00004E030000}"/>
    <hyperlink ref="B177" r:id="rId827" display="http://www.kiffa.or.kr/sub02/sub03_view.php?mem_id=%EB%B2%94%EC%A3%BC%EC%9D%B8%ED%84%B0%EB%82%B4%EC%85%94%EB%84%90(%EC%A3%BC)" xr:uid="{00000000-0004-0000-0100-00004F030000}"/>
    <hyperlink ref="C177" r:id="rId828" display="http://www.kiffa.or.kr/sub02/sub03_view.php?mem_id=%EB%B2%94%EC%A3%BC%EC%9D%B8%ED%84%B0%EB%82%B4%EC%85%94%EB%84%90(%EC%A3%BC)" xr:uid="{00000000-0004-0000-0100-000050030000}"/>
    <hyperlink ref="E177" r:id="rId829" display="http://www.kiffa.or.kr/sub02/sub03_view.php?mem_id=%EB%B2%94%EC%A3%BC%EC%9D%B8%ED%84%B0%EB%82%B4%EC%85%94%EB%84%90(%EC%A3%BC)" xr:uid="{00000000-0004-0000-0100-000051030000}"/>
    <hyperlink ref="A178" r:id="rId830" display="http://www.kiffa.or.kr/sub02/sub03_view.php?mem_id=%EB%B2%A0%EC%8A%A4%ED%8A%B8%EB%9E%9C%EC%8A%A4%EC%9D%B8%ED%84%B0%EB%82%B4%EC%85%94%EB%82%A0(%EC%A3%BC)" xr:uid="{00000000-0004-0000-0100-000052030000}"/>
    <hyperlink ref="B178" r:id="rId831" display="http://www.kiffa.or.kr/sub02/sub03_view.php?mem_id=%EB%B2%A0%EC%8A%A4%ED%8A%B8%EB%9E%9C%EC%8A%A4%EC%9D%B8%ED%84%B0%EB%82%B4%EC%85%94%EB%82%A0(%EC%A3%BC)" xr:uid="{00000000-0004-0000-0100-000053030000}"/>
    <hyperlink ref="C178" r:id="rId832" display="http://www.kiffa.or.kr/sub02/sub03_view.php?mem_id=%EB%B2%A0%EC%8A%A4%ED%8A%B8%EB%9E%9C%EC%8A%A4%EC%9D%B8%ED%84%B0%EB%82%B4%EC%85%94%EB%82%A0(%EC%A3%BC)" xr:uid="{00000000-0004-0000-0100-000054030000}"/>
    <hyperlink ref="E178" r:id="rId833" display="http://www.kiffa.or.kr/sub02/sub03_view.php?mem_id=%EB%B2%A0%EC%8A%A4%ED%8A%B8%EB%9E%9C%EC%8A%A4%EC%9D%B8%ED%84%B0%EB%82%B4%EC%85%94%EB%82%A0(%EC%A3%BC)" xr:uid="{00000000-0004-0000-0100-000055030000}"/>
    <hyperlink ref="A179" r:id="rId834" display="http://www.kiffa.or.kr/sub02/sub03_view.php?mem_id=%EB%B2%A0%EC%8A%A4%ED%8A%B8%EC%9B%A8%EC%9D%B4%ED%8A%B8%EB%9E%9C%EC%8A%A4%ED%8F%AC%ED%8A%B8(%EC%A3%BC)" xr:uid="{00000000-0004-0000-0100-000056030000}"/>
    <hyperlink ref="B179" r:id="rId835" display="http://www.kiffa.or.kr/sub02/sub03_view.php?mem_id=%EB%B2%A0%EC%8A%A4%ED%8A%B8%EC%9B%A8%EC%9D%B4%ED%8A%B8%EB%9E%9C%EC%8A%A4%ED%8F%AC%ED%8A%B8(%EC%A3%BC)" xr:uid="{00000000-0004-0000-0100-000057030000}"/>
    <hyperlink ref="C179" r:id="rId836" display="http://www.kiffa.or.kr/sub02/sub03_view.php?mem_id=%EB%B2%A0%EC%8A%A4%ED%8A%B8%EC%9B%A8%EC%9D%B4%ED%8A%B8%EB%9E%9C%EC%8A%A4%ED%8F%AC%ED%8A%B8(%EC%A3%BC)" xr:uid="{00000000-0004-0000-0100-000058030000}"/>
    <hyperlink ref="E179" r:id="rId837" display="http://www.kiffa.or.kr/sub02/sub03_view.php?mem_id=%EB%B2%A0%EC%8A%A4%ED%8A%B8%EC%9B%A8%EC%9D%B4%ED%8A%B8%EB%9E%9C%EC%8A%A4%ED%8F%AC%ED%8A%B8(%EC%A3%BC)" xr:uid="{00000000-0004-0000-0100-000059030000}"/>
    <hyperlink ref="A180" r:id="rId838" display="http://www.kiffa.or.kr/sub02/sub03_view.php?mem_id=%EB%B2%A0%EC%9D%B4%EC%BD%94%EB%A6%AC%EC%95%84%EB%A1%9C%EC%A7%80%EC%8A%A4%ED%8B%B1%EC%8A%A4" xr:uid="{00000000-0004-0000-0100-00005A030000}"/>
    <hyperlink ref="B180" r:id="rId839" display="http://www.kiffa.or.kr/sub02/sub03_view.php?mem_id=%EB%B2%A0%EC%9D%B4%EC%BD%94%EB%A6%AC%EC%95%84%EB%A1%9C%EC%A7%80%EC%8A%A4%ED%8B%B1%EC%8A%A4" xr:uid="{00000000-0004-0000-0100-00005B030000}"/>
    <hyperlink ref="C180" r:id="rId840" display="http://www.kiffa.or.kr/sub02/sub03_view.php?mem_id=%EB%B2%A0%EC%9D%B4%EC%BD%94%EB%A6%AC%EC%95%84%EB%A1%9C%EC%A7%80%EC%8A%A4%ED%8B%B1%EC%8A%A4" xr:uid="{00000000-0004-0000-0100-00005C030000}"/>
    <hyperlink ref="E180" r:id="rId841" display="http://www.kiffa.or.kr/sub02/sub03_view.php?mem_id=%EB%B2%A0%EC%9D%B4%EC%BD%94%EB%A6%AC%EC%95%84%EB%A1%9C%EC%A7%80%EC%8A%A4%ED%8B%B1%EC%8A%A4" xr:uid="{00000000-0004-0000-0100-00005D030000}"/>
    <hyperlink ref="A181" r:id="rId842" display="http://www.kiffa.or.kr/sub02/sub03_view.php?mem_id=%EB%B2%A1%EC%8A%A4%EB%A1%9C%EC%A7%81%EC%8A%A4" xr:uid="{00000000-0004-0000-0100-00005E030000}"/>
    <hyperlink ref="B181" r:id="rId843" display="http://www.kiffa.or.kr/sub02/sub03_view.php?mem_id=%EB%B2%A1%EC%8A%A4%EB%A1%9C%EC%A7%81%EC%8A%A4" xr:uid="{00000000-0004-0000-0100-00005F030000}"/>
    <hyperlink ref="C181" r:id="rId844" display="http://www.kiffa.or.kr/sub02/sub03_view.php?mem_id=%EB%B2%A1%EC%8A%A4%EB%A1%9C%EC%A7%81%EC%8A%A4" xr:uid="{00000000-0004-0000-0100-000060030000}"/>
    <hyperlink ref="E181" r:id="rId845" display="http://www.kiffa.or.kr/sub02/sub03_view.php?mem_id=%EB%B2%A1%EC%8A%A4%EB%A1%9C%EC%A7%81%EC%8A%A4" xr:uid="{00000000-0004-0000-0100-000061030000}"/>
    <hyperlink ref="A182" r:id="rId846" display="http://www.kiffa.or.kr/sub02/sub03_view.php?mem_id=%EB%B2%A8%EB%A1%9C%EC%A7%80%EC%8A%A4" xr:uid="{00000000-0004-0000-0100-000062030000}"/>
    <hyperlink ref="B182" r:id="rId847" display="http://www.kiffa.or.kr/sub02/sub03_view.php?mem_id=%EB%B2%A8%EB%A1%9C%EC%A7%80%EC%8A%A4" xr:uid="{00000000-0004-0000-0100-000063030000}"/>
    <hyperlink ref="C182" r:id="rId848" display="http://www.kiffa.or.kr/sub02/sub03_view.php?mem_id=%EB%B2%A8%EB%A1%9C%EC%A7%80%EC%8A%A4" xr:uid="{00000000-0004-0000-0100-000064030000}"/>
    <hyperlink ref="E182" r:id="rId849" display="http://www.kiffa.or.kr/sub02/sub03_view.php?mem_id=%EB%B2%A8%EB%A1%9C%EC%A7%80%EC%8A%A4" xr:uid="{00000000-0004-0000-0100-000065030000}"/>
    <hyperlink ref="A183" r:id="rId850" display="http://www.kiffa.or.kr/sub02/sub03_view.php?mem_id=%EB%B3%B4%EA%B7%B8%ED%95%AD%EA%B3%B5%ED%95%B4%EC%9A%B4%EC%9A%B4%EC%86%A1(%EC%A3%BC)" xr:uid="{00000000-0004-0000-0100-000066030000}"/>
    <hyperlink ref="B183" r:id="rId851" display="http://www.kiffa.or.kr/sub02/sub03_view.php?mem_id=%EB%B3%B4%EA%B7%B8%ED%95%AD%EA%B3%B5%ED%95%B4%EC%9A%B4%EC%9A%B4%EC%86%A1(%EC%A3%BC)" xr:uid="{00000000-0004-0000-0100-000067030000}"/>
    <hyperlink ref="C183" r:id="rId852" display="http://www.kiffa.or.kr/sub02/sub03_view.php?mem_id=%EB%B3%B4%EA%B7%B8%ED%95%AD%EA%B3%B5%ED%95%B4%EC%9A%B4%EC%9A%B4%EC%86%A1(%EC%A3%BC)" xr:uid="{00000000-0004-0000-0100-000068030000}"/>
    <hyperlink ref="E183" r:id="rId853" display="http://www.kiffa.or.kr/sub02/sub03_view.php?mem_id=%EB%B3%B4%EA%B7%B8%ED%95%AD%EA%B3%B5%ED%95%B4%EC%9A%B4%EC%9A%B4%EC%86%A1(%EC%A3%BC)" xr:uid="{00000000-0004-0000-0100-000069030000}"/>
    <hyperlink ref="A184" r:id="rId854" display="http://www.kiffa.or.kr/sub02/sub03_view.php?mem_id=%EB%B3%B4%EB%9E%8C%EB%A1%9C%EC%A7%80%EC%8A%A4%ED%8B%B1%EC%8A%A4" xr:uid="{00000000-0004-0000-0100-00006A030000}"/>
    <hyperlink ref="B184" r:id="rId855" display="http://www.kiffa.or.kr/sub02/sub03_view.php?mem_id=%EB%B3%B4%EB%9E%8C%EB%A1%9C%EC%A7%80%EC%8A%A4%ED%8B%B1%EC%8A%A4" xr:uid="{00000000-0004-0000-0100-00006B030000}"/>
    <hyperlink ref="C184" r:id="rId856" display="http://www.kiffa.or.kr/sub02/sub03_view.php?mem_id=%EB%B3%B4%EB%9E%8C%EB%A1%9C%EC%A7%80%EC%8A%A4%ED%8B%B1%EC%8A%A4" xr:uid="{00000000-0004-0000-0100-00006C030000}"/>
    <hyperlink ref="E184" r:id="rId857" display="http://www.kiffa.or.kr/sub02/sub03_view.php?mem_id=%EB%B3%B4%EB%9E%8C%EB%A1%9C%EC%A7%80%EC%8A%A4%ED%8B%B1%EC%8A%A4" xr:uid="{00000000-0004-0000-0100-00006D030000}"/>
    <hyperlink ref="A185" r:id="rId858" display="http://www.kiffa.or.kr/sub02/sub03_view.php?mem_id=%EB%B3%B4%EB%A6%BC%ED%8B%B0%EC%97%94%EC%97%98" xr:uid="{00000000-0004-0000-0100-00006E030000}"/>
    <hyperlink ref="B185" r:id="rId859" display="http://www.kiffa.or.kr/sub02/sub03_view.php?mem_id=%EB%B3%B4%EB%A6%BC%ED%8B%B0%EC%97%94%EC%97%98" xr:uid="{00000000-0004-0000-0100-00006F030000}"/>
    <hyperlink ref="C185" r:id="rId860" display="http://www.kiffa.or.kr/sub02/sub03_view.php?mem_id=%EB%B3%B4%EB%A6%BC%ED%8B%B0%EC%97%94%EC%97%98" xr:uid="{00000000-0004-0000-0100-000070030000}"/>
    <hyperlink ref="E185" r:id="rId861" display="http://www.kiffa.or.kr/sub02/sub03_view.php?mem_id=%EB%B3%B4%EB%A6%BC%ED%8B%B0%EC%97%94%EC%97%98" xr:uid="{00000000-0004-0000-0100-000071030000}"/>
    <hyperlink ref="A186" r:id="rId862" display="http://www.kiffa.or.kr/sub02/sub03_view.php?mem_id=%EB%B3%B4%EB%AA%85%ED%95%B4%EC%9A%B4%ED%95%AD%EA%B3%B5(%EC%A3%BC)" xr:uid="{00000000-0004-0000-0100-000072030000}"/>
    <hyperlink ref="B186" r:id="rId863" display="http://www.kiffa.or.kr/sub02/sub03_view.php?mem_id=%EB%B3%B4%EB%AA%85%ED%95%B4%EC%9A%B4%ED%95%AD%EA%B3%B5(%EC%A3%BC)" xr:uid="{00000000-0004-0000-0100-000073030000}"/>
    <hyperlink ref="C186" r:id="rId864" display="http://www.kiffa.or.kr/sub02/sub03_view.php?mem_id=%EB%B3%B4%EB%AA%85%ED%95%B4%EC%9A%B4%ED%95%AD%EA%B3%B5(%EC%A3%BC)" xr:uid="{00000000-0004-0000-0100-000074030000}"/>
    <hyperlink ref="E186" r:id="rId865" display="http://www.kiffa.or.kr/sub02/sub03_view.php?mem_id=%EB%B3%B4%EB%AA%85%ED%95%B4%EC%9A%B4%ED%95%AD%EA%B3%B5(%EC%A3%BC)" xr:uid="{00000000-0004-0000-0100-000075030000}"/>
    <hyperlink ref="A187" r:id="rId866" display="http://www.kiffa.or.kr/sub02/sub03_view.php?mem_id=%EB%B8%8C%EB%9D%BC%EC%9D%B4%ED%8A%B8%EC%8A%A4%ED%83%80%EB%A1%9C%EC%A7%80%EC%8A%A4%ED%8B%B1%EC%8A%A4" xr:uid="{00000000-0004-0000-0100-000076030000}"/>
    <hyperlink ref="B187" r:id="rId867" display="http://www.kiffa.or.kr/sub02/sub03_view.php?mem_id=%EB%B8%8C%EB%9D%BC%EC%9D%B4%ED%8A%B8%EC%8A%A4%ED%83%80%EB%A1%9C%EC%A7%80%EC%8A%A4%ED%8B%B1%EC%8A%A4" xr:uid="{00000000-0004-0000-0100-000077030000}"/>
    <hyperlink ref="C187" r:id="rId868" display="http://www.kiffa.or.kr/sub02/sub03_view.php?mem_id=%EB%B8%8C%EB%9D%BC%EC%9D%B4%ED%8A%B8%EC%8A%A4%ED%83%80%EB%A1%9C%EC%A7%80%EC%8A%A4%ED%8B%B1%EC%8A%A4" xr:uid="{00000000-0004-0000-0100-000078030000}"/>
    <hyperlink ref="E187" r:id="rId869" display="http://www.kiffa.or.kr/sub02/sub03_view.php?mem_id=%EB%B8%8C%EB%9D%BC%EC%9D%B4%ED%8A%B8%EC%8A%A4%ED%83%80%EB%A1%9C%EC%A7%80%EC%8A%A4%ED%8B%B1%EC%8A%A4" xr:uid="{00000000-0004-0000-0100-000079030000}"/>
    <hyperlink ref="A188" r:id="rId870" display="http://www.kiffa.or.kr/sub02/sub03_view.php?mem_id=%EB%B8%8C%EB%A1%9C%EC%8A%A4%EC%B9%B4%EA%B3%A0%EC%9D%B8%ED%84%B0%EB%82%B4%EC%85%94%EB%84%90" xr:uid="{00000000-0004-0000-0100-00007A030000}"/>
    <hyperlink ref="B188" r:id="rId871" display="http://www.kiffa.or.kr/sub02/sub03_view.php?mem_id=%EB%B8%8C%EB%A1%9C%EC%8A%A4%EC%B9%B4%EA%B3%A0%EC%9D%B8%ED%84%B0%EB%82%B4%EC%85%94%EB%84%90" xr:uid="{00000000-0004-0000-0100-00007B030000}"/>
    <hyperlink ref="C188" r:id="rId872" display="http://www.kiffa.or.kr/sub02/sub03_view.php?mem_id=%EB%B8%8C%EB%A1%9C%EC%8A%A4%EC%B9%B4%EA%B3%A0%EC%9D%B8%ED%84%B0%EB%82%B4%EC%85%94%EB%84%90" xr:uid="{00000000-0004-0000-0100-00007C030000}"/>
    <hyperlink ref="E188" r:id="rId873" display="http://www.kiffa.or.kr/sub02/sub03_view.php?mem_id=%EB%B8%8C%EB%A1%9C%EC%8A%A4%EC%B9%B4%EA%B3%A0%EC%9D%B8%ED%84%B0%EB%82%B4%EC%85%94%EB%84%90" xr:uid="{00000000-0004-0000-0100-00007D030000}"/>
    <hyperlink ref="A189" r:id="rId874" display="http://www.kiffa.or.kr/sub02/sub03_view.php?mem_id=%EB%B8%94%EB%A3%A8%EC%98%A4%EC%85%98%EC%97%90%EC%96%B4" xr:uid="{00000000-0004-0000-0100-00007E030000}"/>
    <hyperlink ref="B189" r:id="rId875" display="http://www.kiffa.or.kr/sub02/sub03_view.php?mem_id=%EB%B8%94%EB%A3%A8%EC%98%A4%EC%85%98%EC%97%90%EC%96%B4" xr:uid="{00000000-0004-0000-0100-00007F030000}"/>
    <hyperlink ref="C189" r:id="rId876" display="http://www.kiffa.or.kr/sub02/sub03_view.php?mem_id=%EB%B8%94%EB%A3%A8%EC%98%A4%EC%85%98%EC%97%90%EC%96%B4" xr:uid="{00000000-0004-0000-0100-000080030000}"/>
    <hyperlink ref="E189" r:id="rId877" display="http://www.kiffa.or.kr/sub02/sub03_view.php?mem_id=%EB%B8%94%EB%A3%A8%EC%98%A4%EC%85%98%EC%97%90%EC%96%B4" xr:uid="{00000000-0004-0000-0100-000081030000}"/>
    <hyperlink ref="A190" r:id="rId878" display="http://www.kiffa.or.kr/sub02/sub03_view.php?mem_id=%EB%B8%94%EB%A3%A8%EC%9B%8C%ED%84%B0%EC%89%AC%ED%95%91%EC%BD%94%EB%A6%AC%EC%95%84%20%EC%A3%BC%EC%8B%9D%ED%9A%8C%EC%82%AC" xr:uid="{00000000-0004-0000-0100-000082030000}"/>
    <hyperlink ref="B190" r:id="rId879" display="http://www.kiffa.or.kr/sub02/sub03_view.php?mem_id=%EB%B8%94%EB%A3%A8%EC%9B%8C%ED%84%B0%EC%89%AC%ED%95%91%EC%BD%94%EB%A6%AC%EC%95%84%20%EC%A3%BC%EC%8B%9D%ED%9A%8C%EC%82%AC" xr:uid="{00000000-0004-0000-0100-000083030000}"/>
    <hyperlink ref="C190" r:id="rId880" display="http://www.kiffa.or.kr/sub02/sub03_view.php?mem_id=%EB%B8%94%EB%A3%A8%EC%9B%8C%ED%84%B0%EC%89%AC%ED%95%91%EC%BD%94%EB%A6%AC%EC%95%84%20%EC%A3%BC%EC%8B%9D%ED%9A%8C%EC%82%AC" xr:uid="{00000000-0004-0000-0100-000084030000}"/>
    <hyperlink ref="E190" r:id="rId881" display="http://www.kiffa.or.kr/sub02/sub03_view.php?mem_id=%EB%B8%94%EB%A3%A8%EC%9B%8C%ED%84%B0%EC%89%AC%ED%95%91%EC%BD%94%EB%A6%AC%EC%95%84%20%EC%A3%BC%EC%8B%9D%ED%9A%8C%EC%82%AC" xr:uid="{00000000-0004-0000-0100-000085030000}"/>
    <hyperlink ref="A191" r:id="rId882" display="http://www.kiffa.or.kr/sub02/sub03_view.php?mem_id=%EB%B8%94%EB%A3%A8%EC%9B%A8%EC%9D%B4" xr:uid="{00000000-0004-0000-0100-000086030000}"/>
    <hyperlink ref="B191" r:id="rId883" display="http://www.kiffa.or.kr/sub02/sub03_view.php?mem_id=%EB%B8%94%EB%A3%A8%EC%9B%A8%EC%9D%B4" xr:uid="{00000000-0004-0000-0100-000087030000}"/>
    <hyperlink ref="C191" r:id="rId884" display="http://www.kiffa.or.kr/sub02/sub03_view.php?mem_id=%EB%B8%94%EB%A3%A8%EC%9B%A8%EC%9D%B4" xr:uid="{00000000-0004-0000-0100-000088030000}"/>
    <hyperlink ref="E191" r:id="rId885" display="http://www.kiffa.or.kr/sub02/sub03_view.php?mem_id=%EB%B8%94%EB%A3%A8%EC%9B%A8%EC%9D%B4" xr:uid="{00000000-0004-0000-0100-000089030000}"/>
    <hyperlink ref="A192" r:id="rId886" display="http://www.kiffa.or.kr/sub02/sub03_view.php?mem_id=%EB%B8%94%EB%A3%A8%ED%95%98%EB%A1%9C%EC%A7%80%EC%8A%A4%ED%8B%B1" xr:uid="{00000000-0004-0000-0100-00008A030000}"/>
    <hyperlink ref="B192" r:id="rId887" display="http://www.kiffa.or.kr/sub02/sub03_view.php?mem_id=%EB%B8%94%EB%A3%A8%ED%95%98%EB%A1%9C%EC%A7%80%EC%8A%A4%ED%8B%B1" xr:uid="{00000000-0004-0000-0100-00008B030000}"/>
    <hyperlink ref="C192" r:id="rId888" display="http://www.kiffa.or.kr/sub02/sub03_view.php?mem_id=%EB%B8%94%EB%A3%A8%ED%95%98%EB%A1%9C%EC%A7%80%EC%8A%A4%ED%8B%B1" xr:uid="{00000000-0004-0000-0100-00008C030000}"/>
    <hyperlink ref="E192" r:id="rId889" display="http://www.kiffa.or.kr/sub02/sub03_view.php?mem_id=%EB%B8%94%EB%A3%A8%ED%95%98%EB%A1%9C%EC%A7%80%EC%8A%A4%ED%8B%B1" xr:uid="{00000000-0004-0000-0100-00008D030000}"/>
    <hyperlink ref="A193" r:id="rId890" display="http://www.kiffa.or.kr/sub02/sub03_view.php?mem_id=%EB%B8%94%EB%A6%AC%EC%8A%A4%EB%A1%9C%EC%A7%80%EC%8A%A4%ED%8B%B1%EC%8A%A4" xr:uid="{00000000-0004-0000-0100-00008E030000}"/>
    <hyperlink ref="B193" r:id="rId891" display="http://www.kiffa.or.kr/sub02/sub03_view.php?mem_id=%EB%B8%94%EB%A6%AC%EC%8A%A4%EB%A1%9C%EC%A7%80%EC%8A%A4%ED%8B%B1%EC%8A%A4" xr:uid="{00000000-0004-0000-0100-00008F030000}"/>
    <hyperlink ref="C193" r:id="rId892" display="http://www.kiffa.or.kr/sub02/sub03_view.php?mem_id=%EB%B8%94%EB%A6%AC%EC%8A%A4%EB%A1%9C%EC%A7%80%EC%8A%A4%ED%8B%B1%EC%8A%A4" xr:uid="{00000000-0004-0000-0100-000090030000}"/>
    <hyperlink ref="E193" r:id="rId893" display="http://www.kiffa.or.kr/sub02/sub03_view.php?mem_id=%EB%B8%94%EB%A6%AC%EC%8A%A4%EB%A1%9C%EC%A7%80%EC%8A%A4%ED%8B%B1%EC%8A%A4" xr:uid="{00000000-0004-0000-0100-000091030000}"/>
    <hyperlink ref="A194" r:id="rId894" display="http://www.kiffa.or.kr/sub02/sub03_view.php?mem_id=%EB%B9%84%EB%94%94%ED%94%BC%EB%A1%9C%EC%A7%80%EC%8A%A4%ED%8B%B1%EC%8A%A4%EC%BD%94%EB%A6%AC%EC%95%84(%EC%9C%A0)" xr:uid="{00000000-0004-0000-0100-000092030000}"/>
    <hyperlink ref="B194" r:id="rId895" display="http://www.kiffa.or.kr/sub02/sub03_view.php?mem_id=%EB%B9%84%EB%94%94%ED%94%BC%EB%A1%9C%EC%A7%80%EC%8A%A4%ED%8B%B1%EC%8A%A4%EC%BD%94%EB%A6%AC%EC%95%84(%EC%9C%A0)" xr:uid="{00000000-0004-0000-0100-000093030000}"/>
    <hyperlink ref="C194" r:id="rId896" display="http://www.kiffa.or.kr/sub02/sub03_view.php?mem_id=%EB%B9%84%EB%94%94%ED%94%BC%EB%A1%9C%EC%A7%80%EC%8A%A4%ED%8B%B1%EC%8A%A4%EC%BD%94%EB%A6%AC%EC%95%84(%EC%9C%A0)" xr:uid="{00000000-0004-0000-0100-000094030000}"/>
    <hyperlink ref="E194" r:id="rId897" display="http://www.kiffa.or.kr/sub02/sub03_view.php?mem_id=%EB%B9%84%EB%94%94%ED%94%BC%EB%A1%9C%EC%A7%80%EC%8A%A4%ED%8B%B1%EC%8A%A4%EC%BD%94%EB%A6%AC%EC%95%84(%EC%9C%A0)" xr:uid="{00000000-0004-0000-0100-000095030000}"/>
    <hyperlink ref="A195" r:id="rId898" display="http://www.kiffa.or.kr/sub02/sub03_view.php?mem_id=%EB%B9%84%EC%94%A8%EB%A1%9C%EC%A7%80%EC%8A%A4%ED%8B%B1%EC%8A%A4(%EC%A3%BC)" xr:uid="{00000000-0004-0000-0100-000096030000}"/>
    <hyperlink ref="B195" r:id="rId899" display="http://www.kiffa.or.kr/sub02/sub03_view.php?mem_id=%EB%B9%84%EC%94%A8%EB%A1%9C%EC%A7%80%EC%8A%A4%ED%8B%B1%EC%8A%A4(%EC%A3%BC)" xr:uid="{00000000-0004-0000-0100-000097030000}"/>
    <hyperlink ref="C195" r:id="rId900" display="http://www.kiffa.or.kr/sub02/sub03_view.php?mem_id=%EB%B9%84%EC%94%A8%EB%A1%9C%EC%A7%80%EC%8A%A4%ED%8B%B1%EC%8A%A4(%EC%A3%BC)" xr:uid="{00000000-0004-0000-0100-000098030000}"/>
    <hyperlink ref="E195" r:id="rId901" display="http://www.kiffa.or.kr/sub02/sub03_view.php?mem_id=%EB%B9%84%EC%94%A8%EB%A1%9C%EC%A7%80%EC%8A%A4%ED%8B%B1%EC%8A%A4(%EC%A3%BC)" xr:uid="{00000000-0004-0000-0100-000099030000}"/>
    <hyperlink ref="A196" r:id="rId902" display="http://www.kiffa.or.kr/sub02/sub03_view.php?mem_id=%EB%B9%84%EC%95%84%EC%9D%B4%EB%94%94%EC%94%A8(%EC%A3%BC)" xr:uid="{00000000-0004-0000-0100-00009A030000}"/>
    <hyperlink ref="B196" r:id="rId903" display="http://www.kiffa.or.kr/sub02/sub03_view.php?mem_id=%EB%B9%84%EC%95%84%EC%9D%B4%EB%94%94%EC%94%A8(%EC%A3%BC)" xr:uid="{00000000-0004-0000-0100-00009B030000}"/>
    <hyperlink ref="C196" r:id="rId904" display="http://www.kiffa.or.kr/sub02/sub03_view.php?mem_id=%EB%B9%84%EC%95%84%EC%9D%B4%EB%94%94%EC%94%A8(%EC%A3%BC)" xr:uid="{00000000-0004-0000-0100-00009C030000}"/>
    <hyperlink ref="E196" r:id="rId905" display="http://www.kiffa.or.kr/sub02/sub03_view.php?mem_id=%EB%B9%84%EC%95%84%EC%9D%B4%EB%94%94%EC%94%A8(%EC%A3%BC)" xr:uid="{00000000-0004-0000-0100-00009D030000}"/>
    <hyperlink ref="A197" r:id="rId906" display="http://www.kiffa.or.kr/sub02/sub03_view.php?mem_id=%EB%B9%84%EC%95%A4%EC%A0%9C%EC%9D%B4%EB%A1%9C%EC%A7%80%EC%8A%A4%ED%8B%B1" xr:uid="{00000000-0004-0000-0100-00009E030000}"/>
    <hyperlink ref="B197" r:id="rId907" display="http://www.kiffa.or.kr/sub02/sub03_view.php?mem_id=%EB%B9%84%EC%95%A4%EC%A0%9C%EC%9D%B4%EB%A1%9C%EC%A7%80%EC%8A%A4%ED%8B%B1" xr:uid="{00000000-0004-0000-0100-00009F030000}"/>
    <hyperlink ref="C197" r:id="rId908" display="http://www.kiffa.or.kr/sub02/sub03_view.php?mem_id=%EB%B9%84%EC%95%A4%EC%A0%9C%EC%9D%B4%EB%A1%9C%EC%A7%80%EC%8A%A4%ED%8B%B1" xr:uid="{00000000-0004-0000-0100-0000A0030000}"/>
    <hyperlink ref="E197" r:id="rId909" display="http://www.kiffa.or.kr/sub02/sub03_view.php?mem_id=%EB%B9%84%EC%95%A4%EC%A0%9C%EC%9D%B4%EB%A1%9C%EC%A7%80%EC%8A%A4%ED%8B%B1" xr:uid="{00000000-0004-0000-0100-0000A1030000}"/>
    <hyperlink ref="A198" r:id="rId910" display="http://www.kiffa.or.kr/sub02/sub03_view.php?mem_id=%EB%B9%84%EC%97%90%ED%94%84%EC%97%98%EC%A3%BC%EC%8B%9D%ED%9A%8C%EC%82%AC" xr:uid="{00000000-0004-0000-0100-0000A2030000}"/>
    <hyperlink ref="B198" r:id="rId911" display="http://www.kiffa.or.kr/sub02/sub03_view.php?mem_id=%EB%B9%84%EC%97%90%ED%94%84%EC%97%98%EC%A3%BC%EC%8B%9D%ED%9A%8C%EC%82%AC" xr:uid="{00000000-0004-0000-0100-0000A3030000}"/>
    <hyperlink ref="C198" r:id="rId912" display="http://www.kiffa.or.kr/sub02/sub03_view.php?mem_id=%EB%B9%84%EC%97%90%ED%94%84%EC%97%98%EC%A3%BC%EC%8B%9D%ED%9A%8C%EC%82%AC" xr:uid="{00000000-0004-0000-0100-0000A4030000}"/>
    <hyperlink ref="E198" r:id="rId913" display="http://www.kiffa.or.kr/sub02/sub03_view.php?mem_id=%EB%B9%84%EC%97%90%ED%94%84%EC%97%98%EC%A3%BC%EC%8B%9D%ED%9A%8C%EC%82%AC" xr:uid="{00000000-0004-0000-0100-0000A5030000}"/>
    <hyperlink ref="A199" r:id="rId914" display="http://www.kiffa.or.kr/sub02/sub03_view.php?mem_id=%EB%B9%84%EC%97%94%EC%97%90%EC%8A%A4%EB%A1%9C%EC%A7%80%EC%8A%A4%ED%8B%B1" xr:uid="{00000000-0004-0000-0100-0000A6030000}"/>
    <hyperlink ref="B199" r:id="rId915" display="http://www.kiffa.or.kr/sub02/sub03_view.php?mem_id=%EB%B9%84%EC%97%94%EC%97%90%EC%8A%A4%EB%A1%9C%EC%A7%80%EC%8A%A4%ED%8B%B1" xr:uid="{00000000-0004-0000-0100-0000A7030000}"/>
    <hyperlink ref="C199" r:id="rId916" display="http://www.kiffa.or.kr/sub02/sub03_view.php?mem_id=%EB%B9%84%EC%97%94%EC%97%90%EC%8A%A4%EB%A1%9C%EC%A7%80%EC%8A%A4%ED%8B%B1" xr:uid="{00000000-0004-0000-0100-0000A8030000}"/>
    <hyperlink ref="E199" r:id="rId917" display="http://www.kiffa.or.kr/sub02/sub03_view.php?mem_id=%EB%B9%84%EC%97%94%EC%97%90%EC%8A%A4%EB%A1%9C%EC%A7%80%EC%8A%A4%ED%8B%B1" xr:uid="{00000000-0004-0000-0100-0000A9030000}"/>
    <hyperlink ref="A200" r:id="rId918" display="http://www.kiffa.or.kr/sub02/sub03_view.php?mem_id=%EB%B9%84%EC%97%98%EC%95%84%EC%9D%B4%EC%97%90%EC%8A%A4" xr:uid="{00000000-0004-0000-0100-0000AA030000}"/>
    <hyperlink ref="B200" r:id="rId919" display="http://www.kiffa.or.kr/sub02/sub03_view.php?mem_id=%EB%B9%84%EC%97%98%EC%95%84%EC%9D%B4%EC%97%90%EC%8A%A4" xr:uid="{00000000-0004-0000-0100-0000AB030000}"/>
    <hyperlink ref="C200" r:id="rId920" display="http://www.kiffa.or.kr/sub02/sub03_view.php?mem_id=%EB%B9%84%EC%97%98%EC%95%84%EC%9D%B4%EC%97%90%EC%8A%A4" xr:uid="{00000000-0004-0000-0100-0000AC030000}"/>
    <hyperlink ref="E200" r:id="rId921" display="http://www.kiffa.or.kr/sub02/sub03_view.php?mem_id=%EB%B9%84%EC%97%98%EC%95%84%EC%9D%B4%EC%97%90%EC%8A%A4" xr:uid="{00000000-0004-0000-0100-0000AD030000}"/>
    <hyperlink ref="A201" r:id="rId922" display="http://www.kiffa.or.kr/sub02/sub03_view.php?mem_id=%EB%B9%84%EC%97%98%EC%97%90%EC%8A%A4" xr:uid="{00000000-0004-0000-0100-0000AE030000}"/>
    <hyperlink ref="B201" r:id="rId923" display="http://www.kiffa.or.kr/sub02/sub03_view.php?mem_id=%EB%B9%84%EC%97%98%EC%97%90%EC%8A%A4" xr:uid="{00000000-0004-0000-0100-0000AF030000}"/>
    <hyperlink ref="C201" r:id="rId924" display="http://www.kiffa.or.kr/sub02/sub03_view.php?mem_id=%EB%B9%84%EC%97%98%EC%97%90%EC%8A%A4" xr:uid="{00000000-0004-0000-0100-0000B0030000}"/>
    <hyperlink ref="E201" r:id="rId925" display="http://www.kiffa.or.kr/sub02/sub03_view.php?mem_id=%EB%B9%84%EC%97%98%EC%97%90%EC%8A%A4" xr:uid="{00000000-0004-0000-0100-0000B1030000}"/>
    <hyperlink ref="A202" r:id="rId926" display="http://www.kiffa.or.kr/sub02/sub03_view.php?mem_id=%EB%B9%84%EC%A0%84%ED%95%B4%EC%9A%B4(%EC%A3%BC)" xr:uid="{00000000-0004-0000-0100-0000B2030000}"/>
    <hyperlink ref="B202" r:id="rId927" display="http://www.kiffa.or.kr/sub02/sub03_view.php?mem_id=%EB%B9%84%EC%A0%84%ED%95%B4%EC%9A%B4(%EC%A3%BC)" xr:uid="{00000000-0004-0000-0100-0000B3030000}"/>
    <hyperlink ref="C202" r:id="rId928" display="http://www.kiffa.or.kr/sub02/sub03_view.php?mem_id=%EB%B9%84%EC%A0%84%ED%95%B4%EC%9A%B4(%EC%A3%BC)" xr:uid="{00000000-0004-0000-0100-0000B4030000}"/>
    <hyperlink ref="E202" r:id="rId929" display="http://www.kiffa.or.kr/sub02/sub03_view.php?mem_id=%EB%B9%84%EC%A0%84%ED%95%B4%EC%9A%B4(%EC%A3%BC)" xr:uid="{00000000-0004-0000-0100-0000B5030000}"/>
    <hyperlink ref="A203" r:id="rId930" display="http://www.kiffa.or.kr/sub02/sub03_view.php?mem_id=%EB%B9%84%EC%A0%9C%EC%9D%B4%ED%95%AD%EC%9A%B4(%EC%A3%BC)" xr:uid="{00000000-0004-0000-0100-0000B6030000}"/>
    <hyperlink ref="B203" r:id="rId931" display="http://www.kiffa.or.kr/sub02/sub03_view.php?mem_id=%EB%B9%84%EC%A0%9C%EC%9D%B4%ED%95%AD%EC%9A%B4(%EC%A3%BC)" xr:uid="{00000000-0004-0000-0100-0000B7030000}"/>
    <hyperlink ref="C203" r:id="rId932" display="http://www.kiffa.or.kr/sub02/sub03_view.php?mem_id=%EB%B9%84%EC%A0%9C%EC%9D%B4%ED%95%AD%EC%9A%B4(%EC%A3%BC)" xr:uid="{00000000-0004-0000-0100-0000B8030000}"/>
    <hyperlink ref="E203" r:id="rId933" display="http://www.kiffa.or.kr/sub02/sub03_view.php?mem_id=%EB%B9%84%EC%A0%9C%EC%9D%B4%ED%95%AD%EC%9A%B4(%EC%A3%BC)" xr:uid="{00000000-0004-0000-0100-0000B9030000}"/>
    <hyperlink ref="A204" r:id="rId934" display="http://www.kiffa.or.kr/sub02/sub03_view.php?mem_id=%EB%B9%84%ED%88%AC%EC%97%98%EB%AC%BC%EB%A5%98(%EC%A3%BC)" xr:uid="{00000000-0004-0000-0100-0000BA030000}"/>
    <hyperlink ref="B204" r:id="rId935" display="http://www.kiffa.or.kr/sub02/sub03_view.php?mem_id=%EB%B9%84%ED%88%AC%EC%97%98%EB%AC%BC%EB%A5%98(%EC%A3%BC)" xr:uid="{00000000-0004-0000-0100-0000BB030000}"/>
    <hyperlink ref="C204" r:id="rId936" display="http://www.kiffa.or.kr/sub02/sub03_view.php?mem_id=%EB%B9%84%ED%88%AC%EC%97%98%EB%AC%BC%EB%A5%98(%EC%A3%BC)" xr:uid="{00000000-0004-0000-0100-0000BC030000}"/>
    <hyperlink ref="E204" r:id="rId937" display="http://www.kiffa.or.kr/sub02/sub03_view.php?mem_id=%EB%B9%84%ED%88%AC%EC%97%98%EB%AC%BC%EB%A5%98(%EC%A3%BC)" xr:uid="{00000000-0004-0000-0100-0000BD030000}"/>
    <hyperlink ref="A205" r:id="rId938" display="http://www.kiffa.or.kr/sub02/sub03_view.php?mem_id=%EB%B9%84%ED%8B%B0%EC%97%98%EA%B8%80%EB%A1%9C%EB%B2%8C%20%EB%A1%9C%EC%A7%80%EC%8A%A4%ED%8B%B1%EC%8A%A4" xr:uid="{00000000-0004-0000-0100-0000BE030000}"/>
    <hyperlink ref="B205" r:id="rId939" display="http://www.kiffa.or.kr/sub02/sub03_view.php?mem_id=%EB%B9%84%ED%8B%B0%EC%97%98%EA%B8%80%EB%A1%9C%EB%B2%8C%20%EB%A1%9C%EC%A7%80%EC%8A%A4%ED%8B%B1%EC%8A%A4" xr:uid="{00000000-0004-0000-0100-0000BF030000}"/>
    <hyperlink ref="C205" r:id="rId940" display="http://www.kiffa.or.kr/sub02/sub03_view.php?mem_id=%EB%B9%84%ED%8B%B0%EC%97%98%EA%B8%80%EB%A1%9C%EB%B2%8C%20%EB%A1%9C%EC%A7%80%EC%8A%A4%ED%8B%B1%EC%8A%A4" xr:uid="{00000000-0004-0000-0100-0000C0030000}"/>
    <hyperlink ref="E205" r:id="rId941" display="http://www.kiffa.or.kr/sub02/sub03_view.php?mem_id=%EB%B9%84%ED%8B%B0%EC%97%98%EA%B8%80%EB%A1%9C%EB%B2%8C%20%EB%A1%9C%EC%A7%80%EC%8A%A4%ED%8B%B1%EC%8A%A4" xr:uid="{00000000-0004-0000-0100-0000C1030000}"/>
    <hyperlink ref="A206" r:id="rId942" display="http://www.kiffa.or.kr/sub02/sub03_view.php?mem_id=%EB%B9%85%EB%A7%88%EC%9D%B8%EB%93%9C%EA%B7%B8%EB%A3%B9" xr:uid="{00000000-0004-0000-0100-0000C2030000}"/>
    <hyperlink ref="B206" r:id="rId943" display="http://www.kiffa.or.kr/sub02/sub03_view.php?mem_id=%EB%B9%85%EB%A7%88%EC%9D%B8%EB%93%9C%EA%B7%B8%EB%A3%B9" xr:uid="{00000000-0004-0000-0100-0000C3030000}"/>
    <hyperlink ref="C206" r:id="rId944" display="http://www.kiffa.or.kr/sub02/sub03_view.php?mem_id=%EB%B9%85%EB%A7%88%EC%9D%B8%EB%93%9C%EA%B7%B8%EB%A3%B9" xr:uid="{00000000-0004-0000-0100-0000C4030000}"/>
    <hyperlink ref="E206" r:id="rId945" display="http://www.kiffa.or.kr/sub02/sub03_view.php?mem_id=%EB%B9%85%EB%A7%88%EC%9D%B8%EB%93%9C%EA%B7%B8%EB%A3%B9" xr:uid="{00000000-0004-0000-0100-0000C5030000}"/>
    <hyperlink ref="A207" r:id="rId946" display="http://www.kiffa.or.kr/sub02/sub03_view.php?mem_id=%EB%B9%85%ED%8A%B8%EB%9E%9C%EC%8A%A4" xr:uid="{00000000-0004-0000-0100-0000C6030000}"/>
    <hyperlink ref="B207" r:id="rId947" display="http://www.kiffa.or.kr/sub02/sub03_view.php?mem_id=%EB%B9%85%ED%8A%B8%EB%9E%9C%EC%8A%A4" xr:uid="{00000000-0004-0000-0100-0000C7030000}"/>
    <hyperlink ref="C207" r:id="rId948" display="http://www.kiffa.or.kr/sub02/sub03_view.php?mem_id=%EB%B9%85%ED%8A%B8%EB%9E%9C%EC%8A%A4" xr:uid="{00000000-0004-0000-0100-0000C8030000}"/>
    <hyperlink ref="E207" r:id="rId949" display="http://www.kiffa.or.kr/sub02/sub03_view.php?mem_id=%EB%B9%85%ED%8A%B8%EB%9E%9C%EC%8A%A4" xr:uid="{00000000-0004-0000-0100-0000C9030000}"/>
    <hyperlink ref="A208" r:id="rId950" display="http://www.kiffa.or.kr/sub02/sub03_view.php?mem_id=%EC%82%AC%EB%B9%84%EB%85%B8%EB%8D%B8%EB%B2%A0%EB%84%A4%EC%BD%94%EB%A6%AC%EC%95%84(%EC%A3%BC)" xr:uid="{00000000-0004-0000-0100-0000CA030000}"/>
    <hyperlink ref="B208" r:id="rId951" display="http://www.kiffa.or.kr/sub02/sub03_view.php?mem_id=%EC%82%AC%EB%B9%84%EB%85%B8%EB%8D%B8%EB%B2%A0%EB%84%A4%EC%BD%94%EB%A6%AC%EC%95%84(%EC%A3%BC)" xr:uid="{00000000-0004-0000-0100-0000CB030000}"/>
    <hyperlink ref="C208" r:id="rId952" display="http://www.kiffa.or.kr/sub02/sub03_view.php?mem_id=%EC%82%AC%EB%B9%84%EB%85%B8%EB%8D%B8%EB%B2%A0%EB%84%A4%EC%BD%94%EB%A6%AC%EC%95%84(%EC%A3%BC)" xr:uid="{00000000-0004-0000-0100-0000CC030000}"/>
    <hyperlink ref="E208" r:id="rId953" display="http://www.kiffa.or.kr/sub02/sub03_view.php?mem_id=%EC%82%AC%EB%B9%84%EB%85%B8%EB%8D%B8%EB%B2%A0%EB%84%A4%EC%BD%94%EB%A6%AC%EC%95%84(%EC%A3%BC)" xr:uid="{00000000-0004-0000-0100-0000CD030000}"/>
    <hyperlink ref="A209" r:id="rId954" display="http://www.kiffa.or.kr/sub02/sub03_view.php?mem_id=%EC%82%BC%EB%8F%84%ED%95%B4%EC%9A%B4(%EC%A3%BC)" xr:uid="{00000000-0004-0000-0100-0000CE030000}"/>
    <hyperlink ref="B209" r:id="rId955" display="http://www.kiffa.or.kr/sub02/sub03_view.php?mem_id=%EC%82%BC%EB%8F%84%ED%95%B4%EC%9A%B4(%EC%A3%BC)" xr:uid="{00000000-0004-0000-0100-0000CF030000}"/>
    <hyperlink ref="C209" r:id="rId956" display="http://www.kiffa.or.kr/sub02/sub03_view.php?mem_id=%EC%82%BC%EB%8F%84%ED%95%B4%EC%9A%B4(%EC%A3%BC)" xr:uid="{00000000-0004-0000-0100-0000D0030000}"/>
    <hyperlink ref="E209" r:id="rId957" display="http://www.kiffa.or.kr/sub02/sub03_view.php?mem_id=%EC%82%BC%EB%8F%84%ED%95%B4%EC%9A%B4(%EC%A3%BC)" xr:uid="{00000000-0004-0000-0100-0000D1030000}"/>
    <hyperlink ref="A210" r:id="rId958" display="http://www.kiffa.or.kr/sub02/sub03_view.php?mem_id=%EC%82%BC%EB%AF%B8%EC%A7%80%EC%97%98%EC%97%90%EC%8A%A4" xr:uid="{00000000-0004-0000-0100-0000D2030000}"/>
    <hyperlink ref="B210" r:id="rId959" display="http://www.kiffa.or.kr/sub02/sub03_view.php?mem_id=%EC%82%BC%EB%AF%B8%EC%A7%80%EC%97%98%EC%97%90%EC%8A%A4" xr:uid="{00000000-0004-0000-0100-0000D3030000}"/>
    <hyperlink ref="C210" r:id="rId960" display="http://www.kiffa.or.kr/sub02/sub03_view.php?mem_id=%EC%82%BC%EB%AF%B8%EC%A7%80%EC%97%98%EC%97%90%EC%8A%A4" xr:uid="{00000000-0004-0000-0100-0000D4030000}"/>
    <hyperlink ref="E210" r:id="rId961" display="http://www.kiffa.or.kr/sub02/sub03_view.php?mem_id=%EC%82%BC%EB%AF%B8%EC%A7%80%EC%97%98%EC%97%90%EC%8A%A4" xr:uid="{00000000-0004-0000-0100-0000D5030000}"/>
    <hyperlink ref="A211" r:id="rId962" display="http://www.kiffa.or.kr/sub02/sub03_view.php?mem_id=%EC%82%BC%EB%AF%BC%ED%95%B4%EC%9A%B4%ED%95%AD%EA%B3%B5" xr:uid="{00000000-0004-0000-0100-0000D6030000}"/>
    <hyperlink ref="B211" r:id="rId963" display="http://www.kiffa.or.kr/sub02/sub03_view.php?mem_id=%EC%82%BC%EB%AF%BC%ED%95%B4%EC%9A%B4%ED%95%AD%EA%B3%B5" xr:uid="{00000000-0004-0000-0100-0000D7030000}"/>
    <hyperlink ref="C211" r:id="rId964" display="http://www.kiffa.or.kr/sub02/sub03_view.php?mem_id=%EC%82%BC%EB%AF%BC%ED%95%B4%EC%9A%B4%ED%95%AD%EA%B3%B5" xr:uid="{00000000-0004-0000-0100-0000D8030000}"/>
    <hyperlink ref="E211" r:id="rId965" display="http://www.kiffa.or.kr/sub02/sub03_view.php?mem_id=%EC%82%BC%EB%AF%BC%ED%95%B4%EC%9A%B4%ED%95%AD%EA%B3%B5" xr:uid="{00000000-0004-0000-0100-0000D9030000}"/>
    <hyperlink ref="A212" r:id="rId966" display="http://www.kiffa.or.kr/sub02/sub03_view.php?mem_id=%EC%82%BC%EC%84%B1%EC%97%90%EC%8A%A4%EB%94%94%EC%97%90%EC%8A%A4(%EC%A3%BC)" xr:uid="{00000000-0004-0000-0100-0000DA030000}"/>
    <hyperlink ref="B212" r:id="rId967" display="http://www.kiffa.or.kr/sub02/sub03_view.php?mem_id=%EC%82%BC%EC%84%B1%EC%97%90%EC%8A%A4%EB%94%94%EC%97%90%EC%8A%A4(%EC%A3%BC)" xr:uid="{00000000-0004-0000-0100-0000DB030000}"/>
    <hyperlink ref="C212" r:id="rId968" display="http://www.kiffa.or.kr/sub02/sub03_view.php?mem_id=%EC%82%BC%EC%84%B1%EC%97%90%EC%8A%A4%EB%94%94%EC%97%90%EC%8A%A4(%EC%A3%BC)" xr:uid="{00000000-0004-0000-0100-0000DC030000}"/>
    <hyperlink ref="E212" r:id="rId969" display="http://www.kiffa.or.kr/sub02/sub03_view.php?mem_id=%EC%82%BC%EC%84%B1%EC%97%90%EC%8A%A4%EB%94%94%EC%97%90%EC%8A%A4(%EC%A3%BC)" xr:uid="{00000000-0004-0000-0100-0000DD030000}"/>
    <hyperlink ref="A213" r:id="rId970" display="http://www.kiffa.or.kr/sub02/sub03_view.php?mem_id=%EC%82%BC%EC%84%B1%ED%95%B4%EC%9A%B4" xr:uid="{00000000-0004-0000-0100-0000DE030000}"/>
    <hyperlink ref="B213" r:id="rId971" display="http://www.kiffa.or.kr/sub02/sub03_view.php?mem_id=%EC%82%BC%EC%84%B1%ED%95%B4%EC%9A%B4" xr:uid="{00000000-0004-0000-0100-0000DF030000}"/>
    <hyperlink ref="C213" r:id="rId972" display="http://www.kiffa.or.kr/sub02/sub03_view.php?mem_id=%EC%82%BC%EC%84%B1%ED%95%B4%EC%9A%B4" xr:uid="{00000000-0004-0000-0100-0000E0030000}"/>
    <hyperlink ref="E213" r:id="rId973" display="http://www.kiffa.or.kr/sub02/sub03_view.php?mem_id=%EC%82%BC%EC%84%B1%ED%95%B4%EC%9A%B4" xr:uid="{00000000-0004-0000-0100-0000E1030000}"/>
    <hyperlink ref="A214" r:id="rId974" display="http://www.kiffa.or.kr/sub02/sub03_view.php?mem_id=%EC%82%BC%EC%96%91%EB%A1%9C%EC%A7%80%EC%8A%A4%ED%8B%B1%EC%8A%A4(%EC%A3%BC)" xr:uid="{00000000-0004-0000-0100-0000E2030000}"/>
    <hyperlink ref="B214" r:id="rId975" display="http://www.kiffa.or.kr/sub02/sub03_view.php?mem_id=%EC%82%BC%EC%96%91%EB%A1%9C%EC%A7%80%EC%8A%A4%ED%8B%B1%EC%8A%A4(%EC%A3%BC)" xr:uid="{00000000-0004-0000-0100-0000E3030000}"/>
    <hyperlink ref="C214" r:id="rId976" display="http://www.kiffa.or.kr/sub02/sub03_view.php?mem_id=%EC%82%BC%EC%96%91%EB%A1%9C%EC%A7%80%EC%8A%A4%ED%8B%B1%EC%8A%A4(%EC%A3%BC)" xr:uid="{00000000-0004-0000-0100-0000E4030000}"/>
    <hyperlink ref="E214" r:id="rId977" display="http://www.kiffa.or.kr/sub02/sub03_view.php?mem_id=%EC%82%BC%EC%96%91%EB%A1%9C%EC%A7%80%EC%8A%A4%ED%8B%B1%EC%8A%A4(%EC%A3%BC)" xr:uid="{00000000-0004-0000-0100-0000E5030000}"/>
    <hyperlink ref="A215" r:id="rId978" display="http://www.kiffa.or.kr/sub02/sub03_view.php?mem_id=%EC%82%BC%EC%97%90%EC%9D%B4%EC%B9%98%EC%BC%80%EC%9D%B4%ED%8B%B0%EC%94%A8" xr:uid="{00000000-0004-0000-0100-0000E6030000}"/>
    <hyperlink ref="B215" r:id="rId979" display="http://www.kiffa.or.kr/sub02/sub03_view.php?mem_id=%EC%82%BC%EC%97%90%EC%9D%B4%EC%B9%98%EC%BC%80%EC%9D%B4%ED%8B%B0%EC%94%A8" xr:uid="{00000000-0004-0000-0100-0000E7030000}"/>
    <hyperlink ref="C215" r:id="rId980" display="http://www.kiffa.or.kr/sub02/sub03_view.php?mem_id=%EC%82%BC%EC%97%90%EC%9D%B4%EC%B9%98%EC%BC%80%EC%9D%B4%ED%8B%B0%EC%94%A8" xr:uid="{00000000-0004-0000-0100-0000E8030000}"/>
    <hyperlink ref="E215" r:id="rId981" display="http://www.kiffa.or.kr/sub02/sub03_view.php?mem_id=%EC%82%BC%EC%97%90%EC%9D%B4%EC%B9%98%EC%BC%80%EC%9D%B4%ED%8B%B0%EC%94%A8" xr:uid="{00000000-0004-0000-0100-0000E9030000}"/>
    <hyperlink ref="A216" r:id="rId982" display="http://www.kiffa.or.kr/sub02/sub03_view.php?mem_id=%EC%82%BC%EC%98%81%EC%9D%B5%EC%8A%A4%ED%94%84%EB%A0%88%EC%8A%A4" xr:uid="{00000000-0004-0000-0100-0000EA030000}"/>
    <hyperlink ref="B216" r:id="rId983" display="http://www.kiffa.or.kr/sub02/sub03_view.php?mem_id=%EC%82%BC%EC%98%81%EC%9D%B5%EC%8A%A4%ED%94%84%EB%A0%88%EC%8A%A4" xr:uid="{00000000-0004-0000-0100-0000EB030000}"/>
    <hyperlink ref="C216" r:id="rId984" display="http://www.kiffa.or.kr/sub02/sub03_view.php?mem_id=%EC%82%BC%EC%98%81%EC%9D%B5%EC%8A%A4%ED%94%84%EB%A0%88%EC%8A%A4" xr:uid="{00000000-0004-0000-0100-0000EC030000}"/>
    <hyperlink ref="E216" r:id="rId985" display="http://www.kiffa.or.kr/sub02/sub03_view.php?mem_id=%EC%82%BC%EC%98%81%EC%9D%B5%EC%8A%A4%ED%94%84%EB%A0%88%EC%8A%A4" xr:uid="{00000000-0004-0000-0100-0000ED030000}"/>
    <hyperlink ref="A217" r:id="rId986" display="http://www.kiffa.or.kr/sub02/sub03_view.php?mem_id=%EC%82%BC%EC%9B%90%EC%95%84%EC%9D%B4%EC%95%A4%ED%8B%B0" xr:uid="{00000000-0004-0000-0100-0000EE030000}"/>
    <hyperlink ref="B217" r:id="rId987" display="http://www.kiffa.or.kr/sub02/sub03_view.php?mem_id=%EC%82%BC%EC%9B%90%EC%95%84%EC%9D%B4%EC%95%A4%ED%8B%B0" xr:uid="{00000000-0004-0000-0100-0000EF030000}"/>
    <hyperlink ref="C217" r:id="rId988" display="http://www.kiffa.or.kr/sub02/sub03_view.php?mem_id=%EC%82%BC%EC%9B%90%EC%95%84%EC%9D%B4%EC%95%A4%ED%8B%B0" xr:uid="{00000000-0004-0000-0100-0000F0030000}"/>
    <hyperlink ref="E217" r:id="rId989" display="http://www.kiffa.or.kr/sub02/sub03_view.php?mem_id=%EC%82%BC%EC%9B%90%EC%95%84%EC%9D%B4%EC%95%A4%ED%8B%B0" xr:uid="{00000000-0004-0000-0100-0000F1030000}"/>
    <hyperlink ref="A218" r:id="rId990" display="http://www.kiffa.or.kr/sub02/sub03_view.php?mem_id=%EC%82%BC%EC%9D%BC%EA%B5%AD%EC%A0%9C%EB%AC%BC%EB%A5%98" xr:uid="{00000000-0004-0000-0100-0000F2030000}"/>
    <hyperlink ref="B218" r:id="rId991" display="http://www.kiffa.or.kr/sub02/sub03_view.php?mem_id=%EC%82%BC%EC%9D%BC%EA%B5%AD%EC%A0%9C%EB%AC%BC%EB%A5%98" xr:uid="{00000000-0004-0000-0100-0000F3030000}"/>
    <hyperlink ref="C218" r:id="rId992" display="http://www.kiffa.or.kr/sub02/sub03_view.php?mem_id=%EC%82%BC%EC%9D%BC%EA%B5%AD%EC%A0%9C%EB%AC%BC%EB%A5%98" xr:uid="{00000000-0004-0000-0100-0000F4030000}"/>
    <hyperlink ref="E218" r:id="rId993" display="http://www.kiffa.or.kr/sub02/sub03_view.php?mem_id=%EC%82%BC%EC%9D%BC%EA%B5%AD%EC%A0%9C%EB%AC%BC%EB%A5%98" xr:uid="{00000000-0004-0000-0100-0000F5030000}"/>
    <hyperlink ref="A219" r:id="rId994" display="http://www.kiffa.or.kr/sub02/sub03_view.php?mem_id=%EC%82%BC%EC%A7%84%ED%95%B4%EC%9A%B4" xr:uid="{00000000-0004-0000-0100-0000F6030000}"/>
    <hyperlink ref="B219" r:id="rId995" display="http://www.kiffa.or.kr/sub02/sub03_view.php?mem_id=%EC%82%BC%EC%A7%84%ED%95%B4%EC%9A%B4" xr:uid="{00000000-0004-0000-0100-0000F7030000}"/>
    <hyperlink ref="C219" r:id="rId996" display="http://www.kiffa.or.kr/sub02/sub03_view.php?mem_id=%EC%82%BC%EC%A7%84%ED%95%B4%EC%9A%B4" xr:uid="{00000000-0004-0000-0100-0000F8030000}"/>
    <hyperlink ref="E219" r:id="rId997" display="http://www.kiffa.or.kr/sub02/sub03_view.php?mem_id=%EC%82%BC%EC%A7%84%ED%95%B4%EC%9A%B4" xr:uid="{00000000-0004-0000-0100-0000F9030000}"/>
    <hyperlink ref="A220" r:id="rId998" display="http://www.kiffa.or.kr/sub02/sub03_view.php?mem_id=%EC%82%BC%ED%86%B5(%EC%A3%BC)" xr:uid="{00000000-0004-0000-0100-0000FA030000}"/>
    <hyperlink ref="B220" r:id="rId999" display="http://www.kiffa.or.kr/sub02/sub03_view.php?mem_id=%EC%82%BC%ED%86%B5(%EC%A3%BC)" xr:uid="{00000000-0004-0000-0100-0000FB030000}"/>
    <hyperlink ref="C220" r:id="rId1000" display="http://www.kiffa.or.kr/sub02/sub03_view.php?mem_id=%EC%82%BC%ED%86%B5(%EC%A3%BC)" xr:uid="{00000000-0004-0000-0100-0000FC030000}"/>
    <hyperlink ref="E220" r:id="rId1001" display="http://www.kiffa.or.kr/sub02/sub03_view.php?mem_id=%EC%82%BC%ED%86%B5(%EC%A3%BC)" xr:uid="{00000000-0004-0000-0100-0000FD030000}"/>
    <hyperlink ref="A221" r:id="rId1002" display="http://www.kiffa.or.kr/sub02/sub03_view.php?mem_id=%EC%83%88%ED%95%9C%EB%A1%9C%EC%A7%80%EC%8A%A4%ED%8B%B1" xr:uid="{00000000-0004-0000-0100-0000FE030000}"/>
    <hyperlink ref="B221" r:id="rId1003" display="http://www.kiffa.or.kr/sub02/sub03_view.php?mem_id=%EC%83%88%ED%95%9C%EB%A1%9C%EC%A7%80%EC%8A%A4%ED%8B%B1" xr:uid="{00000000-0004-0000-0100-0000FF030000}"/>
    <hyperlink ref="C221" r:id="rId1004" display="http://www.kiffa.or.kr/sub02/sub03_view.php?mem_id=%EC%83%88%ED%95%9C%EB%A1%9C%EC%A7%80%EC%8A%A4%ED%8B%B1" xr:uid="{00000000-0004-0000-0100-000000040000}"/>
    <hyperlink ref="E221" r:id="rId1005" display="http://www.kiffa.or.kr/sub02/sub03_view.php?mem_id=%EC%83%88%ED%95%9C%EB%A1%9C%EC%A7%80%EC%8A%A4%ED%8B%B1" xr:uid="{00000000-0004-0000-0100-000001040000}"/>
    <hyperlink ref="A222" r:id="rId1006" display="http://www.kiffa.or.kr/sub02/sub03_view.php?mem_id=%EC%83%A4%EC%9D%B4%EB%8B%9D%EC%8A%A4%ED%83%80%EC%94%A8%EC%97%94%EC%97%90%EC%96%B4%EC%BD%94%EB%A6%AC%EC%95%84" xr:uid="{00000000-0004-0000-0100-000002040000}"/>
    <hyperlink ref="B222" r:id="rId1007" display="http://www.kiffa.or.kr/sub02/sub03_view.php?mem_id=%EC%83%A4%EC%9D%B4%EB%8B%9D%EC%8A%A4%ED%83%80%EC%94%A8%EC%97%94%EC%97%90%EC%96%B4%EC%BD%94%EB%A6%AC%EC%95%84" xr:uid="{00000000-0004-0000-0100-000003040000}"/>
    <hyperlink ref="C222" r:id="rId1008" display="http://www.kiffa.or.kr/sub02/sub03_view.php?mem_id=%EC%83%A4%EC%9D%B4%EB%8B%9D%EC%8A%A4%ED%83%80%EC%94%A8%EC%97%94%EC%97%90%EC%96%B4%EC%BD%94%EB%A6%AC%EC%95%84" xr:uid="{00000000-0004-0000-0100-000004040000}"/>
    <hyperlink ref="E222" r:id="rId1009" display="http://www.kiffa.or.kr/sub02/sub03_view.php?mem_id=%EC%83%A4%EC%9D%B4%EB%8B%9D%EC%8A%A4%ED%83%80%EC%94%A8%EC%97%94%EC%97%90%EC%96%B4%EC%BD%94%EB%A6%AC%EC%95%84" xr:uid="{00000000-0004-0000-0100-000005040000}"/>
    <hyperlink ref="A223" r:id="rId1010" display="http://www.kiffa.or.kr/sub02/sub03_view.php?mem_id=%EC%83%A4%EC%9D%B8%EB%A1%9C%EC%A7%80%EC%8A%A4%ED%8B%B1" xr:uid="{00000000-0004-0000-0100-000006040000}"/>
    <hyperlink ref="B223" r:id="rId1011" display="http://www.kiffa.or.kr/sub02/sub03_view.php?mem_id=%EC%83%A4%EC%9D%B8%EB%A1%9C%EC%A7%80%EC%8A%A4%ED%8B%B1" xr:uid="{00000000-0004-0000-0100-000007040000}"/>
    <hyperlink ref="C223" r:id="rId1012" display="http://www.kiffa.or.kr/sub02/sub03_view.php?mem_id=%EC%83%A4%EC%9D%B8%EB%A1%9C%EC%A7%80%EC%8A%A4%ED%8B%B1" xr:uid="{00000000-0004-0000-0100-000008040000}"/>
    <hyperlink ref="E223" r:id="rId1013" display="http://www.kiffa.or.kr/sub02/sub03_view.php?mem_id=%EC%83%A4%EC%9D%B8%EB%A1%9C%EC%A7%80%EC%8A%A4%ED%8B%B1" xr:uid="{00000000-0004-0000-0100-000009040000}"/>
    <hyperlink ref="A224" r:id="rId1014" display="http://www.kiffa.or.kr/sub02/sub03_view.php?mem_id=%EC%84%9C%EB%8F%84%EC%83%81%EC%84%A0(%EC%A3%BC)" xr:uid="{00000000-0004-0000-0100-00000A040000}"/>
    <hyperlink ref="B224" r:id="rId1015" display="http://www.kiffa.or.kr/sub02/sub03_view.php?mem_id=%EC%84%9C%EB%8F%84%EC%83%81%EC%84%A0(%EC%A3%BC)" xr:uid="{00000000-0004-0000-0100-00000B040000}"/>
    <hyperlink ref="C224" r:id="rId1016" display="http://www.kiffa.or.kr/sub02/sub03_view.php?mem_id=%EC%84%9C%EB%8F%84%EC%83%81%EC%84%A0(%EC%A3%BC)" xr:uid="{00000000-0004-0000-0100-00000C040000}"/>
    <hyperlink ref="E224" r:id="rId1017" display="http://www.kiffa.or.kr/sub02/sub03_view.php?mem_id=%EC%84%9C%EB%8F%84%EC%83%81%EC%84%A0(%EC%A3%BC)" xr:uid="{00000000-0004-0000-0100-00000D040000}"/>
    <hyperlink ref="A225" r:id="rId1018" display="http://www.kiffa.or.kr/sub02/sub03_view.php?mem_id=%EC%84%9C%EC%9A%B8%ED%95%AD%EA%B3%B5%ED%99%94%EB%AC%BC(%EC%A3%BC)" xr:uid="{00000000-0004-0000-0100-00000E040000}"/>
    <hyperlink ref="B225" r:id="rId1019" display="http://www.kiffa.or.kr/sub02/sub03_view.php?mem_id=%EC%84%9C%EC%9A%B8%ED%95%AD%EA%B3%B5%ED%99%94%EB%AC%BC(%EC%A3%BC)" xr:uid="{00000000-0004-0000-0100-00000F040000}"/>
    <hyperlink ref="C225" r:id="rId1020" display="http://www.kiffa.or.kr/sub02/sub03_view.php?mem_id=%EC%84%9C%EC%9A%B8%ED%95%AD%EA%B3%B5%ED%99%94%EB%AC%BC(%EC%A3%BC)" xr:uid="{00000000-0004-0000-0100-000010040000}"/>
    <hyperlink ref="E225" r:id="rId1021" display="http://www.kiffa.or.kr/sub02/sub03_view.php?mem_id=%EC%84%9C%EC%9A%B8%ED%95%AD%EA%B3%B5%ED%99%94%EB%AC%BC(%EC%A3%BC)" xr:uid="{00000000-0004-0000-0100-000011040000}"/>
    <hyperlink ref="A226" r:id="rId1022" display="http://www.kiffa.or.kr/sub02/sub03_view.php?mem_id=%EC%84%9C%EC%A0%95%EC%9D%B8%ED%84%B0%EB%82%B4%EC%85%94%EB%82%A0" xr:uid="{00000000-0004-0000-0100-000012040000}"/>
    <hyperlink ref="B226" r:id="rId1023" display="http://www.kiffa.or.kr/sub02/sub03_view.php?mem_id=%EC%84%9C%EC%A0%95%EC%9D%B8%ED%84%B0%EB%82%B4%EC%85%94%EB%82%A0" xr:uid="{00000000-0004-0000-0100-000013040000}"/>
    <hyperlink ref="C226" r:id="rId1024" display="http://www.kiffa.or.kr/sub02/sub03_view.php?mem_id=%EC%84%9C%EC%A0%95%EC%9D%B8%ED%84%B0%EB%82%B4%EC%85%94%EB%82%A0" xr:uid="{00000000-0004-0000-0100-000014040000}"/>
    <hyperlink ref="E226" r:id="rId1025" display="http://www.kiffa.or.kr/sub02/sub03_view.php?mem_id=%EC%84%9C%EC%A0%95%EC%9D%B8%ED%84%B0%EB%82%B4%EC%85%94%EB%82%A0" xr:uid="{00000000-0004-0000-0100-000015040000}"/>
    <hyperlink ref="A227" r:id="rId1026" display="http://www.kiffa.or.kr/sub02/sub03_view.php?mem_id=%EC%84%9C%EC%A4%91%EB%AC%BC%EB%A5%98" xr:uid="{00000000-0004-0000-0100-000016040000}"/>
    <hyperlink ref="B227" r:id="rId1027" display="http://www.kiffa.or.kr/sub02/sub03_view.php?mem_id=%EC%84%9C%EC%A4%91%EB%AC%BC%EB%A5%98" xr:uid="{00000000-0004-0000-0100-000017040000}"/>
    <hyperlink ref="C227" r:id="rId1028" display="http://www.kiffa.or.kr/sub02/sub03_view.php?mem_id=%EC%84%9C%EC%A4%91%EB%AC%BC%EB%A5%98" xr:uid="{00000000-0004-0000-0100-000018040000}"/>
    <hyperlink ref="E227" r:id="rId1029" display="http://www.kiffa.or.kr/sub02/sub03_view.php?mem_id=%EC%84%9C%EC%A4%91%EB%AC%BC%EB%A5%98" xr:uid="{00000000-0004-0000-0100-000019040000}"/>
    <hyperlink ref="A228" r:id="rId1030" display="http://www.kiffa.or.kr/sub02/sub03_view.php?mem_id=%EC%84%9C%EC%A7%84%ED%95%B4%EC%83%81" xr:uid="{00000000-0004-0000-0100-00001A040000}"/>
    <hyperlink ref="B228" r:id="rId1031" display="http://www.kiffa.or.kr/sub02/sub03_view.php?mem_id=%EC%84%9C%EC%A7%84%ED%95%B4%EC%83%81" xr:uid="{00000000-0004-0000-0100-00001B040000}"/>
    <hyperlink ref="C228" r:id="rId1032" display="http://www.kiffa.or.kr/sub02/sub03_view.php?mem_id=%EC%84%9C%EC%A7%84%ED%95%B4%EC%83%81" xr:uid="{00000000-0004-0000-0100-00001C040000}"/>
    <hyperlink ref="E228" r:id="rId1033" display="http://www.kiffa.or.kr/sub02/sub03_view.php?mem_id=%EC%84%9C%EC%A7%84%ED%95%B4%EC%83%81" xr:uid="{00000000-0004-0000-0100-00001D040000}"/>
    <hyperlink ref="A229" r:id="rId1034" display="http://www.kiffa.or.kr/sub02/sub03_view.php?mem_id=%EC%84%A0%EC%96%91%EC%A2%85%ED%95%A9%EB%AC%BC%EB%A5%98(%EC%A3%BC)" xr:uid="{00000000-0004-0000-0100-00001E040000}"/>
    <hyperlink ref="B229" r:id="rId1035" display="http://www.kiffa.or.kr/sub02/sub03_view.php?mem_id=%EC%84%A0%EC%96%91%EC%A2%85%ED%95%A9%EB%AC%BC%EB%A5%98(%EC%A3%BC)" xr:uid="{00000000-0004-0000-0100-00001F040000}"/>
    <hyperlink ref="C229" r:id="rId1036" display="http://www.kiffa.or.kr/sub02/sub03_view.php?mem_id=%EC%84%A0%EC%96%91%EC%A2%85%ED%95%A9%EB%AC%BC%EB%A5%98(%EC%A3%BC)" xr:uid="{00000000-0004-0000-0100-000020040000}"/>
    <hyperlink ref="E229" r:id="rId1037" display="http://www.kiffa.or.kr/sub02/sub03_view.php?mem_id=%EC%84%A0%EC%96%91%EC%A2%85%ED%95%A9%EB%AC%BC%EB%A5%98(%EC%A3%BC)" xr:uid="{00000000-0004-0000-0100-000021040000}"/>
    <hyperlink ref="A230" r:id="rId1038" display="http://www.kiffa.or.kr/sub02/sub03_view.php?mem_id=%EC%84%A0%EC%A7%84%EB%A1%9C%EC%A7%80%EC%8A%A4%ED%8B%B1%EC%8A%A4(%EC%A3%BC)" xr:uid="{00000000-0004-0000-0100-000022040000}"/>
    <hyperlink ref="B230" r:id="rId1039" display="http://www.kiffa.or.kr/sub02/sub03_view.php?mem_id=%EC%84%A0%EC%A7%84%EB%A1%9C%EC%A7%80%EC%8A%A4%ED%8B%B1%EC%8A%A4(%EC%A3%BC)" xr:uid="{00000000-0004-0000-0100-000023040000}"/>
    <hyperlink ref="C230" r:id="rId1040" display="http://www.kiffa.or.kr/sub02/sub03_view.php?mem_id=%EC%84%A0%EC%A7%84%EB%A1%9C%EC%A7%80%EC%8A%A4%ED%8B%B1%EC%8A%A4(%EC%A3%BC)" xr:uid="{00000000-0004-0000-0100-000024040000}"/>
    <hyperlink ref="E230" r:id="rId1041" display="http://www.kiffa.or.kr/sub02/sub03_view.php?mem_id=%EC%84%A0%EC%A7%84%EB%A1%9C%EC%A7%80%EC%8A%A4%ED%8B%B1%EC%8A%A4(%EC%A3%BC)" xr:uid="{00000000-0004-0000-0100-000025040000}"/>
    <hyperlink ref="A231" r:id="rId1042" display="http://www.kiffa.or.kr/sub02/sub03_view.php?mem_id=%EC%84%B1%EA%B0%95%EB%A1%9C%EC%A7%80%EC%8A%A4%ED%8B%B1%EC%8A%A4" xr:uid="{00000000-0004-0000-0100-000026040000}"/>
    <hyperlink ref="B231" r:id="rId1043" display="http://www.kiffa.or.kr/sub02/sub03_view.php?mem_id=%EC%84%B1%EA%B0%95%EB%A1%9C%EC%A7%80%EC%8A%A4%ED%8B%B1%EC%8A%A4" xr:uid="{00000000-0004-0000-0100-000027040000}"/>
    <hyperlink ref="C231" r:id="rId1044" display="http://www.kiffa.or.kr/sub02/sub03_view.php?mem_id=%EC%84%B1%EA%B0%95%EB%A1%9C%EC%A7%80%EC%8A%A4%ED%8B%B1%EC%8A%A4" xr:uid="{00000000-0004-0000-0100-000028040000}"/>
    <hyperlink ref="E231" r:id="rId1045" display="http://www.kiffa.or.kr/sub02/sub03_view.php?mem_id=%EC%84%B1%EA%B0%95%EB%A1%9C%EC%A7%80%EC%8A%A4%ED%8B%B1%EC%8A%A4" xr:uid="{00000000-0004-0000-0100-000029040000}"/>
    <hyperlink ref="A232" r:id="rId1046" display="http://www.kiffa.or.kr/sub02/sub03_view.php?mem_id=%EC%84%B1%EA%B3%B5%ED%95%B4%EC%9A%B4%ED%95%AD%EA%B3%B5(%EC%A3%BC)" xr:uid="{00000000-0004-0000-0100-00002A040000}"/>
    <hyperlink ref="B232" r:id="rId1047" display="http://www.kiffa.or.kr/sub02/sub03_view.php?mem_id=%EC%84%B1%EA%B3%B5%ED%95%B4%EC%9A%B4%ED%95%AD%EA%B3%B5(%EC%A3%BC)" xr:uid="{00000000-0004-0000-0100-00002B040000}"/>
    <hyperlink ref="C232" r:id="rId1048" display="http://www.kiffa.or.kr/sub02/sub03_view.php?mem_id=%EC%84%B1%EA%B3%B5%ED%95%B4%EC%9A%B4%ED%95%AD%EA%B3%B5(%EC%A3%BC)" xr:uid="{00000000-0004-0000-0100-00002C040000}"/>
    <hyperlink ref="E232" r:id="rId1049" display="http://www.kiffa.or.kr/sub02/sub03_view.php?mem_id=%EC%84%B1%EA%B3%B5%ED%95%B4%EC%9A%B4%ED%95%AD%EA%B3%B5(%EC%A3%BC)" xr:uid="{00000000-0004-0000-0100-00002D040000}"/>
    <hyperlink ref="A233" r:id="rId1050" display="http://www.kiffa.or.kr/sub02/sub03_view.php?mem_id=%EC%84%B1%EB%AF%BC%EA%B8%80%EB%A1%9C%EB%B2%8C%EB%A1%9C%EC%A7%80%EC%8A%A4(%EC%A3%BC)" xr:uid="{00000000-0004-0000-0100-00002E040000}"/>
    <hyperlink ref="B233" r:id="rId1051" display="http://www.kiffa.or.kr/sub02/sub03_view.php?mem_id=%EC%84%B1%EB%AF%BC%EA%B8%80%EB%A1%9C%EB%B2%8C%EB%A1%9C%EC%A7%80%EC%8A%A4(%EC%A3%BC)" xr:uid="{00000000-0004-0000-0100-00002F040000}"/>
    <hyperlink ref="C233" r:id="rId1052" display="http://www.kiffa.or.kr/sub02/sub03_view.php?mem_id=%EC%84%B1%EB%AF%BC%EA%B8%80%EB%A1%9C%EB%B2%8C%EB%A1%9C%EC%A7%80%EC%8A%A4(%EC%A3%BC)" xr:uid="{00000000-0004-0000-0100-000030040000}"/>
    <hyperlink ref="E233" r:id="rId1053" display="http://www.kiffa.or.kr/sub02/sub03_view.php?mem_id=%EC%84%B1%EB%AF%BC%EA%B8%80%EB%A1%9C%EB%B2%8C%EB%A1%9C%EC%A7%80%EC%8A%A4(%EC%A3%BC)" xr:uid="{00000000-0004-0000-0100-000031040000}"/>
    <hyperlink ref="A234" r:id="rId1054" display="http://www.kiffa.or.kr/sub02/sub03_view.php?mem_id=%EC%84%B1%EC%9D%BC%ED%95%B4%EC%9A%B4%ED%95%AD%EA%B3%B5(%EC%A3%BC)" xr:uid="{00000000-0004-0000-0100-000032040000}"/>
    <hyperlink ref="B234" r:id="rId1055" display="http://www.kiffa.or.kr/sub02/sub03_view.php?mem_id=%EC%84%B1%EC%9D%BC%ED%95%B4%EC%9A%B4%ED%95%AD%EA%B3%B5(%EC%A3%BC)" xr:uid="{00000000-0004-0000-0100-000033040000}"/>
    <hyperlink ref="C234" r:id="rId1056" display="http://www.kiffa.or.kr/sub02/sub03_view.php?mem_id=%EC%84%B1%EC%9D%BC%ED%95%B4%EC%9A%B4%ED%95%AD%EA%B3%B5(%EC%A3%BC)" xr:uid="{00000000-0004-0000-0100-000034040000}"/>
    <hyperlink ref="E234" r:id="rId1057" display="http://www.kiffa.or.kr/sub02/sub03_view.php?mem_id=%EC%84%B1%EC%9D%BC%ED%95%B4%EC%9A%B4%ED%95%AD%EA%B3%B5(%EC%A3%BC)" xr:uid="{00000000-0004-0000-0100-000035040000}"/>
    <hyperlink ref="A235" r:id="rId1058" display="http://www.kiffa.or.kr/sub02/sub03_view.php?mem_id=%EC%84%B1%EC%A7%84%ED%86%B5%EC%83%81(%EC%A3%BC)" xr:uid="{00000000-0004-0000-0100-000036040000}"/>
    <hyperlink ref="B235" r:id="rId1059" display="http://www.kiffa.or.kr/sub02/sub03_view.php?mem_id=%EC%84%B1%EC%A7%84%ED%86%B5%EC%83%81(%EC%A3%BC)" xr:uid="{00000000-0004-0000-0100-000037040000}"/>
    <hyperlink ref="C235" r:id="rId1060" display="http://www.kiffa.or.kr/sub02/sub03_view.php?mem_id=%EC%84%B1%EC%A7%84%ED%86%B5%EC%83%81(%EC%A3%BC)" xr:uid="{00000000-0004-0000-0100-000038040000}"/>
    <hyperlink ref="E235" r:id="rId1061" display="http://www.kiffa.or.kr/sub02/sub03_view.php?mem_id=%EC%84%B1%EC%A7%84%ED%86%B5%EC%83%81(%EC%A3%BC)" xr:uid="{00000000-0004-0000-0100-000039040000}"/>
    <hyperlink ref="A236" r:id="rId1062" display="http://www.kiffa.or.kr/sub02/sub03_view.php?mem_id=%EC%84%B8%EA%B2%9C%ED%95%B4%EC%9A%B4%ED%95%AD%EA%B3%B5(%EC%A3%BC)" xr:uid="{00000000-0004-0000-0100-00003A040000}"/>
    <hyperlink ref="B236" r:id="rId1063" display="http://www.kiffa.or.kr/sub02/sub03_view.php?mem_id=%EC%84%B8%EA%B2%9C%ED%95%B4%EC%9A%B4%ED%95%AD%EA%B3%B5(%EC%A3%BC)" xr:uid="{00000000-0004-0000-0100-00003B040000}"/>
    <hyperlink ref="C236" r:id="rId1064" display="http://www.kiffa.or.kr/sub02/sub03_view.php?mem_id=%EC%84%B8%EA%B2%9C%ED%95%B4%EC%9A%B4%ED%95%AD%EA%B3%B5(%EC%A3%BC)" xr:uid="{00000000-0004-0000-0100-00003C040000}"/>
    <hyperlink ref="E236" r:id="rId1065" display="http://www.kiffa.or.kr/sub02/sub03_view.php?mem_id=%EC%84%B8%EA%B2%9C%ED%95%B4%EC%9A%B4%ED%95%AD%EA%B3%B5(%EC%A3%BC)" xr:uid="{00000000-0004-0000-0100-00003D040000}"/>
    <hyperlink ref="A237" r:id="rId1066" display="http://www.kiffa.or.kr/sub02/sub03_view.php?mem_id=%EC%84%B8%EA%B3%84%EC%A2%85%ED%95%A9%ED%95%AD%EA%B3%B5%ED%95%B4%EC%9A%B4(%EC%A3%BC)" xr:uid="{00000000-0004-0000-0100-00003E040000}"/>
    <hyperlink ref="B237" r:id="rId1067" display="http://www.kiffa.or.kr/sub02/sub03_view.php?mem_id=%EC%84%B8%EA%B3%84%EC%A2%85%ED%95%A9%ED%95%AD%EA%B3%B5%ED%95%B4%EC%9A%B4(%EC%A3%BC)" xr:uid="{00000000-0004-0000-0100-00003F040000}"/>
    <hyperlink ref="C237" r:id="rId1068" display="http://www.kiffa.or.kr/sub02/sub03_view.php?mem_id=%EC%84%B8%EA%B3%84%EC%A2%85%ED%95%A9%ED%95%AD%EA%B3%B5%ED%95%B4%EC%9A%B4(%EC%A3%BC)" xr:uid="{00000000-0004-0000-0100-000040040000}"/>
    <hyperlink ref="E237" r:id="rId1069" display="http://www.kiffa.or.kr/sub02/sub03_view.php?mem_id=%EC%84%B8%EA%B3%84%EC%A2%85%ED%95%A9%ED%95%AD%EA%B3%B5%ED%95%B4%EC%9A%B4(%EC%A3%BC)" xr:uid="{00000000-0004-0000-0100-000041040000}"/>
    <hyperlink ref="A238" r:id="rId1070" display="http://www.kiffa.or.kr/sub02/sub03_view.php?mem_id=%EC%84%B8%EA%B3%84%ED%98%BC%EC%9E%AC%ED%95%AD%EA%B3%B5%ED%99%94%EB%AC%BC(%EC%A3%BC)" xr:uid="{00000000-0004-0000-0100-000042040000}"/>
    <hyperlink ref="B238" r:id="rId1071" display="http://www.kiffa.or.kr/sub02/sub03_view.php?mem_id=%EC%84%B8%EA%B3%84%ED%98%BC%EC%9E%AC%ED%95%AD%EA%B3%B5%ED%99%94%EB%AC%BC(%EC%A3%BC)" xr:uid="{00000000-0004-0000-0100-000043040000}"/>
    <hyperlink ref="C238" r:id="rId1072" display="http://www.kiffa.or.kr/sub02/sub03_view.php?mem_id=%EC%84%B8%EA%B3%84%ED%98%BC%EC%9E%AC%ED%95%AD%EA%B3%B5%ED%99%94%EB%AC%BC(%EC%A3%BC)" xr:uid="{00000000-0004-0000-0100-000044040000}"/>
    <hyperlink ref="E238" r:id="rId1073" display="http://www.kiffa.or.kr/sub02/sub03_view.php?mem_id=%EC%84%B8%EA%B3%84%ED%98%BC%EC%9E%AC%ED%95%AD%EA%B3%B5%ED%99%94%EB%AC%BC(%EC%A3%BC)" xr:uid="{00000000-0004-0000-0100-000045040000}"/>
    <hyperlink ref="A239" r:id="rId1074" display="http://www.kiffa.or.kr/sub02/sub03_view.php?mem_id=%EC%84%B8%EB%A6%BC%EC%A2%85%ED%95%A9%EB%AC%BC%EB%A5%98(%EC%A3%BC)" xr:uid="{00000000-0004-0000-0100-000046040000}"/>
    <hyperlink ref="B239" r:id="rId1075" display="http://www.kiffa.or.kr/sub02/sub03_view.php?mem_id=%EC%84%B8%EB%A6%BC%EC%A2%85%ED%95%A9%EB%AC%BC%EB%A5%98(%EC%A3%BC)" xr:uid="{00000000-0004-0000-0100-000047040000}"/>
    <hyperlink ref="C239" r:id="rId1076" display="http://www.kiffa.or.kr/sub02/sub03_view.php?mem_id=%EC%84%B8%EB%A6%BC%EC%A2%85%ED%95%A9%EB%AC%BC%EB%A5%98(%EC%A3%BC)" xr:uid="{00000000-0004-0000-0100-000048040000}"/>
    <hyperlink ref="E239" r:id="rId1077" display="http://www.kiffa.or.kr/sub02/sub03_view.php?mem_id=%EC%84%B8%EB%A6%BC%EC%A2%85%ED%95%A9%EB%AC%BC%EB%A5%98(%EC%A3%BC)" xr:uid="{00000000-0004-0000-0100-000049040000}"/>
    <hyperlink ref="A240" r:id="rId1078" display="http://www.kiffa.or.kr/sub02/sub03_view.php?mem_id=%EC%84%B8%EB%B0%94%EB%A1%9C%EC%A7%80%EC%8A%A4%ED%8B%B1%EC%8A%A4%EC%BD%94%EB%A6%AC%EC%95%84" xr:uid="{00000000-0004-0000-0100-00004A040000}"/>
    <hyperlink ref="B240" r:id="rId1079" display="http://www.kiffa.or.kr/sub02/sub03_view.php?mem_id=%EC%84%B8%EB%B0%94%EB%A1%9C%EC%A7%80%EC%8A%A4%ED%8B%B1%EC%8A%A4%EC%BD%94%EB%A6%AC%EC%95%84" xr:uid="{00000000-0004-0000-0100-00004B040000}"/>
    <hyperlink ref="C240" r:id="rId1080" display="http://www.kiffa.or.kr/sub02/sub03_view.php?mem_id=%EC%84%B8%EB%B0%94%EB%A1%9C%EC%A7%80%EC%8A%A4%ED%8B%B1%EC%8A%A4%EC%BD%94%EB%A6%AC%EC%95%84" xr:uid="{00000000-0004-0000-0100-00004C040000}"/>
    <hyperlink ref="E240" r:id="rId1081" display="http://www.kiffa.or.kr/sub02/sub03_view.php?mem_id=%EC%84%B8%EB%B0%94%EB%A1%9C%EC%A7%80%EC%8A%A4%ED%8B%B1%EC%8A%A4%EC%BD%94%EB%A6%AC%EC%95%84" xr:uid="{00000000-0004-0000-0100-00004D040000}"/>
    <hyperlink ref="A241" r:id="rId1082" display="http://www.kiffa.or.kr/sub02/sub03_view.php?mem_id=%EC%84%B8%EB%B0%94%EC%BD%94%EB%A6%AC%EC%95%84%20%EC%A3%BC%EC%8B%9D%ED%9A%8C%EC%82%AC" xr:uid="{00000000-0004-0000-0100-00004E040000}"/>
    <hyperlink ref="B241" r:id="rId1083" display="http://www.kiffa.or.kr/sub02/sub03_view.php?mem_id=%EC%84%B8%EB%B0%94%EC%BD%94%EB%A6%AC%EC%95%84%20%EC%A3%BC%EC%8B%9D%ED%9A%8C%EC%82%AC" xr:uid="{00000000-0004-0000-0100-00004F040000}"/>
    <hyperlink ref="C241" r:id="rId1084" display="http://www.kiffa.or.kr/sub02/sub03_view.php?mem_id=%EC%84%B8%EB%B0%94%EC%BD%94%EB%A6%AC%EC%95%84%20%EC%A3%BC%EC%8B%9D%ED%9A%8C%EC%82%AC" xr:uid="{00000000-0004-0000-0100-000050040000}"/>
    <hyperlink ref="E241" r:id="rId1085" display="http://www.kiffa.or.kr/sub02/sub03_view.php?mem_id=%EC%84%B8%EB%B0%94%EC%BD%94%EB%A6%AC%EC%95%84%20%EC%A3%BC%EC%8B%9D%ED%9A%8C%EC%82%AC" xr:uid="{00000000-0004-0000-0100-000051040000}"/>
    <hyperlink ref="A242" r:id="rId1086" display="http://www.kiffa.or.kr/sub02/sub03_view.php?mem_id=%EC%84%B8%EB%B0%A9%EC%9D%B5%EC%8A%A4%ED%94%84%EB%A0%88%EC%8A%A4(%EC%A3%BC)" xr:uid="{00000000-0004-0000-0100-000052040000}"/>
    <hyperlink ref="B242" r:id="rId1087" display="http://www.kiffa.or.kr/sub02/sub03_view.php?mem_id=%EC%84%B8%EB%B0%A9%EC%9D%B5%EC%8A%A4%ED%94%84%EB%A0%88%EC%8A%A4(%EC%A3%BC)" xr:uid="{00000000-0004-0000-0100-000053040000}"/>
    <hyperlink ref="C242" r:id="rId1088" display="http://www.kiffa.or.kr/sub02/sub03_view.php?mem_id=%EC%84%B8%EB%B0%A9%EC%9D%B5%EC%8A%A4%ED%94%84%EB%A0%88%EC%8A%A4(%EC%A3%BC)" xr:uid="{00000000-0004-0000-0100-000054040000}"/>
    <hyperlink ref="E242" r:id="rId1089" display="http://www.kiffa.or.kr/sub02/sub03_view.php?mem_id=%EC%84%B8%EB%B0%A9%EC%9D%B5%EC%8A%A4%ED%94%84%EB%A0%88%EC%8A%A4(%EC%A3%BC)" xr:uid="{00000000-0004-0000-0100-000055040000}"/>
    <hyperlink ref="A243" r:id="rId1090" display="http://www.kiffa.or.kr/sub02/sub03_view.php?mem_id=%EC%84%B8%EC%95%84%EB%AC%BC%EB%A5%98" xr:uid="{00000000-0004-0000-0100-000056040000}"/>
    <hyperlink ref="B243" r:id="rId1091" display="http://www.kiffa.or.kr/sub02/sub03_view.php?mem_id=%EC%84%B8%EC%95%84%EB%AC%BC%EB%A5%98" xr:uid="{00000000-0004-0000-0100-000057040000}"/>
    <hyperlink ref="C243" r:id="rId1092" display="http://www.kiffa.or.kr/sub02/sub03_view.php?mem_id=%EC%84%B8%EC%95%84%EB%AC%BC%EB%A5%98" xr:uid="{00000000-0004-0000-0100-000058040000}"/>
    <hyperlink ref="E243" r:id="rId1093" display="http://www.kiffa.or.kr/sub02/sub03_view.php?mem_id=%EC%84%B8%EC%95%84%EB%AC%BC%EB%A5%98" xr:uid="{00000000-0004-0000-0100-000059040000}"/>
    <hyperlink ref="A244" r:id="rId1094" display="http://www.kiffa.or.kr/sub02/sub03_view.php?mem_id=%EC%84%B8%EC%9A%B4%ED%95%B4%EC%83%81%ED%95%AD%ED%99%94(%EC%A3%BC)" xr:uid="{00000000-0004-0000-0100-00005A040000}"/>
    <hyperlink ref="B244" r:id="rId1095" display="http://www.kiffa.or.kr/sub02/sub03_view.php?mem_id=%EC%84%B8%EC%9A%B4%ED%95%B4%EC%83%81%ED%95%AD%ED%99%94(%EC%A3%BC)" xr:uid="{00000000-0004-0000-0100-00005B040000}"/>
    <hyperlink ref="C244" r:id="rId1096" display="http://www.kiffa.or.kr/sub02/sub03_view.php?mem_id=%EC%84%B8%EC%9A%B4%ED%95%B4%EC%83%81%ED%95%AD%ED%99%94(%EC%A3%BC)" xr:uid="{00000000-0004-0000-0100-00005C040000}"/>
    <hyperlink ref="E244" r:id="rId1097" display="http://www.kiffa.or.kr/sub02/sub03_view.php?mem_id=%EC%84%B8%EC%9A%B4%ED%95%B4%EC%83%81%ED%95%AD%ED%99%94(%EC%A3%BC)" xr:uid="{00000000-0004-0000-0100-00005D040000}"/>
    <hyperlink ref="A245" r:id="rId1098" display="http://www.kiffa.or.kr/sub02/sub03_view.php?mem_id=%EC%84%B8%EC%9D%B8%ED%8B%B0%EC%95%A4%EC%97%98%EC%BD%94%EB%A6%AC%EC%95%84" xr:uid="{00000000-0004-0000-0100-00005E040000}"/>
    <hyperlink ref="B245" r:id="rId1099" display="http://www.kiffa.or.kr/sub02/sub03_view.php?mem_id=%EC%84%B8%EC%9D%B8%ED%8B%B0%EC%95%A4%EC%97%98%EC%BD%94%EB%A6%AC%EC%95%84" xr:uid="{00000000-0004-0000-0100-00005F040000}"/>
    <hyperlink ref="C245" r:id="rId1100" display="http://www.kiffa.or.kr/sub02/sub03_view.php?mem_id=%EC%84%B8%EC%9D%B8%ED%8B%B0%EC%95%A4%EC%97%98%EC%BD%94%EB%A6%AC%EC%95%84" xr:uid="{00000000-0004-0000-0100-000060040000}"/>
    <hyperlink ref="E245" r:id="rId1101" display="http://www.kiffa.or.kr/sub02/sub03_view.php?mem_id=%EC%84%B8%EC%9D%B8%ED%8B%B0%EC%95%A4%EC%97%98%EC%BD%94%EB%A6%AC%EC%95%84" xr:uid="{00000000-0004-0000-0100-000061040000}"/>
    <hyperlink ref="A246" r:id="rId1102" display="http://www.kiffa.or.kr/sub02/sub03_view.php?mem_id=%EC%84%B8%EC%9D%BC%ED%95%B4%EC%9A%B4(%EC%A3%BC)" xr:uid="{00000000-0004-0000-0100-000062040000}"/>
    <hyperlink ref="B246" r:id="rId1103" display="http://www.kiffa.or.kr/sub02/sub03_view.php?mem_id=%EC%84%B8%EC%9D%BC%ED%95%B4%EC%9A%B4(%EC%A3%BC)" xr:uid="{00000000-0004-0000-0100-000063040000}"/>
    <hyperlink ref="C246" r:id="rId1104" display="http://www.kiffa.or.kr/sub02/sub03_view.php?mem_id=%EC%84%B8%EC%9D%BC%ED%95%B4%EC%9A%B4(%EC%A3%BC)" xr:uid="{00000000-0004-0000-0100-000064040000}"/>
    <hyperlink ref="E246" r:id="rId1105" display="http://www.kiffa.or.kr/sub02/sub03_view.php?mem_id=%EC%84%B8%EC%9D%BC%ED%95%B4%EC%9A%B4(%EC%A3%BC)" xr:uid="{00000000-0004-0000-0100-000065040000}"/>
    <hyperlink ref="A247" r:id="rId1106" display="http://www.kiffa.or.kr/sub02/sub03_view.php?mem_id=%EC%84%B8%EC%A2%85%ED%95%B4%EC%9A%B4%ED%95%AD%EA%B3%B5(%EC%A3%BC)" xr:uid="{00000000-0004-0000-0100-000066040000}"/>
    <hyperlink ref="B247" r:id="rId1107" display="http://www.kiffa.or.kr/sub02/sub03_view.php?mem_id=%EC%84%B8%EC%A2%85%ED%95%B4%EC%9A%B4%ED%95%AD%EA%B3%B5(%EC%A3%BC)" xr:uid="{00000000-0004-0000-0100-000067040000}"/>
    <hyperlink ref="C247" r:id="rId1108" display="http://www.kiffa.or.kr/sub02/sub03_view.php?mem_id=%EC%84%B8%EC%A2%85%ED%95%B4%EC%9A%B4%ED%95%AD%EA%B3%B5(%EC%A3%BC)" xr:uid="{00000000-0004-0000-0100-000068040000}"/>
    <hyperlink ref="E247" r:id="rId1109" display="http://www.kiffa.or.kr/sub02/sub03_view.php?mem_id=%EC%84%B8%EC%A2%85%ED%95%B4%EC%9A%B4%ED%95%AD%EA%B3%B5(%EC%A3%BC)" xr:uid="{00000000-0004-0000-0100-000069040000}"/>
    <hyperlink ref="A248" r:id="rId1110" display="http://www.kiffa.or.kr/sub02/sub03_view.php?mem_id=%EC%84%B8%EC%A3%BC%EC%9D%B8%ED%84%B0%EB%82%B4%EC%85%94%EB%82%A0%20%EC%9C%A0%ED%95%9C%EC%B1%85%EC%9E%84%ED%9A%8C%EC%82%AC" xr:uid="{00000000-0004-0000-0100-00006A040000}"/>
    <hyperlink ref="B248" r:id="rId1111" display="http://www.kiffa.or.kr/sub02/sub03_view.php?mem_id=%EC%84%B8%EC%A3%BC%EC%9D%B8%ED%84%B0%EB%82%B4%EC%85%94%EB%82%A0%20%EC%9C%A0%ED%95%9C%EC%B1%85%EC%9E%84%ED%9A%8C%EC%82%AC" xr:uid="{00000000-0004-0000-0100-00006B040000}"/>
    <hyperlink ref="C248" r:id="rId1112" display="http://www.kiffa.or.kr/sub02/sub03_view.php?mem_id=%EC%84%B8%EC%A3%BC%EC%9D%B8%ED%84%B0%EB%82%B4%EC%85%94%EB%82%A0%20%EC%9C%A0%ED%95%9C%EC%B1%85%EC%9E%84%ED%9A%8C%EC%82%AC" xr:uid="{00000000-0004-0000-0100-00006C040000}"/>
    <hyperlink ref="E248" r:id="rId1113" display="http://www.kiffa.or.kr/sub02/sub03_view.php?mem_id=%EC%84%B8%EC%A3%BC%EC%9D%B8%ED%84%B0%EB%82%B4%EC%85%94%EB%82%A0%20%EC%9C%A0%ED%95%9C%EC%B1%85%EC%9E%84%ED%9A%8C%EC%82%AC" xr:uid="{00000000-0004-0000-0100-00006D040000}"/>
    <hyperlink ref="A249" r:id="rId1114" display="http://www.kiffa.or.kr/sub02/sub03_view.php?mem_id=%EC%84%B8%EC%A4%91%ED%95%B4%EC%9A%B4(%EC%A3%BC)" xr:uid="{00000000-0004-0000-0100-00006E040000}"/>
    <hyperlink ref="B249" r:id="rId1115" display="http://www.kiffa.or.kr/sub02/sub03_view.php?mem_id=%EC%84%B8%EC%A4%91%ED%95%B4%EC%9A%B4(%EC%A3%BC)" xr:uid="{00000000-0004-0000-0100-00006F040000}"/>
    <hyperlink ref="C249" r:id="rId1116" display="http://www.kiffa.or.kr/sub02/sub03_view.php?mem_id=%EC%84%B8%EC%A4%91%ED%95%B4%EC%9A%B4(%EC%A3%BC)" xr:uid="{00000000-0004-0000-0100-000070040000}"/>
    <hyperlink ref="E249" r:id="rId1117" display="http://www.kiffa.or.kr/sub02/sub03_view.php?mem_id=%EC%84%B8%EC%A4%91%ED%95%B4%EC%9A%B4(%EC%A3%BC)" xr:uid="{00000000-0004-0000-0100-000071040000}"/>
    <hyperlink ref="A250" r:id="rId1118" display="http://www.kiffa.or.kr/sub02/sub03_view.php?mem_id=%EC%84%BC%EC%8A%A4%EB%A1%9C%EC%A7%80%EC%8A%A4%ED%8B%B1%20%EC%A3%BC%EC%8B%9D%ED%9A%8C%EC%82%AC" xr:uid="{00000000-0004-0000-0100-000072040000}"/>
    <hyperlink ref="B250" r:id="rId1119" display="http://www.kiffa.or.kr/sub02/sub03_view.php?mem_id=%EC%84%BC%EC%8A%A4%EB%A1%9C%EC%A7%80%EC%8A%A4%ED%8B%B1%20%EC%A3%BC%EC%8B%9D%ED%9A%8C%EC%82%AC" xr:uid="{00000000-0004-0000-0100-000073040000}"/>
    <hyperlink ref="C250" r:id="rId1120" display="http://www.kiffa.or.kr/sub02/sub03_view.php?mem_id=%EC%84%BC%EC%8A%A4%EB%A1%9C%EC%A7%80%EC%8A%A4%ED%8B%B1%20%EC%A3%BC%EC%8B%9D%ED%9A%8C%EC%82%AC" xr:uid="{00000000-0004-0000-0100-000074040000}"/>
    <hyperlink ref="E250" r:id="rId1121" display="http://www.kiffa.or.kr/sub02/sub03_view.php?mem_id=%EC%84%BC%EC%8A%A4%EB%A1%9C%EC%A7%80%EC%8A%A4%ED%8B%B1%20%EC%A3%BC%EC%8B%9D%ED%9A%8C%EC%82%AC" xr:uid="{00000000-0004-0000-0100-000075040000}"/>
    <hyperlink ref="A251" r:id="rId1122" display="http://www.kiffa.or.kr/sub02/sub03_view.php?mem_id=%EC%84%BC%ED%86%A0%EC%9D%B8%ED%84%B0%EB%82%B4%EC%85%94%EB%82%A0" xr:uid="{00000000-0004-0000-0100-000076040000}"/>
    <hyperlink ref="B251" r:id="rId1123" display="http://www.kiffa.or.kr/sub02/sub03_view.php?mem_id=%EC%84%BC%ED%86%A0%EC%9D%B8%ED%84%B0%EB%82%B4%EC%85%94%EB%82%A0" xr:uid="{00000000-0004-0000-0100-000077040000}"/>
    <hyperlink ref="C251" r:id="rId1124" display="http://www.kiffa.or.kr/sub02/sub03_view.php?mem_id=%EC%84%BC%ED%86%A0%EC%9D%B8%ED%84%B0%EB%82%B4%EC%85%94%EB%82%A0" xr:uid="{00000000-0004-0000-0100-000078040000}"/>
    <hyperlink ref="E251" r:id="rId1125" display="http://www.kiffa.or.kr/sub02/sub03_view.php?mem_id=%EC%84%BC%ED%86%A0%EC%9D%B8%ED%84%B0%EB%82%B4%EC%85%94%EB%82%A0" xr:uid="{00000000-0004-0000-0100-000079040000}"/>
    <hyperlink ref="A252" r:id="rId1126" display="http://www.kiffa.or.kr/sub02/sub03_view.php?mem_id=%EC%87%BC%EC%B9%B4%EA%B3%A0%EB%A1%9C%EC%A7%80%EC%8A%A4%ED%8B%B1%EC%8A%A4" xr:uid="{00000000-0004-0000-0100-00007A040000}"/>
    <hyperlink ref="B252" r:id="rId1127" display="http://www.kiffa.or.kr/sub02/sub03_view.php?mem_id=%EC%87%BC%EC%B9%B4%EA%B3%A0%EB%A1%9C%EC%A7%80%EC%8A%A4%ED%8B%B1%EC%8A%A4" xr:uid="{00000000-0004-0000-0100-00007B040000}"/>
    <hyperlink ref="C252" r:id="rId1128" display="http://www.kiffa.or.kr/sub02/sub03_view.php?mem_id=%EC%87%BC%EC%B9%B4%EA%B3%A0%EB%A1%9C%EC%A7%80%EC%8A%A4%ED%8B%B1%EC%8A%A4" xr:uid="{00000000-0004-0000-0100-00007C040000}"/>
    <hyperlink ref="E252" r:id="rId1129" display="http://www.kiffa.or.kr/sub02/sub03_view.php?mem_id=%EC%87%BC%EC%B9%B4%EA%B3%A0%EB%A1%9C%EC%A7%80%EC%8A%A4%ED%8B%B1%EC%8A%A4" xr:uid="{00000000-0004-0000-0100-00007D040000}"/>
    <hyperlink ref="A253" r:id="rId1130" display="http://www.kiffa.or.kr/sub02/sub03_view.php?mem_id=%EC%88%98%EC%84%B1%ED%8A%B9%EC%9E%A5%20%EC%A3%BC%EC%8B%9D%ED%9A%8C%EC%82%AC" xr:uid="{00000000-0004-0000-0100-00007E040000}"/>
    <hyperlink ref="B253" r:id="rId1131" display="http://www.kiffa.or.kr/sub02/sub03_view.php?mem_id=%EC%88%98%EC%84%B1%ED%8A%B9%EC%9E%A5%20%EC%A3%BC%EC%8B%9D%ED%9A%8C%EC%82%AC" xr:uid="{00000000-0004-0000-0100-00007F040000}"/>
    <hyperlink ref="C253" r:id="rId1132" display="http://www.kiffa.or.kr/sub02/sub03_view.php?mem_id=%EC%88%98%EC%84%B1%ED%8A%B9%EC%9E%A5%20%EC%A3%BC%EC%8B%9D%ED%9A%8C%EC%82%AC" xr:uid="{00000000-0004-0000-0100-000080040000}"/>
    <hyperlink ref="E253" r:id="rId1133" display="http://www.kiffa.or.kr/sub02/sub03_view.php?mem_id=%EC%88%98%EC%84%B1%ED%8A%B9%EC%9E%A5%20%EC%A3%BC%EC%8B%9D%ED%9A%8C%EC%82%AC" xr:uid="{00000000-0004-0000-0100-000081040000}"/>
    <hyperlink ref="A254" r:id="rId1134" display="http://www.kiffa.or.kr/sub02/sub03_view.php?mem_id=%EC%89%A5%EC%BB%A4%EC%BD%94%EB%A6%AC%EC%95%84" xr:uid="{00000000-0004-0000-0100-000082040000}"/>
    <hyperlink ref="B254" r:id="rId1135" display="http://www.kiffa.or.kr/sub02/sub03_view.php?mem_id=%EC%89%A5%EC%BB%A4%EC%BD%94%EB%A6%AC%EC%95%84" xr:uid="{00000000-0004-0000-0100-000083040000}"/>
    <hyperlink ref="C254" r:id="rId1136" display="http://www.kiffa.or.kr/sub02/sub03_view.php?mem_id=%EC%89%A5%EC%BB%A4%EC%BD%94%EB%A6%AC%EC%95%84" xr:uid="{00000000-0004-0000-0100-000084040000}"/>
    <hyperlink ref="E254" r:id="rId1137" display="http://www.kiffa.or.kr/sub02/sub03_view.php?mem_id=%EC%89%A5%EC%BB%A4%EC%BD%94%EB%A6%AC%EC%95%84" xr:uid="{00000000-0004-0000-0100-000085040000}"/>
    <hyperlink ref="A255" r:id="rId1138" display="http://www.kiffa.or.kr/sub02/sub03_view.php?mem_id=%EC%8A%A4%EB%A7%88%ED%8A%B8%ED%95%B4%EC%9A%B4%ED%95%AD%EA%B3%B5(%EC%A3%BC)" xr:uid="{00000000-0004-0000-0100-000086040000}"/>
    <hyperlink ref="B255" r:id="rId1139" display="http://www.kiffa.or.kr/sub02/sub03_view.php?mem_id=%EC%8A%A4%EB%A7%88%ED%8A%B8%ED%95%B4%EC%9A%B4%ED%95%AD%EA%B3%B5(%EC%A3%BC)" xr:uid="{00000000-0004-0000-0100-000087040000}"/>
    <hyperlink ref="C255" r:id="rId1140" display="http://www.kiffa.or.kr/sub02/sub03_view.php?mem_id=%EC%8A%A4%EB%A7%88%ED%8A%B8%ED%95%B4%EC%9A%B4%ED%95%AD%EA%B3%B5(%EC%A3%BC)" xr:uid="{00000000-0004-0000-0100-000088040000}"/>
    <hyperlink ref="E255" r:id="rId1141" display="http://www.kiffa.or.kr/sub02/sub03_view.php?mem_id=%EC%8A%A4%EB%A7%88%ED%8A%B8%ED%95%B4%EC%9A%B4%ED%95%AD%EA%B3%B5(%EC%A3%BC)" xr:uid="{00000000-0004-0000-0100-000089040000}"/>
    <hyperlink ref="A256" r:id="rId1142" display="http://www.kiffa.or.kr/sub02/sub03_view.php?mem_id=%EC%8A%A4%EC%B9%B4%EC%9D%B4%EA%B2%8C%EC%9D%B4%ED%8A%B8" xr:uid="{00000000-0004-0000-0100-00008A040000}"/>
    <hyperlink ref="B256" r:id="rId1143" display="http://www.kiffa.or.kr/sub02/sub03_view.php?mem_id=%EC%8A%A4%EC%B9%B4%EC%9D%B4%EA%B2%8C%EC%9D%B4%ED%8A%B8" xr:uid="{00000000-0004-0000-0100-00008B040000}"/>
    <hyperlink ref="C256" r:id="rId1144" display="http://www.kiffa.or.kr/sub02/sub03_view.php?mem_id=%EC%8A%A4%EC%B9%B4%EC%9D%B4%EA%B2%8C%EC%9D%B4%ED%8A%B8" xr:uid="{00000000-0004-0000-0100-00008C040000}"/>
    <hyperlink ref="E256" r:id="rId1145" display="http://www.kiffa.or.kr/sub02/sub03_view.php?mem_id=%EC%8A%A4%EC%B9%B4%EC%9D%B4%EA%B2%8C%EC%9D%B4%ED%8A%B8" xr:uid="{00000000-0004-0000-0100-00008D040000}"/>
    <hyperlink ref="A257" r:id="rId1146" display="http://www.kiffa.or.kr/sub02/sub03_view.php?mem_id=%EC%8A%A4%EC%B9%B4%EC%9D%B4%EB%A1%9C%EB%93%9C" xr:uid="{00000000-0004-0000-0100-00008E040000}"/>
    <hyperlink ref="B257" r:id="rId1147" display="http://www.kiffa.or.kr/sub02/sub03_view.php?mem_id=%EC%8A%A4%EC%B9%B4%EC%9D%B4%EB%A1%9C%EB%93%9C" xr:uid="{00000000-0004-0000-0100-00008F040000}"/>
    <hyperlink ref="C257" r:id="rId1148" display="http://www.kiffa.or.kr/sub02/sub03_view.php?mem_id=%EC%8A%A4%EC%B9%B4%EC%9D%B4%EB%A1%9C%EB%93%9C" xr:uid="{00000000-0004-0000-0100-000090040000}"/>
    <hyperlink ref="E257" r:id="rId1149" display="http://www.kiffa.or.kr/sub02/sub03_view.php?mem_id=%EC%8A%A4%EC%B9%B4%EC%9D%B4%EB%A1%9C%EB%93%9C" xr:uid="{00000000-0004-0000-0100-000091040000}"/>
    <hyperlink ref="A258" r:id="rId1150" display="http://www.kiffa.or.kr/sub02/sub03_view.php?mem_id=%EC%8A%A4%EC%B9%B4%EC%9D%B4%EB%A7%A4%EC%8A%A4%ED%84%B0" xr:uid="{00000000-0004-0000-0100-000092040000}"/>
    <hyperlink ref="B258" r:id="rId1151" display="http://www.kiffa.or.kr/sub02/sub03_view.php?mem_id=%EC%8A%A4%EC%B9%B4%EC%9D%B4%EB%A7%A4%EC%8A%A4%ED%84%B0" xr:uid="{00000000-0004-0000-0100-000093040000}"/>
    <hyperlink ref="C258" r:id="rId1152" display="http://www.kiffa.or.kr/sub02/sub03_view.php?mem_id=%EC%8A%A4%EC%B9%B4%EC%9D%B4%EB%A7%A4%EC%8A%A4%ED%84%B0" xr:uid="{00000000-0004-0000-0100-000094040000}"/>
    <hyperlink ref="E258" r:id="rId1153" display="http://www.kiffa.or.kr/sub02/sub03_view.php?mem_id=%EC%8A%A4%EC%B9%B4%EC%9D%B4%EB%A7%A4%EC%8A%A4%ED%84%B0" xr:uid="{00000000-0004-0000-0100-000095040000}"/>
    <hyperlink ref="A259" r:id="rId1154" display="http://www.kiffa.or.kr/sub02/sub03_view.php?mem_id=%EC%8A%A4%EC%B9%B4%EC%9D%B4%EC%89%AC%ED%95%91%E3%88%9C" xr:uid="{00000000-0004-0000-0100-000096040000}"/>
    <hyperlink ref="B259" r:id="rId1155" display="http://www.kiffa.or.kr/sub02/sub03_view.php?mem_id=%EC%8A%A4%EC%B9%B4%EC%9D%B4%EC%89%AC%ED%95%91%E3%88%9C" xr:uid="{00000000-0004-0000-0100-000097040000}"/>
    <hyperlink ref="C259" r:id="rId1156" display="http://www.kiffa.or.kr/sub02/sub03_view.php?mem_id=%EC%8A%A4%EC%B9%B4%EC%9D%B4%EC%89%AC%ED%95%91%E3%88%9C" xr:uid="{00000000-0004-0000-0100-000098040000}"/>
    <hyperlink ref="E259" r:id="rId1157" display="http://www.kiffa.or.kr/sub02/sub03_view.php?mem_id=%EC%8A%A4%EC%B9%B4%EC%9D%B4%EC%89%AC%ED%95%91%E3%88%9C" xr:uid="{00000000-0004-0000-0100-000099040000}"/>
    <hyperlink ref="A260" r:id="rId1158" display="http://www.kiffa.or.kr/sub02/sub03_view.php?mem_id=%EC%8A%A4%EC%B9%B4%EC%9D%B4%EC%9B%A8%EC%9D%B4%EC%9D%B5%EC%8A%A4%ED%94%84%EB%A0%88%EC%8A%A4" xr:uid="{00000000-0004-0000-0100-00009A040000}"/>
    <hyperlink ref="B260" r:id="rId1159" display="http://www.kiffa.or.kr/sub02/sub03_view.php?mem_id=%EC%8A%A4%EC%B9%B4%EC%9D%B4%EC%9B%A8%EC%9D%B4%EC%9D%B5%EC%8A%A4%ED%94%84%EB%A0%88%EC%8A%A4" xr:uid="{00000000-0004-0000-0100-00009B040000}"/>
    <hyperlink ref="C260" r:id="rId1160" display="http://www.kiffa.or.kr/sub02/sub03_view.php?mem_id=%EC%8A%A4%EC%B9%B4%EC%9D%B4%EC%9B%A8%EC%9D%B4%EC%9D%B5%EC%8A%A4%ED%94%84%EB%A0%88%EC%8A%A4" xr:uid="{00000000-0004-0000-0100-00009C040000}"/>
    <hyperlink ref="E260" r:id="rId1161" display="http://www.kiffa.or.kr/sub02/sub03_view.php?mem_id=%EC%8A%A4%EC%B9%B4%EC%9D%B4%EC%9B%A8%EC%9D%B4%EC%9D%B5%EC%8A%A4%ED%94%84%EB%A0%88%EC%8A%A4" xr:uid="{00000000-0004-0000-0100-00009D040000}"/>
    <hyperlink ref="A261" r:id="rId1162" display="http://www.kiffa.or.kr/sub02/sub03_view.php?mem_id=%EC%8A%A4%EC%B9%B4%EC%9D%B4%ED%95%AD%EC%9A%B4" xr:uid="{00000000-0004-0000-0100-00009E040000}"/>
    <hyperlink ref="B261" r:id="rId1163" display="http://www.kiffa.or.kr/sub02/sub03_view.php?mem_id=%EC%8A%A4%EC%B9%B4%EC%9D%B4%ED%95%AD%EC%9A%B4" xr:uid="{00000000-0004-0000-0100-00009F040000}"/>
    <hyperlink ref="C261" r:id="rId1164" display="http://www.kiffa.or.kr/sub02/sub03_view.php?mem_id=%EC%8A%A4%EC%B9%B4%EC%9D%B4%ED%95%AD%EC%9A%B4" xr:uid="{00000000-0004-0000-0100-0000A0040000}"/>
    <hyperlink ref="E261" r:id="rId1165" display="http://www.kiffa.or.kr/sub02/sub03_view.php?mem_id=%EC%8A%A4%EC%B9%B4%EC%9D%B4%ED%95%AD%EC%9A%B4" xr:uid="{00000000-0004-0000-0100-0000A1040000}"/>
    <hyperlink ref="A262" r:id="rId1166" display="http://www.kiffa.or.kr/sub02/sub03_view.php?mem_id=%EC%8A%A4%EC%B9%B8%EC%9B%B0%ED%95%AD%EC%9A%B4" xr:uid="{00000000-0004-0000-0100-0000A2040000}"/>
    <hyperlink ref="B262" r:id="rId1167" display="http://www.kiffa.or.kr/sub02/sub03_view.php?mem_id=%EC%8A%A4%EC%B9%B8%EC%9B%B0%ED%95%AD%EC%9A%B4" xr:uid="{00000000-0004-0000-0100-0000A3040000}"/>
    <hyperlink ref="C262" r:id="rId1168" display="http://www.kiffa.or.kr/sub02/sub03_view.php?mem_id=%EC%8A%A4%EC%B9%B8%EC%9B%B0%ED%95%AD%EC%9A%B4" xr:uid="{00000000-0004-0000-0100-0000A4040000}"/>
    <hyperlink ref="E262" r:id="rId1169" display="http://www.kiffa.or.kr/sub02/sub03_view.php?mem_id=%EC%8A%A4%EC%B9%B8%EC%9B%B0%ED%95%AD%EC%9A%B4" xr:uid="{00000000-0004-0000-0100-0000A5040000}"/>
    <hyperlink ref="A263" r:id="rId1170" display="http://www.kiffa.or.kr/sub02/sub03_view.php?mem_id=%EC%8A%A4%EC%BA%94%EA%B8%80%EB%A1%9C%EB%B2%8C%EB%A1%9C%EC%A7%80%EC%8A%A4%ED%8B%B1%EC%8A%A4%EC%BD%94%EB%A6%AC%EC%95%84" xr:uid="{00000000-0004-0000-0100-0000A6040000}"/>
    <hyperlink ref="B263" r:id="rId1171" display="http://www.kiffa.or.kr/sub02/sub03_view.php?mem_id=%EC%8A%A4%EC%BA%94%EA%B8%80%EB%A1%9C%EB%B2%8C%EB%A1%9C%EC%A7%80%EC%8A%A4%ED%8B%B1%EC%8A%A4%EC%BD%94%EB%A6%AC%EC%95%84" xr:uid="{00000000-0004-0000-0100-0000A7040000}"/>
    <hyperlink ref="C263" r:id="rId1172" display="http://www.kiffa.or.kr/sub02/sub03_view.php?mem_id=%EC%8A%A4%EC%BA%94%EA%B8%80%EB%A1%9C%EB%B2%8C%EB%A1%9C%EC%A7%80%EC%8A%A4%ED%8B%B1%EC%8A%A4%EC%BD%94%EB%A6%AC%EC%95%84" xr:uid="{00000000-0004-0000-0100-0000A8040000}"/>
    <hyperlink ref="E263" r:id="rId1173" display="http://www.kiffa.or.kr/sub02/sub03_view.php?mem_id=%EC%8A%A4%EC%BA%94%EA%B8%80%EB%A1%9C%EB%B2%8C%EB%A1%9C%EC%A7%80%EC%8A%A4%ED%8B%B1%EC%8A%A4%EC%BD%94%EB%A6%AC%EC%95%84" xr:uid="{00000000-0004-0000-0100-0000A9040000}"/>
    <hyperlink ref="A264" r:id="rId1174" display="http://www.kiffa.or.kr/sub02/sub03_view.php?mem_id=%EC%8A%A4%ED%83%80%EA%B5%AD%EC%A0%9C%EC%A2%85%ED%95%A9%EB%AC%BC%EB%A5%98" xr:uid="{00000000-0004-0000-0100-0000AA040000}"/>
    <hyperlink ref="B264" r:id="rId1175" display="http://www.kiffa.or.kr/sub02/sub03_view.php?mem_id=%EC%8A%A4%ED%83%80%EA%B5%AD%EC%A0%9C%EC%A2%85%ED%95%A9%EB%AC%BC%EB%A5%98" xr:uid="{00000000-0004-0000-0100-0000AB040000}"/>
    <hyperlink ref="C264" r:id="rId1176" display="http://www.kiffa.or.kr/sub02/sub03_view.php?mem_id=%EC%8A%A4%ED%83%80%EA%B5%AD%EC%A0%9C%EC%A2%85%ED%95%A9%EB%AC%BC%EB%A5%98" xr:uid="{00000000-0004-0000-0100-0000AC040000}"/>
    <hyperlink ref="E264" r:id="rId1177" display="http://www.kiffa.or.kr/sub02/sub03_view.php?mem_id=%EC%8A%A4%ED%83%80%EA%B5%AD%EC%A0%9C%EC%A2%85%ED%95%A9%EB%AC%BC%EB%A5%98" xr:uid="{00000000-0004-0000-0100-0000AD040000}"/>
    <hyperlink ref="A265" r:id="rId1178" display="http://www.kiffa.or.kr/sub02/sub03_view.php?mem_id=%EC%8A%A4%ED%94%BC%EB%93%9C%EA%B2%8C%EC%9D%B4%ED%8A%B8%EA%B8%80%EB%A1%9C%EB%B2%8C%EB%A1%9C%EC%A7%80%EC%8A%A4%ED%8B%B1" xr:uid="{00000000-0004-0000-0100-0000AE040000}"/>
    <hyperlink ref="B265" r:id="rId1179" display="http://www.kiffa.or.kr/sub02/sub03_view.php?mem_id=%EC%8A%A4%ED%94%BC%EB%93%9C%EA%B2%8C%EC%9D%B4%ED%8A%B8%EA%B8%80%EB%A1%9C%EB%B2%8C%EB%A1%9C%EC%A7%80%EC%8A%A4%ED%8B%B1" xr:uid="{00000000-0004-0000-0100-0000AF040000}"/>
    <hyperlink ref="C265" r:id="rId1180" display="http://www.kiffa.or.kr/sub02/sub03_view.php?mem_id=%EC%8A%A4%ED%94%BC%EB%93%9C%EA%B2%8C%EC%9D%B4%ED%8A%B8%EA%B8%80%EB%A1%9C%EB%B2%8C%EB%A1%9C%EC%A7%80%EC%8A%A4%ED%8B%B1" xr:uid="{00000000-0004-0000-0100-0000B0040000}"/>
    <hyperlink ref="E265" r:id="rId1181" display="http://www.kiffa.or.kr/sub02/sub03_view.php?mem_id=%EC%8A%A4%ED%94%BC%EB%93%9C%EA%B2%8C%EC%9D%B4%ED%8A%B8%EA%B8%80%EB%A1%9C%EB%B2%8C%EB%A1%9C%EC%A7%80%EC%8A%A4%ED%8B%B1" xr:uid="{00000000-0004-0000-0100-0000B1040000}"/>
    <hyperlink ref="A266" r:id="rId1182" display="http://www.kiffa.or.kr/sub02/sub03_view.php?mem_id=%EC%8B%9C%EB%85%B8%ED%8A%B8%EB%9E%80%EC%8A%A4%EC%BD%94%EB%A6%AC%EC%95%84%EC%89%AC%ED%95%91(%EC%A3%BC)" xr:uid="{00000000-0004-0000-0100-0000B2040000}"/>
    <hyperlink ref="B266" r:id="rId1183" display="http://www.kiffa.or.kr/sub02/sub03_view.php?mem_id=%EC%8B%9C%EB%85%B8%ED%8A%B8%EB%9E%80%EC%8A%A4%EC%BD%94%EB%A6%AC%EC%95%84%EC%89%AC%ED%95%91(%EC%A3%BC)" xr:uid="{00000000-0004-0000-0100-0000B3040000}"/>
    <hyperlink ref="C266" r:id="rId1184" display="http://www.kiffa.or.kr/sub02/sub03_view.php?mem_id=%EC%8B%9C%EB%85%B8%ED%8A%B8%EB%9E%80%EC%8A%A4%EC%BD%94%EB%A6%AC%EC%95%84%EC%89%AC%ED%95%91(%EC%A3%BC)" xr:uid="{00000000-0004-0000-0100-0000B4040000}"/>
    <hyperlink ref="E266" r:id="rId1185" display="http://www.kiffa.or.kr/sub02/sub03_view.php?mem_id=%EC%8B%9C%EB%85%B8%ED%8A%B8%EB%9E%80%EC%8A%A4%EC%BD%94%EB%A6%AC%EC%95%84%EC%89%AC%ED%95%91(%EC%A3%BC)" xr:uid="{00000000-0004-0000-0100-0000B5040000}"/>
    <hyperlink ref="A267" r:id="rId1186" display="http://www.kiffa.or.kr/sub02/sub03_view.php?mem_id=%EC%8B%A0%EC%84%B1%EA%B5%AD%EC%A0%9C%EC%9A%B4%EC%86%A1(%EC%A3%BC)" xr:uid="{00000000-0004-0000-0100-0000B6040000}"/>
    <hyperlink ref="B267" r:id="rId1187" display="http://www.kiffa.or.kr/sub02/sub03_view.php?mem_id=%EC%8B%A0%EC%84%B1%EA%B5%AD%EC%A0%9C%EC%9A%B4%EC%86%A1(%EC%A3%BC)" xr:uid="{00000000-0004-0000-0100-0000B7040000}"/>
    <hyperlink ref="C267" r:id="rId1188" display="http://www.kiffa.or.kr/sub02/sub03_view.php?mem_id=%EC%8B%A0%EC%84%B1%EA%B5%AD%EC%A0%9C%EC%9A%B4%EC%86%A1(%EC%A3%BC)" xr:uid="{00000000-0004-0000-0100-0000B8040000}"/>
    <hyperlink ref="E267" r:id="rId1189" display="http://www.kiffa.or.kr/sub02/sub03_view.php?mem_id=%EC%8B%A0%EC%84%B1%EA%B5%AD%EC%A0%9C%EC%9A%B4%EC%86%A1(%EC%A3%BC)" xr:uid="{00000000-0004-0000-0100-0000B9040000}"/>
    <hyperlink ref="A268" r:id="rId1190" display="http://www.kiffa.or.kr/sub02/sub03_view.php?mem_id=%EC%8B%A0%EC%84%B8%EA%B3%84%EC%95%84%EC%9D%B4%ED%8B%B0%EC%97%90%EC%8A%A4" xr:uid="{00000000-0004-0000-0100-0000BA040000}"/>
    <hyperlink ref="B268" r:id="rId1191" display="http://www.kiffa.or.kr/sub02/sub03_view.php?mem_id=%EC%8B%A0%EC%84%B8%EA%B3%84%EC%95%84%EC%9D%B4%ED%8B%B0%EC%97%90%EC%8A%A4" xr:uid="{00000000-0004-0000-0100-0000BB040000}"/>
    <hyperlink ref="C268" r:id="rId1192" display="http://www.kiffa.or.kr/sub02/sub03_view.php?mem_id=%EC%8B%A0%EC%84%B8%EA%B3%84%EC%95%84%EC%9D%B4%ED%8B%B0%EC%97%90%EC%8A%A4" xr:uid="{00000000-0004-0000-0100-0000BC040000}"/>
    <hyperlink ref="E268" r:id="rId1193" display="http://www.kiffa.or.kr/sub02/sub03_view.php?mem_id=%EC%8B%A0%EC%84%B8%EA%B3%84%EC%95%84%EC%9D%B4%ED%8B%B0%EC%97%90%EC%8A%A4" xr:uid="{00000000-0004-0000-0100-0000BD040000}"/>
    <hyperlink ref="A269" r:id="rId1194" display="http://www.kiffa.or.kr/sub02/sub03_view.php?mem_id=%EC%8B%A0%EC%9B%90%EA%B8%80%EB%A1%9C%EB%B2%8C%EB%A1%9C%EC%A7%81%EC%8A%A4" xr:uid="{00000000-0004-0000-0100-0000BE040000}"/>
    <hyperlink ref="B269" r:id="rId1195" display="http://www.kiffa.or.kr/sub02/sub03_view.php?mem_id=%EC%8B%A0%EC%9B%90%EA%B8%80%EB%A1%9C%EB%B2%8C%EB%A1%9C%EC%A7%81%EC%8A%A4" xr:uid="{00000000-0004-0000-0100-0000BF040000}"/>
    <hyperlink ref="C269" r:id="rId1196" display="http://www.kiffa.or.kr/sub02/sub03_view.php?mem_id=%EC%8B%A0%EC%9B%90%EA%B8%80%EB%A1%9C%EB%B2%8C%EB%A1%9C%EC%A7%81%EC%8A%A4" xr:uid="{00000000-0004-0000-0100-0000C0040000}"/>
    <hyperlink ref="E269" r:id="rId1197" display="http://www.kiffa.or.kr/sub02/sub03_view.php?mem_id=%EC%8B%A0%EC%9B%90%EA%B8%80%EB%A1%9C%EB%B2%8C%EB%A1%9C%EC%A7%81%EC%8A%A4" xr:uid="{00000000-0004-0000-0100-0000C1040000}"/>
    <hyperlink ref="A270" r:id="rId1198" display="http://www.kiffa.or.kr/sub02/sub03_view.php?mem_id=%EC%8B%A0%EC%A1%B0%EB%A1%9C%EC%A7%80%ED%85%8D(%EC%A3%BC)" xr:uid="{00000000-0004-0000-0100-0000C2040000}"/>
    <hyperlink ref="B270" r:id="rId1199" display="http://www.kiffa.or.kr/sub02/sub03_view.php?mem_id=%EC%8B%A0%EC%A1%B0%EB%A1%9C%EC%A7%80%ED%85%8D(%EC%A3%BC)" xr:uid="{00000000-0004-0000-0100-0000C3040000}"/>
    <hyperlink ref="C270" r:id="rId1200" display="http://www.kiffa.or.kr/sub02/sub03_view.php?mem_id=%EC%8B%A0%EC%A1%B0%EB%A1%9C%EC%A7%80%ED%85%8D(%EC%A3%BC)" xr:uid="{00000000-0004-0000-0100-0000C4040000}"/>
    <hyperlink ref="E270" r:id="rId1201" display="http://www.kiffa.or.kr/sub02/sub03_view.php?mem_id=%EC%8B%A0%EC%A1%B0%EB%A1%9C%EC%A7%80%ED%85%8D(%EC%A3%BC)" xr:uid="{00000000-0004-0000-0100-0000C5040000}"/>
    <hyperlink ref="A271" r:id="rId1202" display="http://www.kiffa.or.kr/sub02/sub03_view.php?mem_id=%EC%8B%A0%ED%95%9C%EC%83%81%EC%9A%B4" xr:uid="{00000000-0004-0000-0100-0000C6040000}"/>
    <hyperlink ref="B271" r:id="rId1203" display="http://www.kiffa.or.kr/sub02/sub03_view.php?mem_id=%EC%8B%A0%ED%95%9C%EC%83%81%EC%9A%B4" xr:uid="{00000000-0004-0000-0100-0000C7040000}"/>
    <hyperlink ref="C271" r:id="rId1204" display="http://www.kiffa.or.kr/sub02/sub03_view.php?mem_id=%EC%8B%A0%ED%95%9C%EC%83%81%EC%9A%B4" xr:uid="{00000000-0004-0000-0100-0000C8040000}"/>
    <hyperlink ref="E271" r:id="rId1205" display="http://www.kiffa.or.kr/sub02/sub03_view.php?mem_id=%EC%8B%A0%ED%95%9C%EC%83%81%EC%9A%B4" xr:uid="{00000000-0004-0000-0100-0000C9040000}"/>
    <hyperlink ref="A272" r:id="rId1206" display="http://www.kiffa.or.kr/sub02/sub03_view.php?mem_id=%EC%8B%A0%ED%95%9C%EC%A2%85%ED%95%A9%EB%AC%BC%EB%A5%98(%EC%A3%BC)" xr:uid="{00000000-0004-0000-0100-0000CA040000}"/>
    <hyperlink ref="B272" r:id="rId1207" display="http://www.kiffa.or.kr/sub02/sub03_view.php?mem_id=%EC%8B%A0%ED%95%9C%EC%A2%85%ED%95%A9%EB%AC%BC%EB%A5%98(%EC%A3%BC)" xr:uid="{00000000-0004-0000-0100-0000CB040000}"/>
    <hyperlink ref="C272" r:id="rId1208" display="http://www.kiffa.or.kr/sub02/sub03_view.php?mem_id=%EC%8B%A0%ED%95%9C%EC%A2%85%ED%95%A9%EB%AC%BC%EB%A5%98(%EC%A3%BC)" xr:uid="{00000000-0004-0000-0100-0000CC040000}"/>
    <hyperlink ref="E272" r:id="rId1209" display="http://www.kiffa.or.kr/sub02/sub03_view.php?mem_id=%EC%8B%A0%ED%95%9C%EC%A2%85%ED%95%A9%EB%AC%BC%EB%A5%98(%EC%A3%BC)" xr:uid="{00000000-0004-0000-0100-0000CD040000}"/>
    <hyperlink ref="A273" r:id="rId1210" display="http://www.kiffa.or.kr/sub02/sub03_view.php?mem_id=%EC%8B%A0%ED%95%9C%ED%95%B4%EC%9A%B4%ED%95%AD%EA%B3%B5" xr:uid="{00000000-0004-0000-0100-0000CE040000}"/>
    <hyperlink ref="B273" r:id="rId1211" display="http://www.kiffa.or.kr/sub02/sub03_view.php?mem_id=%EC%8B%A0%ED%95%9C%ED%95%B4%EC%9A%B4%ED%95%AD%EA%B3%B5" xr:uid="{00000000-0004-0000-0100-0000CF040000}"/>
    <hyperlink ref="C273" r:id="rId1212" display="http://www.kiffa.or.kr/sub02/sub03_view.php?mem_id=%EC%8B%A0%ED%95%9C%ED%95%B4%EC%9A%B4%ED%95%AD%EA%B3%B5" xr:uid="{00000000-0004-0000-0100-0000D0040000}"/>
    <hyperlink ref="E273" r:id="rId1213" display="http://www.kiffa.or.kr/sub02/sub03_view.php?mem_id=%EC%8B%A0%ED%95%9C%ED%95%B4%EC%9A%B4%ED%95%AD%EA%B3%B5" xr:uid="{00000000-0004-0000-0100-0000D1040000}"/>
    <hyperlink ref="A274" r:id="rId1214" display="http://www.kiffa.or.kr/sub02/sub03_view.php?mem_id=%EC%8B%A4%ED%81%AC%EA%B2%8C%EC%9D%B4%ED%8A%B8%EC%9D%B8%ED%84%B0%EB%82%B4%EC%85%94%EB%82%A0" xr:uid="{00000000-0004-0000-0100-0000D2040000}"/>
    <hyperlink ref="B274" r:id="rId1215" display="http://www.kiffa.or.kr/sub02/sub03_view.php?mem_id=%EC%8B%A4%ED%81%AC%EA%B2%8C%EC%9D%B4%ED%8A%B8%EC%9D%B8%ED%84%B0%EB%82%B4%EC%85%94%EB%82%A0" xr:uid="{00000000-0004-0000-0100-0000D3040000}"/>
    <hyperlink ref="C274" r:id="rId1216" display="http://www.kiffa.or.kr/sub02/sub03_view.php?mem_id=%EC%8B%A4%ED%81%AC%EA%B2%8C%EC%9D%B4%ED%8A%B8%EC%9D%B8%ED%84%B0%EB%82%B4%EC%85%94%EB%82%A0" xr:uid="{00000000-0004-0000-0100-0000D4040000}"/>
    <hyperlink ref="E274" r:id="rId1217" display="http://www.kiffa.or.kr/sub02/sub03_view.php?mem_id=%EC%8B%A4%ED%81%AC%EA%B2%8C%EC%9D%B4%ED%8A%B8%EC%9D%B8%ED%84%B0%EB%82%B4%EC%85%94%EB%82%A0" xr:uid="{00000000-0004-0000-0100-0000D5040000}"/>
    <hyperlink ref="A275" r:id="rId1218" display="http://www.kiffa.or.kr/sub02/sub03_view.php?mem_id=%EC%8D%A8%EB%8B%88%ED%95%AD%EA%B3%B5%ED%95%B4%EC%9A%B4" xr:uid="{00000000-0004-0000-0100-0000D6040000}"/>
    <hyperlink ref="B275" r:id="rId1219" display="http://www.kiffa.or.kr/sub02/sub03_view.php?mem_id=%EC%8D%A8%EB%8B%88%ED%95%AD%EA%B3%B5%ED%95%B4%EC%9A%B4" xr:uid="{00000000-0004-0000-0100-0000D7040000}"/>
    <hyperlink ref="C275" r:id="rId1220" display="http://www.kiffa.or.kr/sub02/sub03_view.php?mem_id=%EC%8D%A8%EB%8B%88%ED%95%AD%EA%B3%B5%ED%95%B4%EC%9A%B4" xr:uid="{00000000-0004-0000-0100-0000D8040000}"/>
    <hyperlink ref="E275" r:id="rId1221" display="http://www.kiffa.or.kr/sub02/sub03_view.php?mem_id=%EC%8D%A8%EB%8B%88%ED%95%AD%EA%B3%B5%ED%95%B4%EC%9A%B4" xr:uid="{00000000-0004-0000-0100-0000D9040000}"/>
    <hyperlink ref="A276" r:id="rId1222" display="http://www.kiffa.or.kr/sub02/sub03_view.php?mem_id=%EC%8D%AC%EC%95%A4%EB%AC%B8%EB%A1%9C%EC%A7%80%EC%8A%A4%ED%8B%B1%EC%8A%A4" xr:uid="{00000000-0004-0000-0100-0000DA040000}"/>
    <hyperlink ref="B276" r:id="rId1223" display="http://www.kiffa.or.kr/sub02/sub03_view.php?mem_id=%EC%8D%AC%EC%95%A4%EB%AC%B8%EB%A1%9C%EC%A7%80%EC%8A%A4%ED%8B%B1%EC%8A%A4" xr:uid="{00000000-0004-0000-0100-0000DB040000}"/>
    <hyperlink ref="C276" r:id="rId1224" display="http://www.kiffa.or.kr/sub02/sub03_view.php?mem_id=%EC%8D%AC%EC%95%A4%EB%AC%B8%EB%A1%9C%EC%A7%80%EC%8A%A4%ED%8B%B1%EC%8A%A4" xr:uid="{00000000-0004-0000-0100-0000DC040000}"/>
    <hyperlink ref="E276" r:id="rId1225" display="http://www.kiffa.or.kr/sub02/sub03_view.php?mem_id=%EC%8D%AC%EC%95%A4%EB%AC%B8%EB%A1%9C%EC%A7%80%EC%8A%A4%ED%8B%B1%EC%8A%A4" xr:uid="{00000000-0004-0000-0100-0000DD040000}"/>
    <hyperlink ref="A277" r:id="rId1226" display="http://www.kiffa.or.kr/sub02/sub03_view.php?mem_id=%EC%8D%AC%EC%9B%94%EB%93%9C%ED%95%B4%EC%9A%B4%ED%95%AD%EA%B3%B5(%EC%A3%BC)" xr:uid="{00000000-0004-0000-0100-0000DE040000}"/>
    <hyperlink ref="B277" r:id="rId1227" display="http://www.kiffa.or.kr/sub02/sub03_view.php?mem_id=%EC%8D%AC%EC%9B%94%EB%93%9C%ED%95%B4%EC%9A%B4%ED%95%AD%EA%B3%B5(%EC%A3%BC)" xr:uid="{00000000-0004-0000-0100-0000DF040000}"/>
    <hyperlink ref="C277" r:id="rId1228" display="http://www.kiffa.or.kr/sub02/sub03_view.php?mem_id=%EC%8D%AC%EC%9B%94%EB%93%9C%ED%95%B4%EC%9A%B4%ED%95%AD%EA%B3%B5(%EC%A3%BC)" xr:uid="{00000000-0004-0000-0100-0000E0040000}"/>
    <hyperlink ref="E277" r:id="rId1229" display="http://www.kiffa.or.kr/sub02/sub03_view.php?mem_id=%EC%8D%AC%EC%9B%94%EB%93%9C%ED%95%B4%EC%9A%B4%ED%95%AD%EA%B3%B5(%EC%A3%BC)" xr:uid="{00000000-0004-0000-0100-0000E1040000}"/>
    <hyperlink ref="A278" r:id="rId1230" display="http://www.kiffa.or.kr/sub02/sub03_view.php?mem_id=%EC%8E%88%ED%8A%B8%EB%9E%80%EC%8A%A4%EA%B8%80%EB%A1%9C%EB%B2%8C" xr:uid="{00000000-0004-0000-0100-0000E2040000}"/>
    <hyperlink ref="B278" r:id="rId1231" display="http://www.kiffa.or.kr/sub02/sub03_view.php?mem_id=%EC%8E%88%ED%8A%B8%EB%9E%80%EC%8A%A4%EA%B8%80%EB%A1%9C%EB%B2%8C" xr:uid="{00000000-0004-0000-0100-0000E3040000}"/>
    <hyperlink ref="C278" r:id="rId1232" display="http://www.kiffa.or.kr/sub02/sub03_view.php?mem_id=%EC%8E%88%ED%8A%B8%EB%9E%80%EC%8A%A4%EA%B8%80%EB%A1%9C%EB%B2%8C" xr:uid="{00000000-0004-0000-0100-0000E4040000}"/>
    <hyperlink ref="E278" r:id="rId1233" display="http://www.kiffa.or.kr/sub02/sub03_view.php?mem_id=%EC%8E%88%ED%8A%B8%EB%9E%80%EC%8A%A4%EA%B8%80%EB%A1%9C%EB%B2%8C" xr:uid="{00000000-0004-0000-0100-0000E5040000}"/>
    <hyperlink ref="A279" r:id="rId1234" display="http://www.kiffa.or.kr/sub02/sub03_view.php?mem_id=%EC%8E%88%ED%8A%B8%EB%9E%80%EC%8A%A4%EC%9D%B8%ED%84%B0%EB%82%B4%EC%85%94%EB%82%A0" xr:uid="{00000000-0004-0000-0100-0000E6040000}"/>
    <hyperlink ref="B279" r:id="rId1235" display="http://www.kiffa.or.kr/sub02/sub03_view.php?mem_id=%EC%8E%88%ED%8A%B8%EB%9E%80%EC%8A%A4%EC%9D%B8%ED%84%B0%EB%82%B4%EC%85%94%EB%82%A0" xr:uid="{00000000-0004-0000-0100-0000E7040000}"/>
    <hyperlink ref="C279" r:id="rId1236" display="http://www.kiffa.or.kr/sub02/sub03_view.php?mem_id=%EC%8E%88%ED%8A%B8%EB%9E%80%EC%8A%A4%EC%9D%B8%ED%84%B0%EB%82%B4%EC%85%94%EB%82%A0" xr:uid="{00000000-0004-0000-0100-0000E8040000}"/>
    <hyperlink ref="E279" r:id="rId1237" display="http://www.kiffa.or.kr/sub02/sub03_view.php?mem_id=%EC%8E%88%ED%8A%B8%EB%9E%80%EC%8A%A4%EC%9D%B8%ED%84%B0%EB%82%B4%EC%85%94%EB%82%A0" xr:uid="{00000000-0004-0000-0100-0000E9040000}"/>
    <hyperlink ref="A280" r:id="rId1238" display="http://www.kiffa.or.kr/sub02/sub03_view.php?mem_id=%EC%93%B0%EB%A6%AC%EC%9B%B0%EC%A6%88%ED%95%B4%EC%9A%B4%ED%95%AD%EA%B3%B5" xr:uid="{00000000-0004-0000-0100-0000EA040000}"/>
    <hyperlink ref="B280" r:id="rId1239" display="http://www.kiffa.or.kr/sub02/sub03_view.php?mem_id=%EC%93%B0%EB%A6%AC%EC%9B%B0%EC%A6%88%ED%95%B4%EC%9A%B4%ED%95%AD%EA%B3%B5" xr:uid="{00000000-0004-0000-0100-0000EB040000}"/>
    <hyperlink ref="C280" r:id="rId1240" display="http://www.kiffa.or.kr/sub02/sub03_view.php?mem_id=%EC%93%B0%EB%A6%AC%EC%9B%B0%EC%A6%88%ED%95%B4%EC%9A%B4%ED%95%AD%EA%B3%B5" xr:uid="{00000000-0004-0000-0100-0000EC040000}"/>
    <hyperlink ref="E280" r:id="rId1241" display="http://www.kiffa.or.kr/sub02/sub03_view.php?mem_id=%EC%93%B0%EB%A6%AC%EC%9B%B0%EC%A6%88%ED%95%B4%EC%9A%B4%ED%95%AD%EA%B3%B5" xr:uid="{00000000-0004-0000-0100-0000ED040000}"/>
    <hyperlink ref="A281" r:id="rId1242" display="http://www.kiffa.or.kr/sub02/sub03_view.php?mem_id=%EC%94%A8%EB%A0%88%EC%9D%BC%EC%BD%94%EB%A6%AC%EC%95%84(%EC%A3%BC)" xr:uid="{00000000-0004-0000-0100-0000EE040000}"/>
    <hyperlink ref="B281" r:id="rId1243" display="http://www.kiffa.or.kr/sub02/sub03_view.php?mem_id=%EC%94%A8%EB%A0%88%EC%9D%BC%EC%BD%94%EB%A6%AC%EC%95%84(%EC%A3%BC)" xr:uid="{00000000-0004-0000-0100-0000EF040000}"/>
    <hyperlink ref="C281" r:id="rId1244" display="http://www.kiffa.or.kr/sub02/sub03_view.php?mem_id=%EC%94%A8%EB%A0%88%EC%9D%BC%EC%BD%94%EB%A6%AC%EC%95%84(%EC%A3%BC)" xr:uid="{00000000-0004-0000-0100-0000F0040000}"/>
    <hyperlink ref="E281" r:id="rId1245" display="http://www.kiffa.or.kr/sub02/sub03_view.php?mem_id=%EC%94%A8%EB%A0%88%EC%9D%BC%EC%BD%94%EB%A6%AC%EC%95%84(%EC%A3%BC)" xr:uid="{00000000-0004-0000-0100-0000F1040000}"/>
    <hyperlink ref="A282" r:id="rId1246" display="http://www.kiffa.or.kr/sub02/sub03_view.php?mem_id=%EC%94%A8%EB%A1%9C%EB%93%9C%ED%8B%B0%EC%94%A8(%EC%A3%BC)" xr:uid="{00000000-0004-0000-0100-0000F2040000}"/>
    <hyperlink ref="B282" r:id="rId1247" display="http://www.kiffa.or.kr/sub02/sub03_view.php?mem_id=%EC%94%A8%EB%A1%9C%EB%93%9C%ED%8B%B0%EC%94%A8(%EC%A3%BC)" xr:uid="{00000000-0004-0000-0100-0000F3040000}"/>
    <hyperlink ref="C282" r:id="rId1248" display="http://www.kiffa.or.kr/sub02/sub03_view.php?mem_id=%EC%94%A8%EB%A1%9C%EB%93%9C%ED%8B%B0%EC%94%A8(%EC%A3%BC)" xr:uid="{00000000-0004-0000-0100-0000F4040000}"/>
    <hyperlink ref="E282" r:id="rId1249" display="http://www.kiffa.or.kr/sub02/sub03_view.php?mem_id=%EC%94%A8%EB%A1%9C%EB%93%9C%ED%8B%B0%EC%94%A8(%EC%A3%BC)" xr:uid="{00000000-0004-0000-0100-0000F5040000}"/>
    <hyperlink ref="A283" r:id="rId1250" display="http://www.kiffa.or.kr/sub02/sub03_view.php?mem_id=%EC%94%A8%EB%A7%81%ED%81%AC%EC%9D%B5%EC%8A%A4%ED%94%84%EB%A0%88%EC%8A%A4" xr:uid="{00000000-0004-0000-0100-0000F6040000}"/>
    <hyperlink ref="B283" r:id="rId1251" display="http://www.kiffa.or.kr/sub02/sub03_view.php?mem_id=%EC%94%A8%EB%A7%81%ED%81%AC%EC%9D%B5%EC%8A%A4%ED%94%84%EB%A0%88%EC%8A%A4" xr:uid="{00000000-0004-0000-0100-0000F7040000}"/>
    <hyperlink ref="C283" r:id="rId1252" display="http://www.kiffa.or.kr/sub02/sub03_view.php?mem_id=%EC%94%A8%EB%A7%81%ED%81%AC%EC%9D%B5%EC%8A%A4%ED%94%84%EB%A0%88%EC%8A%A4" xr:uid="{00000000-0004-0000-0100-0000F8040000}"/>
    <hyperlink ref="E283" r:id="rId1253" display="http://www.kiffa.or.kr/sub02/sub03_view.php?mem_id=%EC%94%A8%EB%A7%81%ED%81%AC%EC%9D%B5%EC%8A%A4%ED%94%84%EB%A0%88%EC%8A%A4" xr:uid="{00000000-0004-0000-0100-0000F9040000}"/>
    <hyperlink ref="A284" r:id="rId1254" display="http://www.kiffa.or.kr/sub02/sub03_view.php?mem_id=%EC%94%A8%EB%A7%A5%EC%8A%A4%ED%95%B4%EC%9A%B4%ED%95%AD%EA%B3%B5(%EC%A3%BC)" xr:uid="{00000000-0004-0000-0100-0000FA040000}"/>
    <hyperlink ref="B284" r:id="rId1255" display="http://www.kiffa.or.kr/sub02/sub03_view.php?mem_id=%EC%94%A8%EB%A7%A5%EC%8A%A4%ED%95%B4%EC%9A%B4%ED%95%AD%EA%B3%B5(%EC%A3%BC)" xr:uid="{00000000-0004-0000-0100-0000FB040000}"/>
    <hyperlink ref="C284" r:id="rId1256" display="http://www.kiffa.or.kr/sub02/sub03_view.php?mem_id=%EC%94%A8%EB%A7%A5%EC%8A%A4%ED%95%B4%EC%9A%B4%ED%95%AD%EA%B3%B5(%EC%A3%BC)" xr:uid="{00000000-0004-0000-0100-0000FC040000}"/>
    <hyperlink ref="E284" r:id="rId1257" display="http://www.kiffa.or.kr/sub02/sub03_view.php?mem_id=%EC%94%A8%EB%A7%A5%EC%8A%A4%ED%95%B4%EC%9A%B4%ED%95%AD%EA%B3%B5(%EC%A3%BC)" xr:uid="{00000000-0004-0000-0100-0000FD040000}"/>
    <hyperlink ref="A285" r:id="rId1258" display="http://www.kiffa.or.kr/sub02/sub03_view.php?mem_id=%EC%94%A8%EC%95%A4%EB%93%9C%EC%95%A4%EA%B5%AD%EC%A0%9C%EC%9A%B4%EC%86%A1" xr:uid="{00000000-0004-0000-0100-0000FE040000}"/>
    <hyperlink ref="B285" r:id="rId1259" display="http://www.kiffa.or.kr/sub02/sub03_view.php?mem_id=%EC%94%A8%EC%95%A4%EB%93%9C%EC%95%A4%EA%B5%AD%EC%A0%9C%EC%9A%B4%EC%86%A1" xr:uid="{00000000-0004-0000-0100-0000FF040000}"/>
    <hyperlink ref="C285" r:id="rId1260" display="http://www.kiffa.or.kr/sub02/sub03_view.php?mem_id=%EC%94%A8%EC%95%A4%EB%93%9C%EC%95%A4%EA%B5%AD%EC%A0%9C%EC%9A%B4%EC%86%A1" xr:uid="{00000000-0004-0000-0100-000000050000}"/>
    <hyperlink ref="E285" r:id="rId1261" display="http://www.kiffa.or.kr/sub02/sub03_view.php?mem_id=%EC%94%A8%EC%95%A4%EB%93%9C%EC%95%A4%EA%B5%AD%EC%A0%9C%EC%9A%B4%EC%86%A1" xr:uid="{00000000-0004-0000-0100-000001050000}"/>
    <hyperlink ref="A286" r:id="rId1262" display="http://www.kiffa.or.kr/sub02/sub03_view.php?mem_id=%EC%94%A8%EC%97%90%EC%8A%A4%EB%A1%9C%EC%A7%80%EC%8A%A4%ED%8B%B1%EC%8A%A4" xr:uid="{00000000-0004-0000-0100-000002050000}"/>
    <hyperlink ref="B286" r:id="rId1263" display="http://www.kiffa.or.kr/sub02/sub03_view.php?mem_id=%EC%94%A8%EC%97%90%EC%8A%A4%EB%A1%9C%EC%A7%80%EC%8A%A4%ED%8B%B1%EC%8A%A4" xr:uid="{00000000-0004-0000-0100-000003050000}"/>
    <hyperlink ref="C286" r:id="rId1264" display="http://www.kiffa.or.kr/sub02/sub03_view.php?mem_id=%EC%94%A8%EC%97%90%EC%8A%A4%EB%A1%9C%EC%A7%80%EC%8A%A4%ED%8B%B1%EC%8A%A4" xr:uid="{00000000-0004-0000-0100-000004050000}"/>
    <hyperlink ref="E286" r:id="rId1265" display="http://www.kiffa.or.kr/sub02/sub03_view.php?mem_id=%EC%94%A8%EC%97%90%EC%8A%A4%EB%A1%9C%EC%A7%80%EC%8A%A4%ED%8B%B1%EC%8A%A4" xr:uid="{00000000-0004-0000-0100-000005050000}"/>
    <hyperlink ref="A287" r:id="rId1266" display="http://www.kiffa.or.kr/sub02/sub03_view.php?mem_id=%EC%94%A8%EC%97%90%EC%9D%B4%EC%B9%98%EB%A1%9C%EB%B9%88%EC%8A%A8%EC%BD%94%EB%A6%AC%EC%95%84(%EC%A3%BC)" xr:uid="{00000000-0004-0000-0100-000006050000}"/>
    <hyperlink ref="B287" r:id="rId1267" display="http://www.kiffa.or.kr/sub02/sub03_view.php?mem_id=%EC%94%A8%EC%97%90%EC%9D%B4%EC%B9%98%EB%A1%9C%EB%B9%88%EC%8A%A8%EC%BD%94%EB%A6%AC%EC%95%84(%EC%A3%BC)" xr:uid="{00000000-0004-0000-0100-000007050000}"/>
    <hyperlink ref="C287" r:id="rId1268" display="http://www.kiffa.or.kr/sub02/sub03_view.php?mem_id=%EC%94%A8%EC%97%90%EC%9D%B4%EC%B9%98%EB%A1%9C%EB%B9%88%EC%8A%A8%EC%BD%94%EB%A6%AC%EC%95%84(%EC%A3%BC)" xr:uid="{00000000-0004-0000-0100-000008050000}"/>
    <hyperlink ref="E287" r:id="rId1269" display="http://www.kiffa.or.kr/sub02/sub03_view.php?mem_id=%EC%94%A8%EC%97%90%EC%9D%B4%EC%B9%98%EB%A1%9C%EB%B9%88%EC%8A%A8%EC%BD%94%EB%A6%AC%EC%95%84(%EC%A3%BC)" xr:uid="{00000000-0004-0000-0100-000009050000}"/>
    <hyperlink ref="A288" r:id="rId1270" display="http://www.kiffa.or.kr/sub02/sub03_view.php?mem_id=%EC%94%A8%EC%97%94%EB%A1%9C%EC%A7%80%EC%8A%A4%ED%8B%B1%EC%8A%A4%EC%BD%94%EB%A6%AC%EC%95%84" xr:uid="{00000000-0004-0000-0100-00000A050000}"/>
    <hyperlink ref="B288" r:id="rId1271" display="http://www.kiffa.or.kr/sub02/sub03_view.php?mem_id=%EC%94%A8%EC%97%94%EB%A1%9C%EC%A7%80%EC%8A%A4%ED%8B%B1%EC%8A%A4%EC%BD%94%EB%A6%AC%EC%95%84" xr:uid="{00000000-0004-0000-0100-00000B050000}"/>
    <hyperlink ref="C288" r:id="rId1272" display="http://www.kiffa.or.kr/sub02/sub03_view.php?mem_id=%EC%94%A8%EC%97%94%EB%A1%9C%EC%A7%80%EC%8A%A4%ED%8B%B1%EC%8A%A4%EC%BD%94%EB%A6%AC%EC%95%84" xr:uid="{00000000-0004-0000-0100-00000C050000}"/>
    <hyperlink ref="E288" r:id="rId1273" display="http://www.kiffa.or.kr/sub02/sub03_view.php?mem_id=%EC%94%A8%EC%97%94%EB%A1%9C%EC%A7%80%EC%8A%A4%ED%8B%B1%EC%8A%A4%EC%BD%94%EB%A6%AC%EC%95%84" xr:uid="{00000000-0004-0000-0100-00000D050000}"/>
    <hyperlink ref="A289" r:id="rId1274" display="http://www.kiffa.or.kr/sub02/sub03_view.php?mem_id=%EC%94%A8%EC%97%94%EC%94%A8%ED%95%B4%EC%9A%B4%ED%95%AD%EA%B3%B5" xr:uid="{00000000-0004-0000-0100-00000E050000}"/>
    <hyperlink ref="B289" r:id="rId1275" display="http://www.kiffa.or.kr/sub02/sub03_view.php?mem_id=%EC%94%A8%EC%97%94%EC%94%A8%ED%95%B4%EC%9A%B4%ED%95%AD%EA%B3%B5" xr:uid="{00000000-0004-0000-0100-00000F050000}"/>
    <hyperlink ref="C289" r:id="rId1276" display="http://www.kiffa.or.kr/sub02/sub03_view.php?mem_id=%EC%94%A8%EC%97%94%EC%94%A8%ED%95%B4%EC%9A%B4%ED%95%AD%EA%B3%B5" xr:uid="{00000000-0004-0000-0100-000010050000}"/>
    <hyperlink ref="E289" r:id="rId1277" display="http://www.kiffa.or.kr/sub02/sub03_view.php?mem_id=%EC%94%A8%EC%97%94%EC%94%A8%ED%95%B4%EC%9A%B4%ED%95%AD%EA%B3%B5" xr:uid="{00000000-0004-0000-0100-000011050000}"/>
    <hyperlink ref="A290" r:id="rId1278" display="http://www.kiffa.or.kr/sub02/sub03_view.php?mem_id=%EC%94%A8%EC%97%98%EC%BC%80%EC%9D%B4%EC%9D%B8%ED%84%B0%EB%82%B4%EC%85%94%EB%84%90" xr:uid="{00000000-0004-0000-0100-000012050000}"/>
    <hyperlink ref="B290" r:id="rId1279" display="http://www.kiffa.or.kr/sub02/sub03_view.php?mem_id=%EC%94%A8%EC%97%98%EC%BC%80%EC%9D%B4%EC%9D%B8%ED%84%B0%EB%82%B4%EC%85%94%EB%84%90" xr:uid="{00000000-0004-0000-0100-000013050000}"/>
    <hyperlink ref="C290" r:id="rId1280" display="http://www.kiffa.or.kr/sub02/sub03_view.php?mem_id=%EC%94%A8%EC%97%98%EC%BC%80%EC%9D%B4%EC%9D%B8%ED%84%B0%EB%82%B4%EC%85%94%EB%84%90" xr:uid="{00000000-0004-0000-0100-000014050000}"/>
    <hyperlink ref="E290" r:id="rId1281" display="http://www.kiffa.or.kr/sub02/sub03_view.php?mem_id=%EC%94%A8%EC%97%98%EC%BC%80%EC%9D%B4%EC%9D%B8%ED%84%B0%EB%82%B4%EC%85%94%EB%84%90" xr:uid="{00000000-0004-0000-0100-000015050000}"/>
    <hyperlink ref="A291" r:id="rId1282" display="http://www.kiffa.or.kr/sub02/sub03_view.php?mem_id=%EC%94%A8%EC%97%A0%EC%95%84%EC%9D%B4%EC%BD%94%EB%A6%AC%EC%95%84(%EC%A3%BC)" xr:uid="{00000000-0004-0000-0100-000016050000}"/>
    <hyperlink ref="B291" r:id="rId1283" display="http://www.kiffa.or.kr/sub02/sub03_view.php?mem_id=%EC%94%A8%EC%97%A0%EC%95%84%EC%9D%B4%EC%BD%94%EB%A6%AC%EC%95%84(%EC%A3%BC)" xr:uid="{00000000-0004-0000-0100-000017050000}"/>
    <hyperlink ref="C291" r:id="rId1284" display="http://www.kiffa.or.kr/sub02/sub03_view.php?mem_id=%EC%94%A8%EC%97%A0%EC%95%84%EC%9D%B4%EC%BD%94%EB%A6%AC%EC%95%84(%EC%A3%BC)" xr:uid="{00000000-0004-0000-0100-000018050000}"/>
    <hyperlink ref="E291" r:id="rId1285" display="http://www.kiffa.or.kr/sub02/sub03_view.php?mem_id=%EC%94%A8%EC%97%A0%EC%95%84%EC%9D%B4%EC%BD%94%EB%A6%AC%EC%95%84(%EC%A3%BC)" xr:uid="{00000000-0004-0000-0100-000019050000}"/>
    <hyperlink ref="A292" r:id="rId1286" display="http://www.kiffa.or.kr/sub02/sub03_view.php?mem_id=%EC%94%A8%EC%97%A0%EC%97%90%EC%8A%A4%EB%A1%9C%EC%A7%80%EC%8A%A4%ED%8B%B1%EC%8A%A4%EA%B7%B8%EB%A3%B9%EC%BD%94%EB%A6%AC%EC%95%84" xr:uid="{00000000-0004-0000-0100-00001A050000}"/>
    <hyperlink ref="B292" r:id="rId1287" display="http://www.kiffa.or.kr/sub02/sub03_view.php?mem_id=%EC%94%A8%EC%97%A0%EC%97%90%EC%8A%A4%EB%A1%9C%EC%A7%80%EC%8A%A4%ED%8B%B1%EC%8A%A4%EA%B7%B8%EB%A3%B9%EC%BD%94%EB%A6%AC%EC%95%84" xr:uid="{00000000-0004-0000-0100-00001B050000}"/>
    <hyperlink ref="C292" r:id="rId1288" display="http://www.kiffa.or.kr/sub02/sub03_view.php?mem_id=%EC%94%A8%EC%97%A0%EC%97%90%EC%8A%A4%EB%A1%9C%EC%A7%80%EC%8A%A4%ED%8B%B1%EC%8A%A4%EA%B7%B8%EB%A3%B9%EC%BD%94%EB%A6%AC%EC%95%84" xr:uid="{00000000-0004-0000-0100-00001C050000}"/>
    <hyperlink ref="E292" r:id="rId1289" display="http://www.kiffa.or.kr/sub02/sub03_view.php?mem_id=%EC%94%A8%EC%97%A0%EC%97%90%EC%8A%A4%EB%A1%9C%EC%A7%80%EC%8A%A4%ED%8B%B1%EC%8A%A4%EA%B7%B8%EB%A3%B9%EC%BD%94%EB%A6%AC%EC%95%84" xr:uid="{00000000-0004-0000-0100-00001D050000}"/>
    <hyperlink ref="A293" r:id="rId1290" display="http://www.kiffa.or.kr/sub02/sub03_view.php?mem_id=%EC%94%A8%EC%9B%90%EA%B8%80%EB%A1%9C%EB%B2%8C%EB%84%A4%ED%8A%B8%EC%9B%8D%EC%8A%A4" xr:uid="{00000000-0004-0000-0100-00001E050000}"/>
    <hyperlink ref="B293" r:id="rId1291" display="http://www.kiffa.or.kr/sub02/sub03_view.php?mem_id=%EC%94%A8%EC%9B%90%EA%B8%80%EB%A1%9C%EB%B2%8C%EB%84%A4%ED%8A%B8%EC%9B%8D%EC%8A%A4" xr:uid="{00000000-0004-0000-0100-00001F050000}"/>
    <hyperlink ref="C293" r:id="rId1292" display="http://www.kiffa.or.kr/sub02/sub03_view.php?mem_id=%EC%94%A8%EC%9B%90%EA%B8%80%EB%A1%9C%EB%B2%8C%EB%84%A4%ED%8A%B8%EC%9B%8D%EC%8A%A4" xr:uid="{00000000-0004-0000-0100-000020050000}"/>
    <hyperlink ref="E293" r:id="rId1293" display="http://www.kiffa.or.kr/sub02/sub03_view.php?mem_id=%EC%94%A8%EC%9B%90%EA%B8%80%EB%A1%9C%EB%B2%8C%EB%84%A4%ED%8A%B8%EC%9B%8D%EC%8A%A4" xr:uid="{00000000-0004-0000-0100-000021050000}"/>
    <hyperlink ref="A294" r:id="rId1294" display="http://www.kiffa.or.kr/sub02/sub03_view.php?mem_id=%EC%94%A8%EC%A0%9C%EC%9D%B4%EB%8C%80%ED%95%9C%ED%86%B5%EC%9A%B4(%EC%A3%BC)" xr:uid="{00000000-0004-0000-0100-000022050000}"/>
    <hyperlink ref="B294" r:id="rId1295" display="http://www.kiffa.or.kr/sub02/sub03_view.php?mem_id=%EC%94%A8%EC%A0%9C%EC%9D%B4%EB%8C%80%ED%95%9C%ED%86%B5%EC%9A%B4(%EC%A3%BC)" xr:uid="{00000000-0004-0000-0100-000023050000}"/>
    <hyperlink ref="C294" r:id="rId1296" display="http://www.kiffa.or.kr/sub02/sub03_view.php?mem_id=%EC%94%A8%EC%A0%9C%EC%9D%B4%EB%8C%80%ED%95%9C%ED%86%B5%EC%9A%B4(%EC%A3%BC)" xr:uid="{00000000-0004-0000-0100-000024050000}"/>
    <hyperlink ref="E294" r:id="rId1297" display="http://www.kiffa.or.kr/sub02/sub03_view.php?mem_id=%EC%94%A8%EC%A0%9C%EC%9D%B4%EB%8C%80%ED%95%9C%ED%86%B5%EC%9A%B4(%EC%A3%BC)" xr:uid="{00000000-0004-0000-0100-000025050000}"/>
    <hyperlink ref="A295" r:id="rId1298" display="http://www.kiffa.or.kr/sub02/sub03_view.php?mem_id=%EC%94%A8%EC%BC%80%EC%9D%B4%EC%97%91%EC%8A%A4" xr:uid="{00000000-0004-0000-0100-000026050000}"/>
    <hyperlink ref="B295" r:id="rId1299" display="http://www.kiffa.or.kr/sub02/sub03_view.php?mem_id=%EC%94%A8%EC%BC%80%EC%9D%B4%EC%97%91%EC%8A%A4" xr:uid="{00000000-0004-0000-0100-000027050000}"/>
    <hyperlink ref="C295" r:id="rId1300" display="http://www.kiffa.or.kr/sub02/sub03_view.php?mem_id=%EC%94%A8%EC%BC%80%EC%9D%B4%EC%97%91%EC%8A%A4" xr:uid="{00000000-0004-0000-0100-000028050000}"/>
    <hyperlink ref="E295" r:id="rId1301" display="http://www.kiffa.or.kr/sub02/sub03_view.php?mem_id=%EC%94%A8%EC%BC%80%EC%9D%B4%EC%97%91%EC%8A%A4" xr:uid="{00000000-0004-0000-0100-000029050000}"/>
    <hyperlink ref="A296" r:id="rId1302" display="http://www.kiffa.or.kr/sub02/sub03_view.php?mem_id=%EC%94%A8%EC%BC%80%EC%9D%B4%ED%8C%AC%EC%95%84%EC%8B%9C%EC%95%84%EC%94%A8%EC%97%90%ED%94%84%EC%94%A8" xr:uid="{00000000-0004-0000-0100-00002A050000}"/>
    <hyperlink ref="B296" r:id="rId1303" display="http://www.kiffa.or.kr/sub02/sub03_view.php?mem_id=%EC%94%A8%EC%BC%80%EC%9D%B4%ED%8C%AC%EC%95%84%EC%8B%9C%EC%95%84%EC%94%A8%EC%97%90%ED%94%84%EC%94%A8" xr:uid="{00000000-0004-0000-0100-00002B050000}"/>
    <hyperlink ref="C296" r:id="rId1304" display="http://www.kiffa.or.kr/sub02/sub03_view.php?mem_id=%EC%94%A8%EC%BC%80%EC%9D%B4%ED%8C%AC%EC%95%84%EC%8B%9C%EC%95%84%EC%94%A8%EC%97%90%ED%94%84%EC%94%A8" xr:uid="{00000000-0004-0000-0100-00002C050000}"/>
    <hyperlink ref="E296" r:id="rId1305" display="http://www.kiffa.or.kr/sub02/sub03_view.php?mem_id=%EC%94%A8%EC%BC%80%EC%9D%B4%ED%8C%AC%EC%95%84%EC%8B%9C%EC%95%84%EC%94%A8%EC%97%90%ED%94%84%EC%94%A8" xr:uid="{00000000-0004-0000-0100-00002D050000}"/>
    <hyperlink ref="A297" r:id="rId1306" display="http://www.kiffa.or.kr/sub02/sub03_view.php?mem_id=%EC%94%A8%ED%8B%B0%EC%98%A4%EC%BD%94%EB%A6%AC%EC%95%84(%EC%A3%BC)" xr:uid="{00000000-0004-0000-0100-00002E050000}"/>
    <hyperlink ref="B297" r:id="rId1307" display="http://www.kiffa.or.kr/sub02/sub03_view.php?mem_id=%EC%94%A8%ED%8B%B0%EC%98%A4%EC%BD%94%EB%A6%AC%EC%95%84(%EC%A3%BC)" xr:uid="{00000000-0004-0000-0100-00002F050000}"/>
    <hyperlink ref="C297" r:id="rId1308" display="http://www.kiffa.or.kr/sub02/sub03_view.php?mem_id=%EC%94%A8%ED%8B%B0%EC%98%A4%EC%BD%94%EB%A6%AC%EC%95%84(%EC%A3%BC)" xr:uid="{00000000-0004-0000-0100-000030050000}"/>
    <hyperlink ref="E297" r:id="rId1309" display="http://www.kiffa.or.kr/sub02/sub03_view.php?mem_id=%EC%94%A8%ED%8B%B0%EC%98%A4%EC%BD%94%EB%A6%AC%EC%95%84(%EC%A3%BC)" xr:uid="{00000000-0004-0000-0100-000031050000}"/>
    <hyperlink ref="A298" r:id="rId1310" display="http://www.kiffa.or.kr/sub02/sub03_view.php?mem_id=%EC%95%84%EB%A6%BC%ED%95%AD%EA%B3%B5%ED%95%B4%EC%9A%B4" xr:uid="{00000000-0004-0000-0100-000032050000}"/>
    <hyperlink ref="B298" r:id="rId1311" display="http://www.kiffa.or.kr/sub02/sub03_view.php?mem_id=%EC%95%84%EB%A6%BC%ED%95%AD%EA%B3%B5%ED%95%B4%EC%9A%B4" xr:uid="{00000000-0004-0000-0100-000033050000}"/>
    <hyperlink ref="C298" r:id="rId1312" display="http://www.kiffa.or.kr/sub02/sub03_view.php?mem_id=%EC%95%84%EB%A6%BC%ED%95%AD%EA%B3%B5%ED%95%B4%EC%9A%B4" xr:uid="{00000000-0004-0000-0100-000034050000}"/>
    <hyperlink ref="E298" r:id="rId1313" display="http://www.kiffa.or.kr/sub02/sub03_view.php?mem_id=%EC%95%84%EB%A6%BC%ED%95%AD%EA%B3%B5%ED%95%B4%EC%9A%B4" xr:uid="{00000000-0004-0000-0100-000035050000}"/>
    <hyperlink ref="A299" r:id="rId1314" display="http://www.kiffa.or.kr/sub02/sub03_view.php?mem_id=%EC%95%84%EB%AA%A8%EC%8A%A4%ED%95%AD%EA%B3%B5%ED%95%B4%EC%9A%B4(%EC%A3%BC)" xr:uid="{00000000-0004-0000-0100-000036050000}"/>
    <hyperlink ref="B299" r:id="rId1315" display="http://www.kiffa.or.kr/sub02/sub03_view.php?mem_id=%EC%95%84%EB%AA%A8%EC%8A%A4%ED%95%AD%EA%B3%B5%ED%95%B4%EC%9A%B4(%EC%A3%BC)" xr:uid="{00000000-0004-0000-0100-000037050000}"/>
    <hyperlink ref="C299" r:id="rId1316" display="http://www.kiffa.or.kr/sub02/sub03_view.php?mem_id=%EC%95%84%EB%AA%A8%EC%8A%A4%ED%95%AD%EA%B3%B5%ED%95%B4%EC%9A%B4(%EC%A3%BC)" xr:uid="{00000000-0004-0000-0100-000038050000}"/>
    <hyperlink ref="E299" r:id="rId1317" display="http://www.kiffa.or.kr/sub02/sub03_view.php?mem_id=%EC%95%84%EB%AA%A8%EC%8A%A4%ED%95%AD%EA%B3%B5%ED%95%B4%EC%9A%B4(%EC%A3%BC)" xr:uid="{00000000-0004-0000-0100-000039050000}"/>
    <hyperlink ref="A300" r:id="rId1318" display="http://www.kiffa.or.kr/sub02/sub03_view.php?mem_id=%EC%95%84%EC%8A%A4%ED%8A%B8%EA%B5%AD%EC%A0%9C%EC%9A%B4%EC%86%A1(%EC%A3%BC)" xr:uid="{00000000-0004-0000-0100-00003A050000}"/>
    <hyperlink ref="B300" r:id="rId1319" display="http://www.kiffa.or.kr/sub02/sub03_view.php?mem_id=%EC%95%84%EC%8A%A4%ED%8A%B8%EA%B5%AD%EC%A0%9C%EC%9A%B4%EC%86%A1(%EC%A3%BC)" xr:uid="{00000000-0004-0000-0100-00003B050000}"/>
    <hyperlink ref="C300" r:id="rId1320" display="http://www.kiffa.or.kr/sub02/sub03_view.php?mem_id=%EC%95%84%EC%8A%A4%ED%8A%B8%EA%B5%AD%EC%A0%9C%EC%9A%B4%EC%86%A1(%EC%A3%BC)" xr:uid="{00000000-0004-0000-0100-00003C050000}"/>
    <hyperlink ref="E300" r:id="rId1321" display="http://www.kiffa.or.kr/sub02/sub03_view.php?mem_id=%EC%95%84%EC%8A%A4%ED%8A%B8%EA%B5%AD%EC%A0%9C%EC%9A%B4%EC%86%A1(%EC%A3%BC)" xr:uid="{00000000-0004-0000-0100-00003D050000}"/>
    <hyperlink ref="A301" r:id="rId1322" display="http://www.kiffa.or.kr/sub02/sub03_view.php?mem_id=%EC%95%84%EC%8A%A4%ED%8A%B8%EB%A1%9C%ED%95%B4%EC%9A%B4(%EC%A3%BC)" xr:uid="{00000000-0004-0000-0100-00003E050000}"/>
    <hyperlink ref="B301" r:id="rId1323" display="http://www.kiffa.or.kr/sub02/sub03_view.php?mem_id=%EC%95%84%EC%8A%A4%ED%8A%B8%EB%A1%9C%ED%95%B4%EC%9A%B4(%EC%A3%BC)" xr:uid="{00000000-0004-0000-0100-00003F050000}"/>
    <hyperlink ref="C301" r:id="rId1324" display="http://www.kiffa.or.kr/sub02/sub03_view.php?mem_id=%EC%95%84%EC%8A%A4%ED%8A%B8%EB%A1%9C%ED%95%B4%EC%9A%B4(%EC%A3%BC)" xr:uid="{00000000-0004-0000-0100-000040050000}"/>
    <hyperlink ref="E301" r:id="rId1325" display="http://www.kiffa.or.kr/sub02/sub03_view.php?mem_id=%EC%95%84%EC%8A%A4%ED%8A%B8%EB%A1%9C%ED%95%B4%EC%9A%B4(%EC%A3%BC)" xr:uid="{00000000-0004-0000-0100-000041050000}"/>
    <hyperlink ref="A302" r:id="rId1326" display="http://www.kiffa.or.kr/sub02/sub03_view.php?mem_id=%EC%95%84%EC%8B%9C%EC%95%84%EB%AC%BC%EB%A5%98" xr:uid="{00000000-0004-0000-0100-000042050000}"/>
    <hyperlink ref="B302" r:id="rId1327" display="http://www.kiffa.or.kr/sub02/sub03_view.php?mem_id=%EC%95%84%EC%8B%9C%EC%95%84%EB%AC%BC%EB%A5%98" xr:uid="{00000000-0004-0000-0100-000043050000}"/>
    <hyperlink ref="C302" r:id="rId1328" display="http://www.kiffa.or.kr/sub02/sub03_view.php?mem_id=%EC%95%84%EC%8B%9C%EC%95%84%EB%AC%BC%EB%A5%98" xr:uid="{00000000-0004-0000-0100-000044050000}"/>
    <hyperlink ref="E302" r:id="rId1329" display="http://www.kiffa.or.kr/sub02/sub03_view.php?mem_id=%EC%95%84%EC%8B%9C%EC%95%84%EB%AC%BC%EB%A5%98" xr:uid="{00000000-0004-0000-0100-000045050000}"/>
    <hyperlink ref="A303" r:id="rId1330" display="http://www.kiffa.or.kr/sub02/sub03_view.php?mem_id=%EC%95%84%EC%8B%9C%EC%95%88%EB%A7%81%ED%81%AC%ED%95%9C%EA%B5%AD(%EC%A3%BC)" xr:uid="{00000000-0004-0000-0100-000046050000}"/>
    <hyperlink ref="B303" r:id="rId1331" display="http://www.kiffa.or.kr/sub02/sub03_view.php?mem_id=%EC%95%84%EC%8B%9C%EC%95%88%EB%A7%81%ED%81%AC%ED%95%9C%EA%B5%AD(%EC%A3%BC)" xr:uid="{00000000-0004-0000-0100-000047050000}"/>
    <hyperlink ref="C303" r:id="rId1332" display="http://www.kiffa.or.kr/sub02/sub03_view.php?mem_id=%EC%95%84%EC%8B%9C%EC%95%88%EB%A7%81%ED%81%AC%ED%95%9C%EA%B5%AD(%EC%A3%BC)" xr:uid="{00000000-0004-0000-0100-000048050000}"/>
    <hyperlink ref="E303" r:id="rId1333" display="http://www.kiffa.or.kr/sub02/sub03_view.php?mem_id=%EC%95%84%EC%8B%9C%EC%95%88%EB%A7%81%ED%81%AC%ED%95%9C%EA%B5%AD(%EC%A3%BC)" xr:uid="{00000000-0004-0000-0100-000049050000}"/>
    <hyperlink ref="A304" r:id="rId1334" display="http://www.kiffa.or.kr/sub02/sub03_view.php?mem_id=%EC%95%84%EC%8B%9C%EC%95%88%ED%83%80%EC%9D%B4%EA%B1%B0%EC%A6%88%ED%8A%B8%EB%9E%9C%EC%8A%A4%ED%8C%A9" xr:uid="{00000000-0004-0000-0100-00004A050000}"/>
    <hyperlink ref="B304" r:id="rId1335" display="http://www.kiffa.or.kr/sub02/sub03_view.php?mem_id=%EC%95%84%EC%8B%9C%EC%95%88%ED%83%80%EC%9D%B4%EA%B1%B0%EC%A6%88%ED%8A%B8%EB%9E%9C%EC%8A%A4%ED%8C%A9" xr:uid="{00000000-0004-0000-0100-00004B050000}"/>
    <hyperlink ref="C304" r:id="rId1336" display="http://www.kiffa.or.kr/sub02/sub03_view.php?mem_id=%EC%95%84%EC%8B%9C%EC%95%88%ED%83%80%EC%9D%B4%EA%B1%B0%EC%A6%88%ED%8A%B8%EB%9E%9C%EC%8A%A4%ED%8C%A9" xr:uid="{00000000-0004-0000-0100-00004C050000}"/>
    <hyperlink ref="E304" r:id="rId1337" display="http://www.kiffa.or.kr/sub02/sub03_view.php?mem_id=%EC%95%84%EC%8B%9C%EC%95%88%ED%83%80%EC%9D%B4%EA%B1%B0%EC%A6%88%ED%8A%B8%EB%9E%9C%EC%8A%A4%ED%8C%A9" xr:uid="{00000000-0004-0000-0100-00004D050000}"/>
    <hyperlink ref="A305" r:id="rId1338" display="http://www.kiffa.or.kr/sub02/sub03_view.php?mem_id=%EC%95%84%EC%9D%B4%EB%94%94%EC%95%8C%EB%A1%9C%EC%A7%81%EC%8A%A4" xr:uid="{00000000-0004-0000-0100-00004E050000}"/>
    <hyperlink ref="B305" r:id="rId1339" display="http://www.kiffa.or.kr/sub02/sub03_view.php?mem_id=%EC%95%84%EC%9D%B4%EB%94%94%EC%95%8C%EB%A1%9C%EC%A7%81%EC%8A%A4" xr:uid="{00000000-0004-0000-0100-00004F050000}"/>
    <hyperlink ref="C305" r:id="rId1340" display="http://www.kiffa.or.kr/sub02/sub03_view.php?mem_id=%EC%95%84%EC%9D%B4%EB%94%94%EC%95%8C%EB%A1%9C%EC%A7%81%EC%8A%A4" xr:uid="{00000000-0004-0000-0100-000050050000}"/>
    <hyperlink ref="E305" r:id="rId1341" display="http://www.kiffa.or.kr/sub02/sub03_view.php?mem_id=%EC%95%84%EC%9D%B4%EB%94%94%EC%95%8C%EB%A1%9C%EC%A7%81%EC%8A%A4" xr:uid="{00000000-0004-0000-0100-000051050000}"/>
    <hyperlink ref="A306" r:id="rId1342" display="http://www.kiffa.or.kr/sub02/sub03_view.php?mem_id=%EC%95%84%EC%9D%B4%EB%A1%9C%EC%A7%80%EC%8A%A4%EC%BD%94%EB%A6%AC%EC%95%84" xr:uid="{00000000-0004-0000-0100-000052050000}"/>
    <hyperlink ref="B306" r:id="rId1343" display="http://www.kiffa.or.kr/sub02/sub03_view.php?mem_id=%EC%95%84%EC%9D%B4%EB%A1%9C%EC%A7%80%EC%8A%A4%EC%BD%94%EB%A6%AC%EC%95%84" xr:uid="{00000000-0004-0000-0100-000053050000}"/>
    <hyperlink ref="C306" r:id="rId1344" display="http://www.kiffa.or.kr/sub02/sub03_view.php?mem_id=%EC%95%84%EC%9D%B4%EB%A1%9C%EC%A7%80%EC%8A%A4%EC%BD%94%EB%A6%AC%EC%95%84" xr:uid="{00000000-0004-0000-0100-000054050000}"/>
    <hyperlink ref="E306" r:id="rId1345" display="http://www.kiffa.or.kr/sub02/sub03_view.php?mem_id=%EC%95%84%EC%9D%B4%EB%A1%9C%EC%A7%80%EC%8A%A4%EC%BD%94%EB%A6%AC%EC%95%84" xr:uid="{00000000-0004-0000-0100-000055050000}"/>
    <hyperlink ref="A307" r:id="rId1346" display="http://www.kiffa.or.kr/sub02/sub03_view.php?mem_id=%EC%95%84%EC%9D%B4%EB%A7%A5%EC%8A%A4%EC%97%90%ED%94%84%EC%94%A8" xr:uid="{00000000-0004-0000-0100-000056050000}"/>
    <hyperlink ref="B307" r:id="rId1347" display="http://www.kiffa.or.kr/sub02/sub03_view.php?mem_id=%EC%95%84%EC%9D%B4%EB%A7%A5%EC%8A%A4%EC%97%90%ED%94%84%EC%94%A8" xr:uid="{00000000-0004-0000-0100-000057050000}"/>
    <hyperlink ref="C307" r:id="rId1348" display="http://www.kiffa.or.kr/sub02/sub03_view.php?mem_id=%EC%95%84%EC%9D%B4%EB%A7%A5%EC%8A%A4%EC%97%90%ED%94%84%EC%94%A8" xr:uid="{00000000-0004-0000-0100-000058050000}"/>
    <hyperlink ref="E307" r:id="rId1349" display="http://www.kiffa.or.kr/sub02/sub03_view.php?mem_id=%EC%95%84%EC%9D%B4%EB%A7%A5%EC%8A%A4%EC%97%90%ED%94%84%EC%94%A8" xr:uid="{00000000-0004-0000-0100-000059050000}"/>
    <hyperlink ref="A308" r:id="rId1350" display="http://www.kiffa.or.kr/sub02/sub03_view.php?mem_id=%EC%95%84%EC%9D%B4%EC%94%A8%EC%9D%B4%EC%97%98%EB%A1%9C%EC%A7%80%EC%8A%A4%ED%8B%B1%EC%8A%A4" xr:uid="{00000000-0004-0000-0100-00005A050000}"/>
    <hyperlink ref="B308" r:id="rId1351" display="http://www.kiffa.or.kr/sub02/sub03_view.php?mem_id=%EC%95%84%EC%9D%B4%EC%94%A8%EC%9D%B4%EC%97%98%EB%A1%9C%EC%A7%80%EC%8A%A4%ED%8B%B1%EC%8A%A4" xr:uid="{00000000-0004-0000-0100-00005B050000}"/>
    <hyperlink ref="C308" r:id="rId1352" display="http://www.kiffa.or.kr/sub02/sub03_view.php?mem_id=%EC%95%84%EC%9D%B4%EC%94%A8%EC%9D%B4%EC%97%98%EB%A1%9C%EC%A7%80%EC%8A%A4%ED%8B%B1%EC%8A%A4" xr:uid="{00000000-0004-0000-0100-00005C050000}"/>
    <hyperlink ref="E308" r:id="rId1353" display="http://www.kiffa.or.kr/sub02/sub03_view.php?mem_id=%EC%95%84%EC%9D%B4%EC%94%A8%EC%9D%B4%EC%97%98%EB%A1%9C%EC%A7%80%EC%8A%A4%ED%8B%B1%EC%8A%A4" xr:uid="{00000000-0004-0000-0100-00005D050000}"/>
    <hyperlink ref="A309" r:id="rId1354" display="http://www.kiffa.or.kr/sub02/sub03_view.php?mem_id=%EC%95%84%EC%9D%B4%EC%97%90%EC%8A%A4%EC%94%A8%EC%97%94%EC%97%90%EC%96%B4" xr:uid="{00000000-0004-0000-0100-00005E050000}"/>
    <hyperlink ref="B309" r:id="rId1355" display="http://www.kiffa.or.kr/sub02/sub03_view.php?mem_id=%EC%95%84%EC%9D%B4%EC%97%90%EC%8A%A4%EC%94%A8%EC%97%94%EC%97%90%EC%96%B4" xr:uid="{00000000-0004-0000-0100-00005F050000}"/>
    <hyperlink ref="C309" r:id="rId1356" display="http://www.kiffa.or.kr/sub02/sub03_view.php?mem_id=%EC%95%84%EC%9D%B4%EC%97%90%EC%8A%A4%EC%94%A8%EC%97%94%EC%97%90%EC%96%B4" xr:uid="{00000000-0004-0000-0100-000060050000}"/>
    <hyperlink ref="E309" r:id="rId1357" display="http://www.kiffa.or.kr/sub02/sub03_view.php?mem_id=%EC%95%84%EC%9D%B4%EC%97%90%EC%8A%A4%EC%94%A8%EC%97%94%EC%97%90%EC%96%B4" xr:uid="{00000000-0004-0000-0100-000061050000}"/>
    <hyperlink ref="A310" r:id="rId1358" display="http://www.kiffa.or.kr/sub02/sub03_view.php?mem_id=%EC%95%84%EC%9D%B4%EC%97%90%EC%8A%A4%EC%97%90%EC%9D%B4%EC%83%81%EC%9A%B4" xr:uid="{00000000-0004-0000-0100-000062050000}"/>
    <hyperlink ref="B310" r:id="rId1359" display="http://www.kiffa.or.kr/sub02/sub03_view.php?mem_id=%EC%95%84%EC%9D%B4%EC%97%90%EC%8A%A4%EC%97%90%EC%9D%B4%EC%83%81%EC%9A%B4" xr:uid="{00000000-0004-0000-0100-000063050000}"/>
    <hyperlink ref="C310" r:id="rId1360" display="http://www.kiffa.or.kr/sub02/sub03_view.php?mem_id=%EC%95%84%EC%9D%B4%EC%97%90%EC%8A%A4%EC%97%90%EC%9D%B4%EC%83%81%EC%9A%B4" xr:uid="{00000000-0004-0000-0100-000064050000}"/>
    <hyperlink ref="E310" r:id="rId1361" display="http://www.kiffa.or.kr/sub02/sub03_view.php?mem_id=%EC%95%84%EC%9D%B4%EC%97%90%EC%8A%A4%EC%97%90%EC%9D%B4%EC%83%81%EC%9A%B4" xr:uid="{00000000-0004-0000-0100-000065050000}"/>
    <hyperlink ref="A311" r:id="rId1362" display="http://www.kiffa.or.kr/sub02/sub03_view.php?mem_id=%EC%95%84%EC%9D%B4%EC%97%90%EC%8A%A4%EC%97%90%EC%9D%B4%EC%94%A8(%EC%A3%BC)" xr:uid="{00000000-0004-0000-0100-000066050000}"/>
    <hyperlink ref="B311" r:id="rId1363" display="http://www.kiffa.or.kr/sub02/sub03_view.php?mem_id=%EC%95%84%EC%9D%B4%EC%97%90%EC%8A%A4%EC%97%90%EC%9D%B4%EC%94%A8(%EC%A3%BC)" xr:uid="{00000000-0004-0000-0100-000067050000}"/>
    <hyperlink ref="C311" r:id="rId1364" display="http://www.kiffa.or.kr/sub02/sub03_view.php?mem_id=%EC%95%84%EC%9D%B4%EC%97%90%EC%8A%A4%EC%97%90%EC%9D%B4%EC%94%A8(%EC%A3%BC)" xr:uid="{00000000-0004-0000-0100-000068050000}"/>
    <hyperlink ref="E311" r:id="rId1365" display="http://www.kiffa.or.kr/sub02/sub03_view.php?mem_id=%EC%95%84%EC%9D%B4%EC%97%90%EC%8A%A4%EC%97%90%EC%9D%B4%EC%94%A8(%EC%A3%BC)" xr:uid="{00000000-0004-0000-0100-000069050000}"/>
    <hyperlink ref="A312" r:id="rId1366" display="http://www.kiffa.or.kr/sub02/sub03_view.php?mem_id=%EC%95%84%EC%9D%B4%EC%97%A0%EB%94%94%EC%A7%80(%EC%A3%BC)" xr:uid="{00000000-0004-0000-0100-00006A050000}"/>
    <hyperlink ref="B312" r:id="rId1367" display="http://www.kiffa.or.kr/sub02/sub03_view.php?mem_id=%EC%95%84%EC%9D%B4%EC%97%A0%EB%94%94%EC%A7%80(%EC%A3%BC)" xr:uid="{00000000-0004-0000-0100-00006B050000}"/>
    <hyperlink ref="C312" r:id="rId1368" display="http://www.kiffa.or.kr/sub02/sub03_view.php?mem_id=%EC%95%84%EC%9D%B4%EC%97%A0%EB%94%94%EC%A7%80(%EC%A3%BC)" xr:uid="{00000000-0004-0000-0100-00006C050000}"/>
    <hyperlink ref="E312" r:id="rId1369" display="http://www.kiffa.or.kr/sub02/sub03_view.php?mem_id=%EC%95%84%EC%9D%B4%EC%97%A0%EB%94%94%EC%A7%80(%EC%A3%BC)" xr:uid="{00000000-0004-0000-0100-00006D050000}"/>
    <hyperlink ref="A313" r:id="rId1370" display="http://www.kiffa.or.kr/sub02/sub03_view.php?mem_id=%EC%95%84%EC%9D%B4%EC%97%A0%EC%97%90%EC%9D%B4%ED%95%B4%EC%9A%B4%ED%95%AD%EA%B3%B5" xr:uid="{00000000-0004-0000-0100-00006E050000}"/>
    <hyperlink ref="B313" r:id="rId1371" display="http://www.kiffa.or.kr/sub02/sub03_view.php?mem_id=%EC%95%84%EC%9D%B4%EC%97%A0%EC%97%90%EC%9D%B4%ED%95%B4%EC%9A%B4%ED%95%AD%EA%B3%B5" xr:uid="{00000000-0004-0000-0100-00006F050000}"/>
    <hyperlink ref="C313" r:id="rId1372" display="http://www.kiffa.or.kr/sub02/sub03_view.php?mem_id=%EC%95%84%EC%9D%B4%EC%97%A0%EC%97%90%EC%9D%B4%ED%95%B4%EC%9A%B4%ED%95%AD%EA%B3%B5" xr:uid="{00000000-0004-0000-0100-000070050000}"/>
    <hyperlink ref="E313" r:id="rId1373" display="http://www.kiffa.or.kr/sub02/sub03_view.php?mem_id=%EC%95%84%EC%9D%B4%EC%97%A0%EC%97%90%EC%9D%B4%ED%95%B4%EC%9A%B4%ED%95%AD%EA%B3%B5" xr:uid="{00000000-0004-0000-0100-000071050000}"/>
    <hyperlink ref="A314" r:id="rId1374" display="http://www.kiffa.or.kr/sub02/sub03_view.php?mem_id=%EC%95%84%EC%9D%B4%ED%8B%B0%EC%97%98" xr:uid="{00000000-0004-0000-0100-000072050000}"/>
    <hyperlink ref="B314" r:id="rId1375" display="http://www.kiffa.or.kr/sub02/sub03_view.php?mem_id=%EC%95%84%EC%9D%B4%ED%8B%B0%EC%97%98" xr:uid="{00000000-0004-0000-0100-000073050000}"/>
    <hyperlink ref="C314" r:id="rId1376" display="http://www.kiffa.or.kr/sub02/sub03_view.php?mem_id=%EC%95%84%EC%9D%B4%ED%8B%B0%EC%97%98" xr:uid="{00000000-0004-0000-0100-000074050000}"/>
    <hyperlink ref="E314" r:id="rId1377" display="http://www.kiffa.or.kr/sub02/sub03_view.php?mem_id=%EC%95%84%EC%9D%B4%ED%8B%B0%EC%97%98" xr:uid="{00000000-0004-0000-0100-000075050000}"/>
    <hyperlink ref="A315" r:id="rId1378" display="http://www.kiffa.or.kr/sub02/sub03_view.php?mem_id=%EC%95%84%EC%9D%B4%ED%8E%98%EC%8A%A4%EB%A1%9C%EC%A7%80%EC%8A%A4%ED%8B%B1%EC%8A%A4(%EC%A3%BC)" xr:uid="{00000000-0004-0000-0100-000076050000}"/>
    <hyperlink ref="B315" r:id="rId1379" display="http://www.kiffa.or.kr/sub02/sub03_view.php?mem_id=%EC%95%84%EC%9D%B4%ED%8E%98%EC%8A%A4%EB%A1%9C%EC%A7%80%EC%8A%A4%ED%8B%B1%EC%8A%A4(%EC%A3%BC)" xr:uid="{00000000-0004-0000-0100-000077050000}"/>
    <hyperlink ref="C315" r:id="rId1380" display="http://www.kiffa.or.kr/sub02/sub03_view.php?mem_id=%EC%95%84%EC%9D%B4%ED%8E%98%EC%8A%A4%EB%A1%9C%EC%A7%80%EC%8A%A4%ED%8B%B1%EC%8A%A4(%EC%A3%BC)" xr:uid="{00000000-0004-0000-0100-000078050000}"/>
    <hyperlink ref="E315" r:id="rId1381" display="http://www.kiffa.or.kr/sub02/sub03_view.php?mem_id=%EC%95%84%EC%9D%B4%ED%8E%98%EC%8A%A4%EB%A1%9C%EC%A7%80%EC%8A%A4%ED%8B%B1%EC%8A%A4(%EC%A3%BC)" xr:uid="{00000000-0004-0000-0100-000079050000}"/>
    <hyperlink ref="A316" r:id="rId1382" display="http://www.kiffa.or.kr/sub02/sub03_view.php?mem_id=%EC%95%84%EC%A7%84%ED%8A%B8%EB%9E%9C%EC%8A%A4" xr:uid="{00000000-0004-0000-0100-00007A050000}"/>
    <hyperlink ref="B316" r:id="rId1383" display="http://www.kiffa.or.kr/sub02/sub03_view.php?mem_id=%EC%95%84%EC%A7%84%ED%8A%B8%EB%9E%9C%EC%8A%A4" xr:uid="{00000000-0004-0000-0100-00007B050000}"/>
    <hyperlink ref="C316" r:id="rId1384" display="http://www.kiffa.or.kr/sub02/sub03_view.php?mem_id=%EC%95%84%EC%A7%84%ED%8A%B8%EB%9E%9C%EC%8A%A4" xr:uid="{00000000-0004-0000-0100-00007C050000}"/>
    <hyperlink ref="E316" r:id="rId1385" display="http://www.kiffa.or.kr/sub02/sub03_view.php?mem_id=%EC%95%84%EC%A7%84%ED%8A%B8%EB%9E%9C%EC%8A%A4" xr:uid="{00000000-0004-0000-0100-00007D050000}"/>
    <hyperlink ref="A317" r:id="rId1386" display="http://www.kiffa.or.kr/sub02/sub03_view.php?mem_id=%EC%95%84%ED%8A%B8%EB%9D%BC%EC%8A%A4%ED%95%B4%EC%9A%B4" xr:uid="{00000000-0004-0000-0100-00007E050000}"/>
    <hyperlink ref="B317" r:id="rId1387" display="http://www.kiffa.or.kr/sub02/sub03_view.php?mem_id=%EC%95%84%ED%8A%B8%EB%9D%BC%EC%8A%A4%ED%95%B4%EC%9A%B4" xr:uid="{00000000-0004-0000-0100-00007F050000}"/>
    <hyperlink ref="C317" r:id="rId1388" display="http://www.kiffa.or.kr/sub02/sub03_view.php?mem_id=%EC%95%84%ED%8A%B8%EB%9D%BC%EC%8A%A4%ED%95%B4%EC%9A%B4" xr:uid="{00000000-0004-0000-0100-000080050000}"/>
    <hyperlink ref="E317" r:id="rId1389" display="http://www.kiffa.or.kr/sub02/sub03_view.php?mem_id=%EC%95%84%ED%8A%B8%EB%9D%BC%EC%8A%A4%ED%95%B4%EC%9A%B4" xr:uid="{00000000-0004-0000-0100-000081050000}"/>
    <hyperlink ref="A318" r:id="rId1390" display="http://www.kiffa.or.kr/sub02/sub03_view.php?mem_id=%EC%95%84%ED%8A%B8%EC%9C%88%EB%A1%9C%EC%A7%80%EC%8A%A4%ED%8B%B1%EC%8A%A4" xr:uid="{00000000-0004-0000-0100-000082050000}"/>
    <hyperlink ref="B318" r:id="rId1391" display="http://www.kiffa.or.kr/sub02/sub03_view.php?mem_id=%EC%95%84%ED%8A%B8%EC%9C%88%EB%A1%9C%EC%A7%80%EC%8A%A4%ED%8B%B1%EC%8A%A4" xr:uid="{00000000-0004-0000-0100-000083050000}"/>
    <hyperlink ref="C318" r:id="rId1392" display="http://www.kiffa.or.kr/sub02/sub03_view.php?mem_id=%EC%95%84%ED%8A%B8%EC%9C%88%EB%A1%9C%EC%A7%80%EC%8A%A4%ED%8B%B1%EC%8A%A4" xr:uid="{00000000-0004-0000-0100-000084050000}"/>
    <hyperlink ref="E318" r:id="rId1393" display="http://www.kiffa.or.kr/sub02/sub03_view.php?mem_id=%EC%95%84%ED%8A%B8%EC%9C%88%EB%A1%9C%EC%A7%80%EC%8A%A4%ED%8B%B1%EC%8A%A4" xr:uid="{00000000-0004-0000-0100-000085050000}"/>
    <hyperlink ref="A319" r:id="rId1394" display="http://www.kiffa.or.kr/sub02/sub03_view.php?mem_id=%EC%95%8C%EB%A1%A0%EC%86%8C%ED%8F%AC%EC%9B%8C%EB%94%A9%EC%BD%94%EB%A6%AC%EC%95%84(%EC%A3%BC)" xr:uid="{00000000-0004-0000-0100-000086050000}"/>
    <hyperlink ref="B319" r:id="rId1395" display="http://www.kiffa.or.kr/sub02/sub03_view.php?mem_id=%EC%95%8C%EB%A1%A0%EC%86%8C%ED%8F%AC%EC%9B%8C%EB%94%A9%EC%BD%94%EB%A6%AC%EC%95%84(%EC%A3%BC)" xr:uid="{00000000-0004-0000-0100-000087050000}"/>
    <hyperlink ref="C319" r:id="rId1396" display="http://www.kiffa.or.kr/sub02/sub03_view.php?mem_id=%EC%95%8C%EB%A1%A0%EC%86%8C%ED%8F%AC%EC%9B%8C%EB%94%A9%EC%BD%94%EB%A6%AC%EC%95%84(%EC%A3%BC)" xr:uid="{00000000-0004-0000-0100-000088050000}"/>
    <hyperlink ref="E319" r:id="rId1397" display="http://www.kiffa.or.kr/sub02/sub03_view.php?mem_id=%EC%95%8C%EB%A1%A0%EC%86%8C%ED%8F%AC%EC%9B%8C%EB%94%A9%EC%BD%94%EB%A6%AC%EC%95%84(%EC%A3%BC)" xr:uid="{00000000-0004-0000-0100-000089050000}"/>
    <hyperlink ref="A320" r:id="rId1398" display="http://www.kiffa.or.kr/sub02/sub03_view.php?mem_id=%EC%95%8C%EC%97%90%EC%8A%A4%EC%97%90%EC%8A%A4%EC%97%90%EC%9D%B4%20%EC%A3%BC%EC%8B%9D%ED%9A%8C%EC%82%AC" xr:uid="{00000000-0004-0000-0100-00008A050000}"/>
    <hyperlink ref="B320" r:id="rId1399" display="http://www.kiffa.or.kr/sub02/sub03_view.php?mem_id=%EC%95%8C%EC%97%90%EC%8A%A4%EC%97%90%EC%8A%A4%EC%97%90%EC%9D%B4%20%EC%A3%BC%EC%8B%9D%ED%9A%8C%EC%82%AC" xr:uid="{00000000-0004-0000-0100-00008B050000}"/>
    <hyperlink ref="C320" r:id="rId1400" display="http://www.kiffa.or.kr/sub02/sub03_view.php?mem_id=%EC%95%8C%EC%97%90%EC%8A%A4%EC%97%90%EC%8A%A4%EC%97%90%EC%9D%B4%20%EC%A3%BC%EC%8B%9D%ED%9A%8C%EC%82%AC" xr:uid="{00000000-0004-0000-0100-00008C050000}"/>
    <hyperlink ref="E320" r:id="rId1401" display="http://www.kiffa.or.kr/sub02/sub03_view.php?mem_id=%EC%95%8C%EC%97%90%EC%8A%A4%EC%97%90%EC%8A%A4%EC%97%90%EC%9D%B4%20%EC%A3%BC%EC%8B%9D%ED%9A%8C%EC%82%AC" xr:uid="{00000000-0004-0000-0100-00008D050000}"/>
    <hyperlink ref="A321" r:id="rId1402" display="http://www.kiffa.or.kr/sub02/sub03_view.php?mem_id=%EC%95%8C%EC%98%A4%EC%BC%80%EC%9D%B4%ED%95%B4%EC%9A%B4%ED%95%AD%EA%B3%B5" xr:uid="{00000000-0004-0000-0100-00008E050000}"/>
    <hyperlink ref="B321" r:id="rId1403" display="http://www.kiffa.or.kr/sub02/sub03_view.php?mem_id=%EC%95%8C%EC%98%A4%EC%BC%80%EC%9D%B4%ED%95%B4%EC%9A%B4%ED%95%AD%EA%B3%B5" xr:uid="{00000000-0004-0000-0100-00008F050000}"/>
    <hyperlink ref="C321" r:id="rId1404" display="http://www.kiffa.or.kr/sub02/sub03_view.php?mem_id=%EC%95%8C%EC%98%A4%EC%BC%80%EC%9D%B4%ED%95%B4%EC%9A%B4%ED%95%AD%EA%B3%B5" xr:uid="{00000000-0004-0000-0100-000090050000}"/>
    <hyperlink ref="E321" r:id="rId1405" display="http://www.kiffa.or.kr/sub02/sub03_view.php?mem_id=%EC%95%8C%EC%98%A4%EC%BC%80%EC%9D%B4%ED%95%B4%EC%9A%B4%ED%95%AD%EA%B3%B5" xr:uid="{00000000-0004-0000-0100-000091050000}"/>
    <hyperlink ref="A322" r:id="rId1406" display="http://www.kiffa.or.kr/sub02/sub03_view.php?mem_id=%EC%95%8C%ED%8C%8C%ED%8F%AC%EC%9B%8C%EB%94%A9" xr:uid="{00000000-0004-0000-0100-000092050000}"/>
    <hyperlink ref="B322" r:id="rId1407" display="http://www.kiffa.or.kr/sub02/sub03_view.php?mem_id=%EC%95%8C%ED%8C%8C%ED%8F%AC%EC%9B%8C%EB%94%A9" xr:uid="{00000000-0004-0000-0100-000093050000}"/>
    <hyperlink ref="C322" r:id="rId1408" display="http://www.kiffa.or.kr/sub02/sub03_view.php?mem_id=%EC%95%8C%ED%8C%8C%ED%8F%AC%EC%9B%8C%EB%94%A9" xr:uid="{00000000-0004-0000-0100-000094050000}"/>
    <hyperlink ref="E322" r:id="rId1409" display="http://www.kiffa.or.kr/sub02/sub03_view.php?mem_id=%EC%95%8C%ED%8C%8C%ED%8F%AC%EC%9B%8C%EB%94%A9" xr:uid="{00000000-0004-0000-0100-000095050000}"/>
    <hyperlink ref="A323" r:id="rId1410" display="http://www.kiffa.or.kr/sub02/sub03_view.php?mem_id=%EC%95%8C%ED%94%BC%EB%A1%9C%EC%A7%80%EC%8A%A4%ED%8B%B1(%EC%A3%BC)" xr:uid="{00000000-0004-0000-0100-000096050000}"/>
    <hyperlink ref="B323" r:id="rId1411" display="http://www.kiffa.or.kr/sub02/sub03_view.php?mem_id=%EC%95%8C%ED%94%BC%EB%A1%9C%EC%A7%80%EC%8A%A4%ED%8B%B1(%EC%A3%BC)" xr:uid="{00000000-0004-0000-0100-000097050000}"/>
    <hyperlink ref="C323" r:id="rId1412" display="http://www.kiffa.or.kr/sub02/sub03_view.php?mem_id=%EC%95%8C%ED%94%BC%EB%A1%9C%EC%A7%80%EC%8A%A4%ED%8B%B1(%EC%A3%BC)" xr:uid="{00000000-0004-0000-0100-000098050000}"/>
    <hyperlink ref="E323" r:id="rId1413" display="http://www.kiffa.or.kr/sub02/sub03_view.php?mem_id=%EC%95%8C%ED%94%BC%EB%A1%9C%EC%A7%80%EC%8A%A4%ED%8B%B1(%EC%A3%BC)" xr:uid="{00000000-0004-0000-0100-000099050000}"/>
    <hyperlink ref="A324" r:id="rId1414" display="http://www.kiffa.or.kr/sub02/sub03_view.php?mem_id=%EC%95%8C%ED%94%BC%EC%BD%94%EB%A6%AC%EC%95%84" xr:uid="{00000000-0004-0000-0100-00009A050000}"/>
    <hyperlink ref="B324" r:id="rId1415" display="http://www.kiffa.or.kr/sub02/sub03_view.php?mem_id=%EC%95%8C%ED%94%BC%EC%BD%94%EB%A6%AC%EC%95%84" xr:uid="{00000000-0004-0000-0100-00009B050000}"/>
    <hyperlink ref="C324" r:id="rId1416" display="http://www.kiffa.or.kr/sub02/sub03_view.php?mem_id=%EC%95%8C%ED%94%BC%EC%BD%94%EB%A6%AC%EC%95%84" xr:uid="{00000000-0004-0000-0100-00009C050000}"/>
    <hyperlink ref="E324" r:id="rId1417" display="http://www.kiffa.or.kr/sub02/sub03_view.php?mem_id=%EC%95%8C%ED%94%BC%EC%BD%94%EB%A6%AC%EC%95%84" xr:uid="{00000000-0004-0000-0100-00009D050000}"/>
    <hyperlink ref="A325" r:id="rId1418" display="http://www.kiffa.or.kr/sub02/sub03_view.php?mem_id=%EC%95%A1%EC%84%B8%EC%8A%A4%EC%9B%94%EB%93%9C%EC%BD%94%EB%A6%AC%EC%95%84" xr:uid="{00000000-0004-0000-0100-00009E050000}"/>
    <hyperlink ref="B325" r:id="rId1419" display="http://www.kiffa.or.kr/sub02/sub03_view.php?mem_id=%EC%95%A1%EC%84%B8%EC%8A%A4%EC%9B%94%EB%93%9C%EC%BD%94%EB%A6%AC%EC%95%84" xr:uid="{00000000-0004-0000-0100-00009F050000}"/>
    <hyperlink ref="C325" r:id="rId1420" display="http://www.kiffa.or.kr/sub02/sub03_view.php?mem_id=%EC%95%A1%EC%84%B8%EC%8A%A4%EC%9B%94%EB%93%9C%EC%BD%94%EB%A6%AC%EC%95%84" xr:uid="{00000000-0004-0000-0100-0000A0050000}"/>
    <hyperlink ref="E325" r:id="rId1421" display="http://www.kiffa.or.kr/sub02/sub03_view.php?mem_id=%EC%95%A1%EC%84%B8%EC%8A%A4%EC%9B%94%EB%93%9C%EC%BD%94%EB%A6%AC%EC%95%84" xr:uid="{00000000-0004-0000-0100-0000A1050000}"/>
    <hyperlink ref="A326" r:id="rId1422" display="http://www.kiffa.or.kr/sub02/sub03_view.php?mem_id=%EC%95%A1%ED%8B%B0%EB%B8%8C%ED%95%AD%EA%B3%B5%ED%95%B4%EC%9A%B4" xr:uid="{00000000-0004-0000-0100-0000A2050000}"/>
    <hyperlink ref="B326" r:id="rId1423" display="http://www.kiffa.or.kr/sub02/sub03_view.php?mem_id=%EC%95%A1%ED%8B%B0%EB%B8%8C%ED%95%AD%EA%B3%B5%ED%95%B4%EC%9A%B4" xr:uid="{00000000-0004-0000-0100-0000A3050000}"/>
    <hyperlink ref="C326" r:id="rId1424" display="http://www.kiffa.or.kr/sub02/sub03_view.php?mem_id=%EC%95%A1%ED%8B%B0%EB%B8%8C%ED%95%AD%EA%B3%B5%ED%95%B4%EC%9A%B4" xr:uid="{00000000-0004-0000-0100-0000A4050000}"/>
    <hyperlink ref="E326" r:id="rId1425" display="http://www.kiffa.or.kr/sub02/sub03_view.php?mem_id=%EC%95%A1%ED%8B%B0%EB%B8%8C%ED%95%AD%EA%B3%B5%ED%95%B4%EC%9A%B4" xr:uid="{00000000-0004-0000-0100-0000A5050000}"/>
    <hyperlink ref="A327" r:id="rId1426" display="http://www.kiffa.or.kr/sub02/sub03_view.php?mem_id=%EC%95%A4%EC%97%90%EC%8A%A4%EC%95%84%EC%9D%B4%EB%A7%88%EB%A6%B0" xr:uid="{00000000-0004-0000-0100-0000A6050000}"/>
    <hyperlink ref="B327" r:id="rId1427" display="http://www.kiffa.or.kr/sub02/sub03_view.php?mem_id=%EC%95%A4%EC%97%90%EC%8A%A4%EC%95%84%EC%9D%B4%EB%A7%88%EB%A6%B0" xr:uid="{00000000-0004-0000-0100-0000A7050000}"/>
    <hyperlink ref="C327" r:id="rId1428" display="http://www.kiffa.or.kr/sub02/sub03_view.php?mem_id=%EC%95%A4%EC%97%90%EC%8A%A4%EC%95%84%EC%9D%B4%EB%A7%88%EB%A6%B0" xr:uid="{00000000-0004-0000-0100-0000A8050000}"/>
    <hyperlink ref="E327" r:id="rId1429" display="http://www.kiffa.or.kr/sub02/sub03_view.php?mem_id=%EC%95%A4%EC%97%90%EC%8A%A4%EC%95%84%EC%9D%B4%EB%A7%88%EB%A6%B0" xr:uid="{00000000-0004-0000-0100-0000A9050000}"/>
    <hyperlink ref="A328" r:id="rId1430" display="http://www.kiffa.or.kr/sub02/sub03_view.php?mem_id=%EC%96%B4%EB%9D%BC%EC%9D%B4%EC%A6%88%EC%9D%B8%ED%84%B0%EB%82%B4%EC%85%94%EB%82%A0" xr:uid="{00000000-0004-0000-0100-0000AA050000}"/>
    <hyperlink ref="B328" r:id="rId1431" display="http://www.kiffa.or.kr/sub02/sub03_view.php?mem_id=%EC%96%B4%EB%9D%BC%EC%9D%B4%EC%A6%88%EC%9D%B8%ED%84%B0%EB%82%B4%EC%85%94%EB%82%A0" xr:uid="{00000000-0004-0000-0100-0000AB050000}"/>
    <hyperlink ref="C328" r:id="rId1432" display="http://www.kiffa.or.kr/sub02/sub03_view.php?mem_id=%EC%96%B4%EB%9D%BC%EC%9D%B4%EC%A6%88%EC%9D%B8%ED%84%B0%EB%82%B4%EC%85%94%EB%82%A0" xr:uid="{00000000-0004-0000-0100-0000AC050000}"/>
    <hyperlink ref="E328" r:id="rId1433" display="http://www.kiffa.or.kr/sub02/sub03_view.php?mem_id=%EC%96%B4%EB%9D%BC%EC%9D%B4%EC%A6%88%EC%9D%B8%ED%84%B0%EB%82%B4%EC%85%94%EB%82%A0" xr:uid="{00000000-0004-0000-0100-0000AD050000}"/>
    <hyperlink ref="A329" r:id="rId1434" display="http://www.kiffa.or.kr/sub02/sub03_view.php?mem_id=%EC%96%B4%EC%A7%88%EB%A6%AC%ED%8B%B0(%EC%A3%BC)" xr:uid="{00000000-0004-0000-0100-0000AE050000}"/>
    <hyperlink ref="B329" r:id="rId1435" display="http://www.kiffa.or.kr/sub02/sub03_view.php?mem_id=%EC%96%B4%EC%A7%88%EB%A6%AC%ED%8B%B0(%EC%A3%BC)" xr:uid="{00000000-0004-0000-0100-0000AF050000}"/>
    <hyperlink ref="C329" r:id="rId1436" display="http://www.kiffa.or.kr/sub02/sub03_view.php?mem_id=%EC%96%B4%EC%A7%88%EB%A6%AC%ED%8B%B0(%EC%A3%BC)" xr:uid="{00000000-0004-0000-0100-0000B0050000}"/>
    <hyperlink ref="E329" r:id="rId1437" display="http://www.kiffa.or.kr/sub02/sub03_view.php?mem_id=%EC%96%B4%EC%A7%88%EB%A6%AC%ED%8B%B0(%EC%A3%BC)" xr:uid="{00000000-0004-0000-0100-0000B1050000}"/>
    <hyperlink ref="A330" r:id="rId1438" display="http://www.kiffa.or.kr/sub02/sub03_view.php?mem_id=%EC%97%90%EC%8A%A4%EB%8D%94%EB%B8%94%EC%9C%A0%EA%B8%80%EB%A1%9C%EB%B2%8C" xr:uid="{00000000-0004-0000-0100-0000B2050000}"/>
    <hyperlink ref="B330" r:id="rId1439" display="http://www.kiffa.or.kr/sub02/sub03_view.php?mem_id=%EC%97%90%EC%8A%A4%EB%8D%94%EB%B8%94%EC%9C%A0%EA%B8%80%EB%A1%9C%EB%B2%8C" xr:uid="{00000000-0004-0000-0100-0000B3050000}"/>
    <hyperlink ref="C330" r:id="rId1440" display="http://www.kiffa.or.kr/sub02/sub03_view.php?mem_id=%EC%97%90%EC%8A%A4%EB%8D%94%EB%B8%94%EC%9C%A0%EA%B8%80%EB%A1%9C%EB%B2%8C" xr:uid="{00000000-0004-0000-0100-0000B4050000}"/>
    <hyperlink ref="E330" r:id="rId1441" display="http://www.kiffa.or.kr/sub02/sub03_view.php?mem_id=%EC%97%90%EC%8A%A4%EB%8D%94%EB%B8%94%EC%9C%A0%EA%B8%80%EB%A1%9C%EB%B2%8C" xr:uid="{00000000-0004-0000-0100-0000B5050000}"/>
    <hyperlink ref="A331" r:id="rId1442" display="http://www.kiffa.or.kr/sub02/sub03_view.php?mem_id=%EC%97%90%EC%8A%A4%EC%95%84%EC%9D%B4%EC%94%A8" xr:uid="{00000000-0004-0000-0100-0000B6050000}"/>
    <hyperlink ref="B331" r:id="rId1443" display="http://www.kiffa.or.kr/sub02/sub03_view.php?mem_id=%EC%97%90%EC%8A%A4%EC%95%84%EC%9D%B4%EC%94%A8" xr:uid="{00000000-0004-0000-0100-0000B7050000}"/>
    <hyperlink ref="C331" r:id="rId1444" display="http://www.kiffa.or.kr/sub02/sub03_view.php?mem_id=%EC%97%90%EC%8A%A4%EC%95%84%EC%9D%B4%EC%94%A8" xr:uid="{00000000-0004-0000-0100-0000B8050000}"/>
    <hyperlink ref="E331" r:id="rId1445" display="http://www.kiffa.or.kr/sub02/sub03_view.php?mem_id=%EC%97%90%EC%8A%A4%EC%95%84%EC%9D%B4%EC%94%A8" xr:uid="{00000000-0004-0000-0100-0000B9050000}"/>
    <hyperlink ref="A332" r:id="rId1446" display="http://www.kiffa.or.kr/sub02/sub03_view.php?mem_id=%EC%97%90%EC%8A%A4%EC%95%84%EC%9D%B4%ED%8B%B0%EC%94%A8%EB%A1%9C%EC%A7%80%EC%8A%A4%ED%8B%B1%EC%8A%A4%EC%BD%94%EB%A6%AC%EC%95%84" xr:uid="{00000000-0004-0000-0100-0000BA050000}"/>
    <hyperlink ref="B332" r:id="rId1447" display="http://www.kiffa.or.kr/sub02/sub03_view.php?mem_id=%EC%97%90%EC%8A%A4%EC%95%84%EC%9D%B4%ED%8B%B0%EC%94%A8%EB%A1%9C%EC%A7%80%EC%8A%A4%ED%8B%B1%EC%8A%A4%EC%BD%94%EB%A6%AC%EC%95%84" xr:uid="{00000000-0004-0000-0100-0000BB050000}"/>
    <hyperlink ref="C332" r:id="rId1448" display="http://www.kiffa.or.kr/sub02/sub03_view.php?mem_id=%EC%97%90%EC%8A%A4%EC%95%84%EC%9D%B4%ED%8B%B0%EC%94%A8%EB%A1%9C%EC%A7%80%EC%8A%A4%ED%8B%B1%EC%8A%A4%EC%BD%94%EB%A6%AC%EC%95%84" xr:uid="{00000000-0004-0000-0100-0000BC050000}"/>
    <hyperlink ref="E332" r:id="rId1449" display="http://www.kiffa.or.kr/sub02/sub03_view.php?mem_id=%EC%97%90%EC%8A%A4%EC%95%84%EC%9D%B4%ED%8B%B0%EC%94%A8%EB%A1%9C%EC%A7%80%EC%8A%A4%ED%8B%B1%EC%8A%A4%EC%BD%94%EB%A6%AC%EC%95%84" xr:uid="{00000000-0004-0000-0100-0000BD050000}"/>
    <hyperlink ref="A333" r:id="rId1450" display="http://www.kiffa.or.kr/sub02/sub03_view.php?mem_id=%EC%97%90%EC%8A%A4%EC%95%A4%EC%BC%80%EC%9D%B4%EB%A1%9C%EC%A7%80%EC%8A%A4%ED%8B%B1%EC%8A%A4" xr:uid="{00000000-0004-0000-0100-0000BE050000}"/>
    <hyperlink ref="B333" r:id="rId1451" display="http://www.kiffa.or.kr/sub02/sub03_view.php?mem_id=%EC%97%90%EC%8A%A4%EC%95%A4%EC%BC%80%EC%9D%B4%EB%A1%9C%EC%A7%80%EC%8A%A4%ED%8B%B1%EC%8A%A4" xr:uid="{00000000-0004-0000-0100-0000BF050000}"/>
    <hyperlink ref="C333" r:id="rId1452" display="http://www.kiffa.or.kr/sub02/sub03_view.php?mem_id=%EC%97%90%EC%8A%A4%EC%95%A4%EC%BC%80%EC%9D%B4%EB%A1%9C%EC%A7%80%EC%8A%A4%ED%8B%B1%EC%8A%A4" xr:uid="{00000000-0004-0000-0100-0000C0050000}"/>
    <hyperlink ref="E333" r:id="rId1453" display="http://www.kiffa.or.kr/sub02/sub03_view.php?mem_id=%EC%97%90%EC%8A%A4%EC%95%A4%EC%BC%80%EC%9D%B4%EB%A1%9C%EC%A7%80%EC%8A%A4%ED%8B%B1%EC%8A%A4" xr:uid="{00000000-0004-0000-0100-0000C1050000}"/>
    <hyperlink ref="A334" r:id="rId1454" display="http://www.kiffa.or.kr/sub02/sub03_view.php?mem_id=%EC%97%90%EC%8A%A4%EC%97%90%EC%9D%B4%EC%97%90%EC%8A%A4%ED%95%AD%EC%9A%B4(%EC%A3%BC)" xr:uid="{00000000-0004-0000-0100-0000C2050000}"/>
    <hyperlink ref="B334" r:id="rId1455" display="http://www.kiffa.or.kr/sub02/sub03_view.php?mem_id=%EC%97%90%EC%8A%A4%EC%97%90%EC%9D%B4%EC%97%90%EC%8A%A4%ED%95%AD%EC%9A%B4(%EC%A3%BC)" xr:uid="{00000000-0004-0000-0100-0000C3050000}"/>
    <hyperlink ref="C334" r:id="rId1456" display="http://www.kiffa.or.kr/sub02/sub03_view.php?mem_id=%EC%97%90%EC%8A%A4%EC%97%90%EC%9D%B4%EC%97%90%EC%8A%A4%ED%95%AD%EC%9A%B4(%EC%A3%BC)" xr:uid="{00000000-0004-0000-0100-0000C4050000}"/>
    <hyperlink ref="E334" r:id="rId1457" display="http://www.kiffa.or.kr/sub02/sub03_view.php?mem_id=%EC%97%90%EC%8A%A4%EC%97%90%EC%9D%B4%EC%97%90%EC%8A%A4%ED%95%AD%EC%9A%B4(%EC%A3%BC)" xr:uid="{00000000-0004-0000-0100-0000C5050000}"/>
    <hyperlink ref="A335" r:id="rId1458" display="http://www.kiffa.or.kr/sub02/sub03_view.php?mem_id=%EC%97%90%EC%8A%A4%EC%97%98%EC%BC%80%EC%9D%B4%EA%B5%AD%EB%B3%B4" xr:uid="{00000000-0004-0000-0100-0000C6050000}"/>
    <hyperlink ref="B335" r:id="rId1459" display="http://www.kiffa.or.kr/sub02/sub03_view.php?mem_id=%EC%97%90%EC%8A%A4%EC%97%98%EC%BC%80%EC%9D%B4%EA%B5%AD%EB%B3%B4" xr:uid="{00000000-0004-0000-0100-0000C7050000}"/>
    <hyperlink ref="C335" r:id="rId1460" display="http://www.kiffa.or.kr/sub02/sub03_view.php?mem_id=%EC%97%90%EC%8A%A4%EC%97%98%EC%BC%80%EC%9D%B4%EA%B5%AD%EB%B3%B4" xr:uid="{00000000-0004-0000-0100-0000C8050000}"/>
    <hyperlink ref="E335" r:id="rId1461" display="http://www.kiffa.or.kr/sub02/sub03_view.php?mem_id=%EC%97%90%EC%8A%A4%EC%97%98%EC%BC%80%EC%9D%B4%EA%B5%AD%EB%B3%B4" xr:uid="{00000000-0004-0000-0100-0000C9050000}"/>
    <hyperlink ref="A336" r:id="rId1462" display="http://www.kiffa.or.kr/sub02/sub03_view.php?mem_id=%EC%97%90%EC%8A%A4%EC%97%A0%EC%9B%94%EB%93%9C%EC%99%80%EC%9D%B4%EB%93%9C%EC%BD%94%EB%A6%AC%EC%95%84(%EC%A3%BC)" xr:uid="{00000000-0004-0000-0100-0000CA050000}"/>
    <hyperlink ref="B336" r:id="rId1463" display="http://www.kiffa.or.kr/sub02/sub03_view.php?mem_id=%EC%97%90%EC%8A%A4%EC%97%A0%EC%9B%94%EB%93%9C%EC%99%80%EC%9D%B4%EB%93%9C%EC%BD%94%EB%A6%AC%EC%95%84(%EC%A3%BC)" xr:uid="{00000000-0004-0000-0100-0000CB050000}"/>
    <hyperlink ref="C336" r:id="rId1464" display="http://www.kiffa.or.kr/sub02/sub03_view.php?mem_id=%EC%97%90%EC%8A%A4%EC%97%A0%EC%9B%94%EB%93%9C%EC%99%80%EC%9D%B4%EB%93%9C%EC%BD%94%EB%A6%AC%EC%95%84(%EC%A3%BC)" xr:uid="{00000000-0004-0000-0100-0000CC050000}"/>
    <hyperlink ref="E336" r:id="rId1465" display="http://www.kiffa.or.kr/sub02/sub03_view.php?mem_id=%EC%97%90%EC%8A%A4%EC%97%A0%EC%9B%94%EB%93%9C%EC%99%80%EC%9D%B4%EB%93%9C%EC%BD%94%EB%A6%AC%EC%95%84(%EC%A3%BC)" xr:uid="{00000000-0004-0000-0100-0000CD050000}"/>
    <hyperlink ref="A337" r:id="rId1466" display="http://www.kiffa.or.kr/sub02/sub03_view.php?mem_id=%EC%97%90%EC%8A%A4%EC%A0%9C%EC%9D%B4%EB%A1%9C%EC%A7%80%EC%8A%A4%ED%8B%B1%EC%8A%A4" xr:uid="{00000000-0004-0000-0100-0000CE050000}"/>
    <hyperlink ref="B337" r:id="rId1467" display="http://www.kiffa.or.kr/sub02/sub03_view.php?mem_id=%EC%97%90%EC%8A%A4%EC%A0%9C%EC%9D%B4%EB%A1%9C%EC%A7%80%EC%8A%A4%ED%8B%B1%EC%8A%A4" xr:uid="{00000000-0004-0000-0100-0000CF050000}"/>
    <hyperlink ref="C337" r:id="rId1468" display="http://www.kiffa.or.kr/sub02/sub03_view.php?mem_id=%EC%97%90%EC%8A%A4%EC%A0%9C%EC%9D%B4%EB%A1%9C%EC%A7%80%EC%8A%A4%ED%8B%B1%EC%8A%A4" xr:uid="{00000000-0004-0000-0100-0000D0050000}"/>
    <hyperlink ref="E337" r:id="rId1469" display="http://www.kiffa.or.kr/sub02/sub03_view.php?mem_id=%EC%97%90%EC%8A%A4%EC%A0%9C%EC%9D%B4%EB%A1%9C%EC%A7%80%EC%8A%A4%ED%8B%B1%EC%8A%A4" xr:uid="{00000000-0004-0000-0100-0000D1050000}"/>
    <hyperlink ref="A338" r:id="rId1470" display="http://www.kiffa.or.kr/sub02/sub03_view.php?mem_id=%EC%97%90%EC%8A%A4%EC%A7%80%EC%97%94%EC%A7%80" xr:uid="{00000000-0004-0000-0100-0000D2050000}"/>
    <hyperlink ref="B338" r:id="rId1471" display="http://www.kiffa.or.kr/sub02/sub03_view.php?mem_id=%EC%97%90%EC%8A%A4%EC%A7%80%EC%97%94%EC%A7%80" xr:uid="{00000000-0004-0000-0100-0000D3050000}"/>
    <hyperlink ref="C338" r:id="rId1472" display="http://www.kiffa.or.kr/sub02/sub03_view.php?mem_id=%EC%97%90%EC%8A%A4%EC%A7%80%EC%97%94%EC%A7%80" xr:uid="{00000000-0004-0000-0100-0000D4050000}"/>
    <hyperlink ref="E338" r:id="rId1473" display="http://www.kiffa.or.kr/sub02/sub03_view.php?mem_id=%EC%97%90%EC%8A%A4%EC%A7%80%EC%97%94%EC%A7%80" xr:uid="{00000000-0004-0000-0100-0000D5050000}"/>
    <hyperlink ref="A339" r:id="rId1474" display="http://www.kiffa.or.kr/sub02/sub03_view.php?mem_id=%EC%97%90%EC%8A%A4%ED%8B%B0%EC%97%91%EC%8A%A4" xr:uid="{00000000-0004-0000-0100-0000D6050000}"/>
    <hyperlink ref="B339" r:id="rId1475" display="http://www.kiffa.or.kr/sub02/sub03_view.php?mem_id=%EC%97%90%EC%8A%A4%ED%8B%B0%EC%97%91%EC%8A%A4" xr:uid="{00000000-0004-0000-0100-0000D7050000}"/>
    <hyperlink ref="C339" r:id="rId1476" display="http://www.kiffa.or.kr/sub02/sub03_view.php?mem_id=%EC%97%90%EC%8A%A4%ED%8B%B0%EC%97%91%EC%8A%A4" xr:uid="{00000000-0004-0000-0100-0000D8050000}"/>
    <hyperlink ref="E339" r:id="rId1477" display="http://www.kiffa.or.kr/sub02/sub03_view.php?mem_id=%EC%97%90%EC%8A%A4%ED%8B%B0%EC%97%91%EC%8A%A4" xr:uid="{00000000-0004-0000-0100-0000D9050000}"/>
    <hyperlink ref="A340" r:id="rId1478" display="http://www.kiffa.or.kr/sub02/sub03_view.php?mem_id=%EC%97%90%EC%8A%A4%ED%8B%B0%EC%97%91%EC%8A%A4%EA%B7%B8%EB%A6%B0%EB%A1%9C%EC%A7%80%EC%8A%A4" xr:uid="{00000000-0004-0000-0100-0000DA050000}"/>
    <hyperlink ref="B340" r:id="rId1479" display="http://www.kiffa.or.kr/sub02/sub03_view.php?mem_id=%EC%97%90%EC%8A%A4%ED%8B%B0%EC%97%91%EC%8A%A4%EA%B7%B8%EB%A6%B0%EB%A1%9C%EC%A7%80%EC%8A%A4" xr:uid="{00000000-0004-0000-0100-0000DB050000}"/>
    <hyperlink ref="C340" r:id="rId1480" display="http://www.kiffa.or.kr/sub02/sub03_view.php?mem_id=%EC%97%90%EC%8A%A4%ED%8B%B0%EC%97%91%EC%8A%A4%EA%B7%B8%EB%A6%B0%EB%A1%9C%EC%A7%80%EC%8A%A4" xr:uid="{00000000-0004-0000-0100-0000DC050000}"/>
    <hyperlink ref="E340" r:id="rId1481" display="http://www.kiffa.or.kr/sub02/sub03_view.php?mem_id=%EC%97%90%EC%8A%A4%ED%8B%B0%EC%97%91%EC%8A%A4%EA%B7%B8%EB%A6%B0%EB%A1%9C%EC%A7%80%EC%8A%A4" xr:uid="{00000000-0004-0000-0100-0000DD050000}"/>
    <hyperlink ref="A341" r:id="rId1482" display="http://www.kiffa.or.kr/sub02/sub03_view.php?mem_id=%EC%97%90%EC%8A%A4%ED%94%84%EB%A6%AC%ED%8A%B8%EB%AC%BC%EB%A5%98(%EC%A3%BC)" xr:uid="{00000000-0004-0000-0100-0000DE050000}"/>
    <hyperlink ref="B341" r:id="rId1483" display="http://www.kiffa.or.kr/sub02/sub03_view.php?mem_id=%EC%97%90%EC%8A%A4%ED%94%84%EB%A6%AC%ED%8A%B8%EB%AC%BC%EB%A5%98(%EC%A3%BC)" xr:uid="{00000000-0004-0000-0100-0000DF050000}"/>
    <hyperlink ref="C341" r:id="rId1484" display="http://www.kiffa.or.kr/sub02/sub03_view.php?mem_id=%EC%97%90%EC%8A%A4%ED%94%84%EB%A6%AC%ED%8A%B8%EB%AC%BC%EB%A5%98(%EC%A3%BC)" xr:uid="{00000000-0004-0000-0100-0000E0050000}"/>
    <hyperlink ref="E341" r:id="rId1485" display="http://www.kiffa.or.kr/sub02/sub03_view.php?mem_id=%EC%97%90%EC%8A%A4%ED%94%84%EB%A6%AC%ED%8A%B8%EB%AC%BC%EB%A5%98(%EC%A3%BC)" xr:uid="{00000000-0004-0000-0100-0000E1050000}"/>
    <hyperlink ref="A342" r:id="rId1486" display="http://www.kiffa.or.kr/sub02/sub03_view.php?mem_id=%EC%97%90%EC%96%B4%EB%B9%84%EC%A6%88%EB%8B%88%EC%8A%A4(%EC%A3%BC)" xr:uid="{00000000-0004-0000-0100-0000E2050000}"/>
    <hyperlink ref="B342" r:id="rId1487" display="http://www.kiffa.or.kr/sub02/sub03_view.php?mem_id=%EC%97%90%EC%96%B4%EB%B9%84%EC%A6%88%EB%8B%88%EC%8A%A4(%EC%A3%BC)" xr:uid="{00000000-0004-0000-0100-0000E3050000}"/>
    <hyperlink ref="C342" r:id="rId1488" display="http://www.kiffa.or.kr/sub02/sub03_view.php?mem_id=%EC%97%90%EC%96%B4%EB%B9%84%EC%A6%88%EB%8B%88%EC%8A%A4(%EC%A3%BC)" xr:uid="{00000000-0004-0000-0100-0000E4050000}"/>
    <hyperlink ref="E342" r:id="rId1489" display="http://www.kiffa.or.kr/sub02/sub03_view.php?mem_id=%EC%97%90%EC%96%B4%EB%B9%84%EC%A6%88%EB%8B%88%EC%8A%A4(%EC%A3%BC)" xr:uid="{00000000-0004-0000-0100-0000E5050000}"/>
    <hyperlink ref="A343" r:id="rId1490" display="http://www.kiffa.or.kr/sub02/sub03_view.php?mem_id=%EC%97%90%EC%96%B4%EC%8A%A4%ED%83%80%EC%9D%B8%ED%84%B0%EB%82%B4%EC%85%94%EB%82%A0(%EC%A3%BC)" xr:uid="{00000000-0004-0000-0100-0000E6050000}"/>
    <hyperlink ref="B343" r:id="rId1491" display="http://www.kiffa.or.kr/sub02/sub03_view.php?mem_id=%EC%97%90%EC%96%B4%EC%8A%A4%ED%83%80%EC%9D%B8%ED%84%B0%EB%82%B4%EC%85%94%EB%82%A0(%EC%A3%BC)" xr:uid="{00000000-0004-0000-0100-0000E7050000}"/>
    <hyperlink ref="C343" r:id="rId1492" display="http://www.kiffa.or.kr/sub02/sub03_view.php?mem_id=%EC%97%90%EC%96%B4%EC%8A%A4%ED%83%80%EC%9D%B8%ED%84%B0%EB%82%B4%EC%85%94%EB%82%A0(%EC%A3%BC)" xr:uid="{00000000-0004-0000-0100-0000E8050000}"/>
    <hyperlink ref="E343" r:id="rId1493" display="http://www.kiffa.or.kr/sub02/sub03_view.php?mem_id=%EC%97%90%EC%96%B4%EC%8A%A4%ED%83%80%EC%9D%B8%ED%84%B0%EB%82%B4%EC%85%94%EB%82%A0(%EC%A3%BC)" xr:uid="{00000000-0004-0000-0100-0000E9050000}"/>
    <hyperlink ref="A344" r:id="rId1494" display="http://www.kiffa.or.kr/sub02/sub03_view.php?mem_id=%EC%97%90%EC%96%B4%EC%9B%A8%EC%9D%B4%EC%9D%B5%EC%8A%A4%ED%94%84%EB%A0%88%EC%8A%A4" xr:uid="{00000000-0004-0000-0100-0000EA050000}"/>
    <hyperlink ref="B344" r:id="rId1495" display="http://www.kiffa.or.kr/sub02/sub03_view.php?mem_id=%EC%97%90%EC%96%B4%EC%9B%A8%EC%9D%B4%EC%9D%B5%EC%8A%A4%ED%94%84%EB%A0%88%EC%8A%A4" xr:uid="{00000000-0004-0000-0100-0000EB050000}"/>
    <hyperlink ref="C344" r:id="rId1496" display="http://www.kiffa.or.kr/sub02/sub03_view.php?mem_id=%EC%97%90%EC%96%B4%EC%9B%A8%EC%9D%B4%EC%9D%B5%EC%8A%A4%ED%94%84%EB%A0%88%EC%8A%A4" xr:uid="{00000000-0004-0000-0100-0000EC050000}"/>
    <hyperlink ref="E344" r:id="rId1497" display="http://www.kiffa.or.kr/sub02/sub03_view.php?mem_id=%EC%97%90%EC%96%B4%EC%9B%A8%EC%9D%B4%EC%9D%B5%EC%8A%A4%ED%94%84%EB%A0%88%EC%8A%A4" xr:uid="{00000000-0004-0000-0100-0000ED050000}"/>
    <hyperlink ref="A345" r:id="rId1498" display="http://www.kiffa.or.kr/sub02/sub03_view.php?mem_id=%EC%97%90%EC%96%B4%EC%BD%98%ED%85%8C%EC%9D%B4%EB%84%88%EB%A1%9C%EC%A7%80%EC%8A%A4%ED%8B%B1%EC%8A%A4(%EC%A3%BC)" xr:uid="{00000000-0004-0000-0100-0000EE050000}"/>
    <hyperlink ref="B345" r:id="rId1499" display="http://www.kiffa.or.kr/sub02/sub03_view.php?mem_id=%EC%97%90%EC%96%B4%EC%BD%98%ED%85%8C%EC%9D%B4%EB%84%88%EB%A1%9C%EC%A7%80%EC%8A%A4%ED%8B%B1%EC%8A%A4(%EC%A3%BC)" xr:uid="{00000000-0004-0000-0100-0000EF050000}"/>
    <hyperlink ref="C345" r:id="rId1500" display="http://www.kiffa.or.kr/sub02/sub03_view.php?mem_id=%EC%97%90%EC%96%B4%EC%BD%98%ED%85%8C%EC%9D%B4%EB%84%88%EB%A1%9C%EC%A7%80%EC%8A%A4%ED%8B%B1%EC%8A%A4(%EC%A3%BC)" xr:uid="{00000000-0004-0000-0100-0000F0050000}"/>
    <hyperlink ref="E345" r:id="rId1501" display="http://www.kiffa.or.kr/sub02/sub03_view.php?mem_id=%EC%97%90%EC%96%B4%EC%BD%98%ED%85%8C%EC%9D%B4%EB%84%88%EB%A1%9C%EC%A7%80%EC%8A%A4%ED%8B%B1%EC%8A%A4(%EC%A3%BC)" xr:uid="{00000000-0004-0000-0100-0000F1050000}"/>
    <hyperlink ref="A346" r:id="rId1502" display="http://www.kiffa.or.kr/sub02/sub03_view.php?mem_id=%EC%97%90%EC%9D%B4%EB%94%94%EC%94%A8%ED%95%AD%EC%9A%B4" xr:uid="{00000000-0004-0000-0100-0000F2050000}"/>
    <hyperlink ref="B346" r:id="rId1503" display="http://www.kiffa.or.kr/sub02/sub03_view.php?mem_id=%EC%97%90%EC%9D%B4%EB%94%94%EC%94%A8%ED%95%AD%EC%9A%B4" xr:uid="{00000000-0004-0000-0100-0000F3050000}"/>
    <hyperlink ref="C346" r:id="rId1504" display="http://www.kiffa.or.kr/sub02/sub03_view.php?mem_id=%EC%97%90%EC%9D%B4%EB%94%94%EC%94%A8%ED%95%AD%EC%9A%B4" xr:uid="{00000000-0004-0000-0100-0000F4050000}"/>
    <hyperlink ref="E346" r:id="rId1505" display="http://www.kiffa.or.kr/sub02/sub03_view.php?mem_id=%EC%97%90%EC%9D%B4%EB%94%94%EC%94%A8%ED%95%AD%EC%9A%B4" xr:uid="{00000000-0004-0000-0100-0000F5050000}"/>
    <hyperlink ref="A347" r:id="rId1506" display="http://www.kiffa.or.kr/sub02/sub03_view.php?mem_id=%EC%97%90%EC%9D%B4%EB%94%94%ED%94%BC%EA%B8%80%EB%A1%9C%EB%B2%8C(%EC%A3%BC)" xr:uid="{00000000-0004-0000-0100-0000F6050000}"/>
    <hyperlink ref="B347" r:id="rId1507" display="http://www.kiffa.or.kr/sub02/sub03_view.php?mem_id=%EC%97%90%EC%9D%B4%EB%94%94%ED%94%BC%EA%B8%80%EB%A1%9C%EB%B2%8C(%EC%A3%BC)" xr:uid="{00000000-0004-0000-0100-0000F7050000}"/>
    <hyperlink ref="C347" r:id="rId1508" display="http://www.kiffa.or.kr/sub02/sub03_view.php?mem_id=%EC%97%90%EC%9D%B4%EB%94%94%ED%94%BC%EA%B8%80%EB%A1%9C%EB%B2%8C(%EC%A3%BC)" xr:uid="{00000000-0004-0000-0100-0000F8050000}"/>
    <hyperlink ref="E347" r:id="rId1509" display="http://www.kiffa.or.kr/sub02/sub03_view.php?mem_id=%EC%97%90%EC%9D%B4%EB%94%94%ED%94%BC%EA%B8%80%EB%A1%9C%EB%B2%8C(%EC%A3%BC)" xr:uid="{00000000-0004-0000-0100-0000F9050000}"/>
    <hyperlink ref="A348" r:id="rId1510" display="http://www.kiffa.or.kr/sub02/sub03_view.php?mem_id=%EC%97%90%EC%9D%B4%EB%B8%94%ED%95%B4%EC%9A%B4%ED%95%AD%EA%B3%B5" xr:uid="{00000000-0004-0000-0100-0000FA050000}"/>
    <hyperlink ref="B348" r:id="rId1511" display="http://www.kiffa.or.kr/sub02/sub03_view.php?mem_id=%EC%97%90%EC%9D%B4%EB%B8%94%ED%95%B4%EC%9A%B4%ED%95%AD%EA%B3%B5" xr:uid="{00000000-0004-0000-0100-0000FB050000}"/>
    <hyperlink ref="C348" r:id="rId1512" display="http://www.kiffa.or.kr/sub02/sub03_view.php?mem_id=%EC%97%90%EC%9D%B4%EB%B8%94%ED%95%B4%EC%9A%B4%ED%95%AD%EA%B3%B5" xr:uid="{00000000-0004-0000-0100-0000FC050000}"/>
    <hyperlink ref="E348" r:id="rId1513" display="http://www.kiffa.or.kr/sub02/sub03_view.php?mem_id=%EC%97%90%EC%9D%B4%EB%B8%94%ED%95%B4%EC%9A%B4%ED%95%AD%EA%B3%B5" xr:uid="{00000000-0004-0000-0100-0000FD050000}"/>
    <hyperlink ref="A349" r:id="rId1514" display="http://www.kiffa.or.kr/sub02/sub03_view.php?mem_id=%EC%97%90%EC%9D%B4%EB%B9%84%EC%94%A8%EB%A1%9C%EC%A7%80%EC%8A%A4" xr:uid="{00000000-0004-0000-0100-0000FE050000}"/>
    <hyperlink ref="B349" r:id="rId1515" display="http://www.kiffa.or.kr/sub02/sub03_view.php?mem_id=%EC%97%90%EC%9D%B4%EB%B9%84%EC%94%A8%EB%A1%9C%EC%A7%80%EC%8A%A4" xr:uid="{00000000-0004-0000-0100-0000FF050000}"/>
    <hyperlink ref="C349" r:id="rId1516" display="http://www.kiffa.or.kr/sub02/sub03_view.php?mem_id=%EC%97%90%EC%9D%B4%EB%B9%84%EC%94%A8%EB%A1%9C%EC%A7%80%EC%8A%A4" xr:uid="{00000000-0004-0000-0100-000000060000}"/>
    <hyperlink ref="E349" r:id="rId1517" display="http://www.kiffa.or.kr/sub02/sub03_view.php?mem_id=%EC%97%90%EC%9D%B4%EB%B9%84%EC%94%A8%EB%A1%9C%EC%A7%80%EC%8A%A4" xr:uid="{00000000-0004-0000-0100-000001060000}"/>
    <hyperlink ref="A350" r:id="rId1518" display="http://www.kiffa.or.kr/sub02/sub03_view.php?mem_id=%EC%97%90%EC%9D%B4%EC%94%A8%EA%B7%B8%EB%A3%B9%EC%9B%94%EB%93%9C%EC%99%80%EC%9D%B4%EB%93%9C%EC%BD%94%EB%A6%AC%EC%95%84" xr:uid="{00000000-0004-0000-0100-000002060000}"/>
    <hyperlink ref="B350" r:id="rId1519" display="http://www.kiffa.or.kr/sub02/sub03_view.php?mem_id=%EC%97%90%EC%9D%B4%EC%94%A8%EA%B7%B8%EB%A3%B9%EC%9B%94%EB%93%9C%EC%99%80%EC%9D%B4%EB%93%9C%EC%BD%94%EB%A6%AC%EC%95%84" xr:uid="{00000000-0004-0000-0100-000003060000}"/>
    <hyperlink ref="C350" r:id="rId1520" display="http://www.kiffa.or.kr/sub02/sub03_view.php?mem_id=%EC%97%90%EC%9D%B4%EC%94%A8%EA%B7%B8%EB%A3%B9%EC%9B%94%EB%93%9C%EC%99%80%EC%9D%B4%EB%93%9C%EC%BD%94%EB%A6%AC%EC%95%84" xr:uid="{00000000-0004-0000-0100-000004060000}"/>
    <hyperlink ref="E350" r:id="rId1521" display="http://www.kiffa.or.kr/sub02/sub03_view.php?mem_id=%EC%97%90%EC%9D%B4%EC%94%A8%EA%B7%B8%EB%A3%B9%EC%9B%94%EB%93%9C%EC%99%80%EC%9D%B4%EB%93%9C%EC%BD%94%EB%A6%AC%EC%95%84" xr:uid="{00000000-0004-0000-0100-000005060000}"/>
    <hyperlink ref="A351" r:id="rId1522" display="http://www.kiffa.or.kr/sub02/sub03_view.php?mem_id=%EC%97%90%EC%9D%B4%EC%94%A8%EC%95%84%EC%9D%B4%EC%9B%94%EB%93%9C%EC%99%80%EC%9D%B4%EB%93%9C" xr:uid="{00000000-0004-0000-0100-000006060000}"/>
    <hyperlink ref="B351" r:id="rId1523" display="http://www.kiffa.or.kr/sub02/sub03_view.php?mem_id=%EC%97%90%EC%9D%B4%EC%94%A8%EC%95%84%EC%9D%B4%EC%9B%94%EB%93%9C%EC%99%80%EC%9D%B4%EB%93%9C" xr:uid="{00000000-0004-0000-0100-000007060000}"/>
    <hyperlink ref="C351" r:id="rId1524" display="http://www.kiffa.or.kr/sub02/sub03_view.php?mem_id=%EC%97%90%EC%9D%B4%EC%94%A8%EC%95%84%EC%9D%B4%EC%9B%94%EB%93%9C%EC%99%80%EC%9D%B4%EB%93%9C" xr:uid="{00000000-0004-0000-0100-000008060000}"/>
    <hyperlink ref="E351" r:id="rId1525" display="http://www.kiffa.or.kr/sub02/sub03_view.php?mem_id=%EC%97%90%EC%9D%B4%EC%94%A8%EC%95%84%EC%9D%B4%EC%9B%94%EB%93%9C%EC%99%80%EC%9D%B4%EB%93%9C" xr:uid="{00000000-0004-0000-0100-000009060000}"/>
    <hyperlink ref="A352" r:id="rId1526" display="http://www.kiffa.or.kr/sub02/sub03_view.php?mem_id=%EC%97%90%EC%9D%B4%EC%94%A8%EC%97%90%EC%8A%A4%ED%95%B4%EC%9A%B4%ED%95%AD%EA%B3%B5(%EC%A3%BC)" xr:uid="{00000000-0004-0000-0100-00000A060000}"/>
    <hyperlink ref="B352" r:id="rId1527" display="http://www.kiffa.or.kr/sub02/sub03_view.php?mem_id=%EC%97%90%EC%9D%B4%EC%94%A8%EC%97%90%EC%8A%A4%ED%95%B4%EC%9A%B4%ED%95%AD%EA%B3%B5(%EC%A3%BC)" xr:uid="{00000000-0004-0000-0100-00000B060000}"/>
    <hyperlink ref="C352" r:id="rId1528" display="http://www.kiffa.or.kr/sub02/sub03_view.php?mem_id=%EC%97%90%EC%9D%B4%EC%94%A8%EC%97%90%EC%8A%A4%ED%95%B4%EC%9A%B4%ED%95%AD%EA%B3%B5(%EC%A3%BC)" xr:uid="{00000000-0004-0000-0100-00000C060000}"/>
    <hyperlink ref="E352" r:id="rId1529" display="http://www.kiffa.or.kr/sub02/sub03_view.php?mem_id=%EC%97%90%EC%9D%B4%EC%94%A8%EC%97%90%EC%8A%A4%ED%95%B4%EC%9A%B4%ED%95%AD%EA%B3%B5(%EC%A3%BC)" xr:uid="{00000000-0004-0000-0100-00000D060000}"/>
    <hyperlink ref="A353" r:id="rId1530" display="http://www.kiffa.or.kr/sub02/sub03_view.php?mem_id=%EC%97%90%EC%9D%B4%EC%94%A8%EC%9D%B4%EC%9D%B5%EC%8A%A4%ED%94%84%EB%A0%88%EC%8A%A4" xr:uid="{00000000-0004-0000-0100-00000E060000}"/>
    <hyperlink ref="B353" r:id="rId1531" display="http://www.kiffa.or.kr/sub02/sub03_view.php?mem_id=%EC%97%90%EC%9D%B4%EC%94%A8%EC%9D%B4%EC%9D%B5%EC%8A%A4%ED%94%84%EB%A0%88%EC%8A%A4" xr:uid="{00000000-0004-0000-0100-00000F060000}"/>
    <hyperlink ref="C353" r:id="rId1532" display="http://www.kiffa.or.kr/sub02/sub03_view.php?mem_id=%EC%97%90%EC%9D%B4%EC%94%A8%EC%9D%B4%EC%9D%B5%EC%8A%A4%ED%94%84%EB%A0%88%EC%8A%A4" xr:uid="{00000000-0004-0000-0100-000010060000}"/>
    <hyperlink ref="E353" r:id="rId1533" display="http://www.kiffa.or.kr/sub02/sub03_view.php?mem_id=%EC%97%90%EC%9D%B4%EC%94%A8%EC%9D%B4%EC%9D%B5%EC%8A%A4%ED%94%84%EB%A0%88%EC%8A%A4" xr:uid="{00000000-0004-0000-0100-000011060000}"/>
    <hyperlink ref="A354" r:id="rId1534" display="http://www.kiffa.or.kr/sub02/sub03_view.php?mem_id=%EC%97%90%EC%9D%B4%EC%95%A4%EB%B9%84%EA%B8%80%EB%A1%9C%EB%B2%8C%EB%A1%9C%EC%A7%80%EC%8A%A4" xr:uid="{00000000-0004-0000-0100-000012060000}"/>
    <hyperlink ref="B354" r:id="rId1535" display="http://www.kiffa.or.kr/sub02/sub03_view.php?mem_id=%EC%97%90%EC%9D%B4%EC%95%A4%EB%B9%84%EA%B8%80%EB%A1%9C%EB%B2%8C%EB%A1%9C%EC%A7%80%EC%8A%A4" xr:uid="{00000000-0004-0000-0100-000013060000}"/>
    <hyperlink ref="C354" r:id="rId1536" display="http://www.kiffa.or.kr/sub02/sub03_view.php?mem_id=%EC%97%90%EC%9D%B4%EC%95%A4%EB%B9%84%EA%B8%80%EB%A1%9C%EB%B2%8C%EB%A1%9C%EC%A7%80%EC%8A%A4" xr:uid="{00000000-0004-0000-0100-000014060000}"/>
    <hyperlink ref="E354" r:id="rId1537" display="http://www.kiffa.or.kr/sub02/sub03_view.php?mem_id=%EC%97%90%EC%9D%B4%EC%95%A4%EB%B9%84%EA%B8%80%EB%A1%9C%EB%B2%8C%EB%A1%9C%EC%A7%80%EC%8A%A4" xr:uid="{00000000-0004-0000-0100-000015060000}"/>
    <hyperlink ref="A355" r:id="rId1538" display="http://www.kiffa.or.kr/sub02/sub03_view.php?mem_id=%EC%97%90%EC%9D%B4%EC%97%90%EC%8A%A4%EC%97%90%EC%9D%B4%ED%95%B4%EC%9A%B4%ED%95%AD%EA%B3%B5" xr:uid="{00000000-0004-0000-0100-000016060000}"/>
    <hyperlink ref="B355" r:id="rId1539" display="http://www.kiffa.or.kr/sub02/sub03_view.php?mem_id=%EC%97%90%EC%9D%B4%EC%97%90%EC%8A%A4%EC%97%90%EC%9D%B4%ED%95%B4%EC%9A%B4%ED%95%AD%EA%B3%B5" xr:uid="{00000000-0004-0000-0100-000017060000}"/>
    <hyperlink ref="C355" r:id="rId1540" display="http://www.kiffa.or.kr/sub02/sub03_view.php?mem_id=%EC%97%90%EC%9D%B4%EC%97%90%EC%8A%A4%EC%97%90%EC%9D%B4%ED%95%B4%EC%9A%B4%ED%95%AD%EA%B3%B5" xr:uid="{00000000-0004-0000-0100-000018060000}"/>
    <hyperlink ref="E355" r:id="rId1541" display="http://www.kiffa.or.kr/sub02/sub03_view.php?mem_id=%EC%97%90%EC%9D%B4%EC%97%90%EC%8A%A4%EC%97%90%EC%9D%B4%ED%95%B4%EC%9A%B4%ED%95%AD%EA%B3%B5" xr:uid="{00000000-0004-0000-0100-000019060000}"/>
    <hyperlink ref="A356" r:id="rId1542" display="http://www.kiffa.or.kr/sub02/sub03_view.php?mem_id=%EC%97%90%EC%9D%B4%EC%97%94%EC%94%A8%EC%97%90%EC%8A%A4%EC%94%A8%EC%97%A0" xr:uid="{00000000-0004-0000-0100-00001A060000}"/>
    <hyperlink ref="B356" r:id="rId1543" display="http://www.kiffa.or.kr/sub02/sub03_view.php?mem_id=%EC%97%90%EC%9D%B4%EC%97%94%EC%94%A8%EC%97%90%EC%8A%A4%EC%94%A8%EC%97%A0" xr:uid="{00000000-0004-0000-0100-00001B060000}"/>
    <hyperlink ref="C356" r:id="rId1544" display="http://www.kiffa.or.kr/sub02/sub03_view.php?mem_id=%EC%97%90%EC%9D%B4%EC%97%94%EC%94%A8%EC%97%90%EC%8A%A4%EC%94%A8%EC%97%A0" xr:uid="{00000000-0004-0000-0100-00001C060000}"/>
    <hyperlink ref="E356" r:id="rId1545" display="http://www.kiffa.or.kr/sub02/sub03_view.php?mem_id=%EC%97%90%EC%9D%B4%EC%97%94%EC%94%A8%EC%97%90%EC%8A%A4%EC%94%A8%EC%97%A0" xr:uid="{00000000-0004-0000-0100-00001D060000}"/>
    <hyperlink ref="A357" r:id="rId1546" display="http://www.kiffa.or.kr/sub02/sub03_view.php?mem_id=%EC%97%90%EC%9D%B4%EC%97%94%EC%94%A8%EC%9D%B8%ED%84%B0%EB%82%B4%EC%85%94%EB%82%A0" xr:uid="{00000000-0004-0000-0100-00001E060000}"/>
    <hyperlink ref="B357" r:id="rId1547" display="http://www.kiffa.or.kr/sub02/sub03_view.php?mem_id=%EC%97%90%EC%9D%B4%EC%97%94%EC%94%A8%EC%9D%B8%ED%84%B0%EB%82%B4%EC%85%94%EB%82%A0" xr:uid="{00000000-0004-0000-0100-00001F060000}"/>
    <hyperlink ref="C357" r:id="rId1548" display="http://www.kiffa.or.kr/sub02/sub03_view.php?mem_id=%EC%97%90%EC%9D%B4%EC%97%94%EC%94%A8%EC%9D%B8%ED%84%B0%EB%82%B4%EC%85%94%EB%82%A0" xr:uid="{00000000-0004-0000-0100-000020060000}"/>
    <hyperlink ref="E357" r:id="rId1549" display="http://www.kiffa.or.kr/sub02/sub03_view.php?mem_id=%EC%97%90%EC%9D%B4%EC%97%94%EC%94%A8%EC%9D%B8%ED%84%B0%EB%82%B4%EC%85%94%EB%82%A0" xr:uid="{00000000-0004-0000-0100-000021060000}"/>
    <hyperlink ref="A358" r:id="rId1550" display="http://www.kiffa.or.kr/sub02/sub03_view.php?mem_id=%EC%97%90%EC%9D%B4%EC%97%94%EC%94%A8%EC%9D%B8%ED%84%B0%EB%82%B4%EC%85%94%EB%84%90%EB%A1%9C%EC%A7%80%EC%8A%A4%ED%8B%B1%EC%8A%A4" xr:uid="{00000000-0004-0000-0100-000022060000}"/>
    <hyperlink ref="B358" r:id="rId1551" display="http://www.kiffa.or.kr/sub02/sub03_view.php?mem_id=%EC%97%90%EC%9D%B4%EC%97%94%EC%94%A8%EC%9D%B8%ED%84%B0%EB%82%B4%EC%85%94%EB%84%90%EB%A1%9C%EC%A7%80%EC%8A%A4%ED%8B%B1%EC%8A%A4" xr:uid="{00000000-0004-0000-0100-000023060000}"/>
    <hyperlink ref="C358" r:id="rId1552" display="http://www.kiffa.or.kr/sub02/sub03_view.php?mem_id=%EC%97%90%EC%9D%B4%EC%97%94%EC%94%A8%EC%9D%B8%ED%84%B0%EB%82%B4%EC%85%94%EB%84%90%EB%A1%9C%EC%A7%80%EC%8A%A4%ED%8B%B1%EC%8A%A4" xr:uid="{00000000-0004-0000-0100-000024060000}"/>
    <hyperlink ref="E358" r:id="rId1553" display="http://www.kiffa.or.kr/sub02/sub03_view.php?mem_id=%EC%97%90%EC%9D%B4%EC%97%94%EC%94%A8%EC%9D%B8%ED%84%B0%EB%82%B4%EC%85%94%EB%84%90%EB%A1%9C%EC%A7%80%EC%8A%A4%ED%8B%B1%EC%8A%A4" xr:uid="{00000000-0004-0000-0100-000025060000}"/>
    <hyperlink ref="A359" r:id="rId1554" display="http://www.kiffa.or.kr/sub02/sub03_view.php?mem_id=%EC%97%90%EC%9D%B4%EC%97%98%EB%A1%9C%EC%A7%80%EC%8A%A4%ED%8B%B1%EC%8A%A4" xr:uid="{00000000-0004-0000-0100-000026060000}"/>
    <hyperlink ref="B359" r:id="rId1555" display="http://www.kiffa.or.kr/sub02/sub03_view.php?mem_id=%EC%97%90%EC%9D%B4%EC%97%98%EB%A1%9C%EC%A7%80%EC%8A%A4%ED%8B%B1%EC%8A%A4" xr:uid="{00000000-0004-0000-0100-000027060000}"/>
    <hyperlink ref="C359" r:id="rId1556" display="http://www.kiffa.or.kr/sub02/sub03_view.php?mem_id=%EC%97%90%EC%9D%B4%EC%97%98%EB%A1%9C%EC%A7%80%EC%8A%A4%ED%8B%B1%EC%8A%A4" xr:uid="{00000000-0004-0000-0100-000028060000}"/>
    <hyperlink ref="E359" r:id="rId1557" display="http://www.kiffa.or.kr/sub02/sub03_view.php?mem_id=%EC%97%90%EC%9D%B4%EC%97%98%EB%A1%9C%EC%A7%80%EC%8A%A4%ED%8B%B1%EC%8A%A4" xr:uid="{00000000-0004-0000-0100-000029060000}"/>
    <hyperlink ref="A360" r:id="rId1558" display="http://www.kiffa.or.kr/sub02/sub03_view.php?mem_id=%EC%97%90%EC%9D%B4%EC%99%93%EA%B8%80%EB%A1%9C%EB%B2%8C%EB%A1%9C%EC%A7%80%EC%8A%A4%ED%8B%B1%EC%8A%A4%EC%BD%94%EB%A6%AC%EC%95%84" xr:uid="{00000000-0004-0000-0100-00002A060000}"/>
    <hyperlink ref="B360" r:id="rId1559" display="http://www.kiffa.or.kr/sub02/sub03_view.php?mem_id=%EC%97%90%EC%9D%B4%EC%99%93%EA%B8%80%EB%A1%9C%EB%B2%8C%EB%A1%9C%EC%A7%80%EC%8A%A4%ED%8B%B1%EC%8A%A4%EC%BD%94%EB%A6%AC%EC%95%84" xr:uid="{00000000-0004-0000-0100-00002B060000}"/>
    <hyperlink ref="C360" r:id="rId1560" display="http://www.kiffa.or.kr/sub02/sub03_view.php?mem_id=%EC%97%90%EC%9D%B4%EC%99%93%EA%B8%80%EB%A1%9C%EB%B2%8C%EB%A1%9C%EC%A7%80%EC%8A%A4%ED%8B%B1%EC%8A%A4%EC%BD%94%EB%A6%AC%EC%95%84" xr:uid="{00000000-0004-0000-0100-00002C060000}"/>
    <hyperlink ref="E360" r:id="rId1561" display="http://www.kiffa.or.kr/sub02/sub03_view.php?mem_id=%EC%97%90%EC%9D%B4%EC%99%93%EA%B8%80%EB%A1%9C%EB%B2%8C%EB%A1%9C%EC%A7%80%EC%8A%A4%ED%8B%B1%EC%8A%A4%EC%BD%94%EB%A6%AC%EC%95%84" xr:uid="{00000000-0004-0000-0100-00002D060000}"/>
    <hyperlink ref="A361" r:id="rId1562" display="http://www.kiffa.or.kr/sub02/sub03_view.php?mem_id=%EC%97%90%EC%9D%B4%EC%9B%90%EB%A1%9C%EC%A7%80%EC%8A%A4%ED%8B%B1" xr:uid="{00000000-0004-0000-0100-00002E060000}"/>
    <hyperlink ref="B361" r:id="rId1563" display="http://www.kiffa.or.kr/sub02/sub03_view.php?mem_id=%EC%97%90%EC%9D%B4%EC%9B%90%EB%A1%9C%EC%A7%80%EC%8A%A4%ED%8B%B1" xr:uid="{00000000-0004-0000-0100-00002F060000}"/>
    <hyperlink ref="C361" r:id="rId1564" display="http://www.kiffa.or.kr/sub02/sub03_view.php?mem_id=%EC%97%90%EC%9D%B4%EC%9B%90%EB%A1%9C%EC%A7%80%EC%8A%A4%ED%8B%B1" xr:uid="{00000000-0004-0000-0100-000030060000}"/>
    <hyperlink ref="E361" r:id="rId1565" display="http://www.kiffa.or.kr/sub02/sub03_view.php?mem_id=%EC%97%90%EC%9D%B4%EC%9B%90%EB%A1%9C%EC%A7%80%EC%8A%A4%ED%8B%B1" xr:uid="{00000000-0004-0000-0100-000031060000}"/>
    <hyperlink ref="A362" r:id="rId1566" display="http://www.kiffa.or.kr/sub02/sub03_view.php?mem_id=%EC%97%90%EC%9D%B4%EC%9D%B4%EC%9D%B4%EA%B8%80%EC%BD%94%EB%A6%AC%EC%95%84" xr:uid="{00000000-0004-0000-0100-000032060000}"/>
    <hyperlink ref="B362" r:id="rId1567" display="http://www.kiffa.or.kr/sub02/sub03_view.php?mem_id=%EC%97%90%EC%9D%B4%EC%9D%B4%EC%9D%B4%EA%B8%80%EC%BD%94%EB%A6%AC%EC%95%84" xr:uid="{00000000-0004-0000-0100-000033060000}"/>
    <hyperlink ref="C362" r:id="rId1568" display="http://www.kiffa.or.kr/sub02/sub03_view.php?mem_id=%EC%97%90%EC%9D%B4%EC%9D%B4%EC%9D%B4%EA%B8%80%EC%BD%94%EB%A6%AC%EC%95%84" xr:uid="{00000000-0004-0000-0100-000034060000}"/>
    <hyperlink ref="E362" r:id="rId1569" display="http://www.kiffa.or.kr/sub02/sub03_view.php?mem_id=%EC%97%90%EC%9D%B4%EC%9D%B4%EC%9D%B4%EA%B8%80%EC%BD%94%EB%A6%AC%EC%95%84" xr:uid="{00000000-0004-0000-0100-000035060000}"/>
    <hyperlink ref="A363" r:id="rId1570" display="http://www.kiffa.or.kr/sub02/sub03_view.php?mem_id=%EC%97%90%EC%9D%B4%EC%A7%80%EC%97%91%EC%8A%A4%EB%A1%9C%EC%A7%80%EC%8A%A4%ED%8B%B1%EC%8A%A4%EC%BD%94%EB%A6%AC%EC%95%84(%EC%A3%BC)" xr:uid="{00000000-0004-0000-0100-000036060000}"/>
    <hyperlink ref="B363" r:id="rId1571" display="http://www.kiffa.or.kr/sub02/sub03_view.php?mem_id=%EC%97%90%EC%9D%B4%EC%A7%80%EC%97%91%EC%8A%A4%EB%A1%9C%EC%A7%80%EC%8A%A4%ED%8B%B1%EC%8A%A4%EC%BD%94%EB%A6%AC%EC%95%84(%EC%A3%BC)" xr:uid="{00000000-0004-0000-0100-000037060000}"/>
    <hyperlink ref="C363" r:id="rId1572" display="http://www.kiffa.or.kr/sub02/sub03_view.php?mem_id=%EC%97%90%EC%9D%B4%EC%A7%80%EC%97%91%EC%8A%A4%EB%A1%9C%EC%A7%80%EC%8A%A4%ED%8B%B1%EC%8A%A4%EC%BD%94%EB%A6%AC%EC%95%84(%EC%A3%BC)" xr:uid="{00000000-0004-0000-0100-000038060000}"/>
    <hyperlink ref="E363" r:id="rId1573" display="http://www.kiffa.or.kr/sub02/sub03_view.php?mem_id=%EC%97%90%EC%9D%B4%EC%A7%80%EC%97%91%EC%8A%A4%EB%A1%9C%EC%A7%80%EC%8A%A4%ED%8B%B1%EC%8A%A4%EC%BD%94%EB%A6%AC%EC%95%84(%EC%A3%BC)" xr:uid="{00000000-0004-0000-0100-000039060000}"/>
    <hyperlink ref="A364" r:id="rId1574" display="http://www.kiffa.or.kr/sub02/sub03_view.php?mem_id=%EC%97%90%EC%9D%B4%EC%A7%80%EC%97%98" xr:uid="{00000000-0004-0000-0100-00003A060000}"/>
    <hyperlink ref="B364" r:id="rId1575" display="http://www.kiffa.or.kr/sub02/sub03_view.php?mem_id=%EC%97%90%EC%9D%B4%EC%A7%80%EC%97%98" xr:uid="{00000000-0004-0000-0100-00003B060000}"/>
    <hyperlink ref="C364" r:id="rId1576" display="http://www.kiffa.or.kr/sub02/sub03_view.php?mem_id=%EC%97%90%EC%9D%B4%EC%A7%80%EC%97%98" xr:uid="{00000000-0004-0000-0100-00003C060000}"/>
    <hyperlink ref="E364" r:id="rId1577" display="http://www.kiffa.or.kr/sub02/sub03_view.php?mem_id=%EC%97%90%EC%9D%B4%EC%A7%80%EC%97%98" xr:uid="{00000000-0004-0000-0100-00003D060000}"/>
    <hyperlink ref="A365" r:id="rId1578" display="http://www.kiffa.or.kr/sub02/sub03_view.php?mem_id=%EC%97%90%EC%9D%B4%EC%A7%80%EC%97%98%EC%BD%94%EB%A6%AC%EC%95%84" xr:uid="{00000000-0004-0000-0100-00003E060000}"/>
    <hyperlink ref="B365" r:id="rId1579" display="http://www.kiffa.or.kr/sub02/sub03_view.php?mem_id=%EC%97%90%EC%9D%B4%EC%A7%80%EC%97%98%EC%BD%94%EB%A6%AC%EC%95%84" xr:uid="{00000000-0004-0000-0100-00003F060000}"/>
    <hyperlink ref="C365" r:id="rId1580" display="http://www.kiffa.or.kr/sub02/sub03_view.php?mem_id=%EC%97%90%EC%9D%B4%EC%A7%80%EC%97%98%EC%BD%94%EB%A6%AC%EC%95%84" xr:uid="{00000000-0004-0000-0100-000040060000}"/>
    <hyperlink ref="E365" r:id="rId1581" display="http://www.kiffa.or.kr/sub02/sub03_view.php?mem_id=%EC%97%90%EC%9D%B4%EC%A7%80%EC%97%98%EC%BD%94%EB%A6%AC%EC%95%84" xr:uid="{00000000-0004-0000-0100-000041060000}"/>
    <hyperlink ref="A366" r:id="rId1582" display="http://www.kiffa.or.kr/sub02/sub03_view.php?mem_id=%EC%97%90%EC%9D%B4%EC%B9%98%EB%A1%9C%EC%A7%80%EC%8A%A4%ED%8B%B1%EC%8A%A4(%EC%A3%BC)" xr:uid="{00000000-0004-0000-0100-000042060000}"/>
    <hyperlink ref="B366" r:id="rId1583" display="http://www.kiffa.or.kr/sub02/sub03_view.php?mem_id=%EC%97%90%EC%9D%B4%EC%B9%98%EB%A1%9C%EC%A7%80%EC%8A%A4%ED%8B%B1%EC%8A%A4(%EC%A3%BC)" xr:uid="{00000000-0004-0000-0100-000043060000}"/>
    <hyperlink ref="C366" r:id="rId1584" display="http://www.kiffa.or.kr/sub02/sub03_view.php?mem_id=%EC%97%90%EC%9D%B4%EC%B9%98%EB%A1%9C%EC%A7%80%EC%8A%A4%ED%8B%B1%EC%8A%A4(%EC%A3%BC)" xr:uid="{00000000-0004-0000-0100-000044060000}"/>
    <hyperlink ref="E366" r:id="rId1585" display="http://www.kiffa.or.kr/sub02/sub03_view.php?mem_id=%EC%97%90%EC%9D%B4%EC%B9%98%EB%A1%9C%EC%A7%80%EC%8A%A4%ED%8B%B1%EC%8A%A4(%EC%A3%BC)" xr:uid="{00000000-0004-0000-0100-000045060000}"/>
    <hyperlink ref="A367" r:id="rId1586" display="http://www.kiffa.or.kr/sub02/sub03_view.php?mem_id=%EC%97%90%EC%9D%B4%EC%B9%98%EB%B9%84%EB%A1%9C%EC%A7%81%EC%8A%A4(%EC%A3%BC)" xr:uid="{00000000-0004-0000-0100-000046060000}"/>
    <hyperlink ref="B367" r:id="rId1587" display="http://www.kiffa.or.kr/sub02/sub03_view.php?mem_id=%EC%97%90%EC%9D%B4%EC%B9%98%EB%B9%84%EB%A1%9C%EC%A7%81%EC%8A%A4(%EC%A3%BC)" xr:uid="{00000000-0004-0000-0100-000047060000}"/>
    <hyperlink ref="C367" r:id="rId1588" display="http://www.kiffa.or.kr/sub02/sub03_view.php?mem_id=%EC%97%90%EC%9D%B4%EC%B9%98%EB%B9%84%EB%A1%9C%EC%A7%81%EC%8A%A4(%EC%A3%BC)" xr:uid="{00000000-0004-0000-0100-000048060000}"/>
    <hyperlink ref="E367" r:id="rId1589" display="http://www.kiffa.or.kr/sub02/sub03_view.php?mem_id=%EC%97%90%EC%9D%B4%EC%B9%98%EB%B9%84%EB%A1%9C%EC%A7%81%EC%8A%A4(%EC%A3%BC)" xr:uid="{00000000-0004-0000-0100-000049060000}"/>
    <hyperlink ref="A368" r:id="rId1590" display="http://www.kiffa.or.kr/sub02/sub03_view.php?mem_id=%EC%97%90%EC%9D%B4%EC%B9%98%EC%95%A4%EC%97%A0%EB%A9%94%ED%83%88%EC%9B%A8%EC%96%B4%ED%95%98%EC%9A%B0%EC%A7%95%EC%BD%94%EB%A6%AC%EC%95%84(%EC%A3%BC)" xr:uid="{00000000-0004-0000-0100-00004A060000}"/>
    <hyperlink ref="B368" r:id="rId1591" display="http://www.kiffa.or.kr/sub02/sub03_view.php?mem_id=%EC%97%90%EC%9D%B4%EC%B9%98%EC%95%A4%EC%97%A0%EB%A9%94%ED%83%88%EC%9B%A8%EC%96%B4%ED%95%98%EC%9A%B0%EC%A7%95%EC%BD%94%EB%A6%AC%EC%95%84(%EC%A3%BC)" xr:uid="{00000000-0004-0000-0100-00004B060000}"/>
    <hyperlink ref="C368" r:id="rId1592" display="http://www.kiffa.or.kr/sub02/sub03_view.php?mem_id=%EC%97%90%EC%9D%B4%EC%B9%98%EC%95%A4%EC%97%A0%EB%A9%94%ED%83%88%EC%9B%A8%EC%96%B4%ED%95%98%EC%9A%B0%EC%A7%95%EC%BD%94%EB%A6%AC%EC%95%84(%EC%A3%BC)" xr:uid="{00000000-0004-0000-0100-00004C060000}"/>
    <hyperlink ref="E368" r:id="rId1593" display="http://www.kiffa.or.kr/sub02/sub03_view.php?mem_id=%EC%97%90%EC%9D%B4%EC%B9%98%EC%95%A4%EC%97%A0%EB%A9%94%ED%83%88%EC%9B%A8%EC%96%B4%ED%95%98%EC%9A%B0%EC%A7%95%EC%BD%94%EB%A6%AC%EC%95%84(%EC%A3%BC)" xr:uid="{00000000-0004-0000-0100-00004D060000}"/>
    <hyperlink ref="A369" r:id="rId1594" display="http://www.kiffa.or.kr/sub02/sub03_view.php?mem_id=%EC%97%90%EC%9D%B4%EC%B9%98%EC%95%A4%ED%94%84%EB%9E%9C%EC%A6%88(%EC%A3%BC)" xr:uid="{00000000-0004-0000-0100-00004E060000}"/>
    <hyperlink ref="B369" r:id="rId1595" display="http://www.kiffa.or.kr/sub02/sub03_view.php?mem_id=%EC%97%90%EC%9D%B4%EC%B9%98%EC%95%A4%ED%94%84%EB%9E%9C%EC%A6%88(%EC%A3%BC)" xr:uid="{00000000-0004-0000-0100-00004F060000}"/>
    <hyperlink ref="C369" r:id="rId1596" display="http://www.kiffa.or.kr/sub02/sub03_view.php?mem_id=%EC%97%90%EC%9D%B4%EC%B9%98%EC%95%A4%ED%94%84%EB%9E%9C%EC%A6%88(%EC%A3%BC)" xr:uid="{00000000-0004-0000-0100-000050060000}"/>
    <hyperlink ref="E369" r:id="rId1597" display="http://www.kiffa.or.kr/sub02/sub03_view.php?mem_id=%EC%97%90%EC%9D%B4%EC%B9%98%EC%95%A4%ED%94%84%EB%9E%9C%EC%A6%88(%EC%A3%BC)" xr:uid="{00000000-0004-0000-0100-000051060000}"/>
    <hyperlink ref="A370" r:id="rId1598" display="http://www.kiffa.or.kr/sub02/sub03_view.php?mem_id=%EC%97%90%EC%9D%B4%EC%B9%98%EC%95%A4%ED%94%BC%EB%A1%9C%EC%A7%80%EC%8A%A4" xr:uid="{00000000-0004-0000-0100-000052060000}"/>
    <hyperlink ref="B370" r:id="rId1599" display="http://www.kiffa.or.kr/sub02/sub03_view.php?mem_id=%EC%97%90%EC%9D%B4%EC%B9%98%EC%95%A4%ED%94%BC%EB%A1%9C%EC%A7%80%EC%8A%A4" xr:uid="{00000000-0004-0000-0100-000053060000}"/>
    <hyperlink ref="C370" r:id="rId1600" display="http://www.kiffa.or.kr/sub02/sub03_view.php?mem_id=%EC%97%90%EC%9D%B4%EC%B9%98%EC%95%A4%ED%94%BC%EB%A1%9C%EC%A7%80%EC%8A%A4" xr:uid="{00000000-0004-0000-0100-000054060000}"/>
    <hyperlink ref="E370" r:id="rId1601" display="http://www.kiffa.or.kr/sub02/sub03_view.php?mem_id=%EC%97%90%EC%9D%B4%EC%B9%98%EC%95%A4%ED%94%BC%EB%A1%9C%EC%A7%80%EC%8A%A4" xr:uid="{00000000-0004-0000-0100-000055060000}"/>
    <hyperlink ref="A371" r:id="rId1602" display="http://www.kiffa.or.kr/sub02/sub03_view.php?mem_id=%EC%97%90%EC%9D%B4%EC%B9%98%EC%97%94%EC%97%91%EC%8A%A4(%EC%A3%BC)" xr:uid="{00000000-0004-0000-0100-000056060000}"/>
    <hyperlink ref="B371" r:id="rId1603" display="http://www.kiffa.or.kr/sub02/sub03_view.php?mem_id=%EC%97%90%EC%9D%B4%EC%B9%98%EC%97%94%EC%97%91%EC%8A%A4(%EC%A3%BC)" xr:uid="{00000000-0004-0000-0100-000057060000}"/>
    <hyperlink ref="C371" r:id="rId1604" display="http://www.kiffa.or.kr/sub02/sub03_view.php?mem_id=%EC%97%90%EC%9D%B4%EC%B9%98%EC%97%94%EC%97%91%EC%8A%A4(%EC%A3%BC)" xr:uid="{00000000-0004-0000-0100-000058060000}"/>
    <hyperlink ref="E371" r:id="rId1605" display="http://www.kiffa.or.kr/sub02/sub03_view.php?mem_id=%EC%97%90%EC%9D%B4%EC%B9%98%EC%97%94%EC%97%91%EC%8A%A4(%EC%A3%BC)" xr:uid="{00000000-0004-0000-0100-000059060000}"/>
    <hyperlink ref="A372" r:id="rId1606" display="http://www.kiffa.or.kr/sub02/sub03_view.php?mem_id=%EC%97%90%EC%9D%B4%EC%B9%98%EC%A0%9C%EC%9D%B4%EC%89%AC%ED%95%91%20%EC%A3%BC%EC%8B%9D%ED%9A%8C%EC%82%AC" xr:uid="{00000000-0004-0000-0100-00005A060000}"/>
    <hyperlink ref="B372" r:id="rId1607" display="http://www.kiffa.or.kr/sub02/sub03_view.php?mem_id=%EC%97%90%EC%9D%B4%EC%B9%98%EC%A0%9C%EC%9D%B4%EC%89%AC%ED%95%91%20%EC%A3%BC%EC%8B%9D%ED%9A%8C%EC%82%AC" xr:uid="{00000000-0004-0000-0100-00005B060000}"/>
    <hyperlink ref="C372" r:id="rId1608" display="http://www.kiffa.or.kr/sub02/sub03_view.php?mem_id=%EC%97%90%EC%9D%B4%EC%B9%98%EC%A0%9C%EC%9D%B4%EC%89%AC%ED%95%91%20%EC%A3%BC%EC%8B%9D%ED%9A%8C%EC%82%AC" xr:uid="{00000000-0004-0000-0100-00005C060000}"/>
    <hyperlink ref="E372" r:id="rId1609" display="http://www.kiffa.or.kr/sub02/sub03_view.php?mem_id=%EC%97%90%EC%9D%B4%EC%B9%98%EC%A0%9C%EC%9D%B4%EC%89%AC%ED%95%91%20%EC%A3%BC%EC%8B%9D%ED%9A%8C%EC%82%AC" xr:uid="{00000000-0004-0000-0100-00005D060000}"/>
    <hyperlink ref="A373" r:id="rId1610" display="http://www.kiffa.or.kr/sub02/sub03_view.php?mem_id=%EC%97%90%EC%9D%B4%EC%B9%98%EC%BC%80%EC%9D%B4%EC%BD%94%EB%A6%AC%EC%95%84(%EC%A3%BC)" xr:uid="{00000000-0004-0000-0100-00005E060000}"/>
    <hyperlink ref="B373" r:id="rId1611" display="http://www.kiffa.or.kr/sub02/sub03_view.php?mem_id=%EC%97%90%EC%9D%B4%EC%B9%98%EC%BC%80%EC%9D%B4%EC%BD%94%EB%A6%AC%EC%95%84(%EC%A3%BC)" xr:uid="{00000000-0004-0000-0100-00005F060000}"/>
    <hyperlink ref="C373" r:id="rId1612" display="http://www.kiffa.or.kr/sub02/sub03_view.php?mem_id=%EC%97%90%EC%9D%B4%EC%B9%98%EC%BC%80%EC%9D%B4%EC%BD%94%EB%A6%AC%EC%95%84(%EC%A3%BC)" xr:uid="{00000000-0004-0000-0100-000060060000}"/>
    <hyperlink ref="E373" r:id="rId1613" display="http://www.kiffa.or.kr/sub02/sub03_view.php?mem_id=%EC%97%90%EC%9D%B4%EC%B9%98%EC%BC%80%EC%9D%B4%EC%BD%94%EB%A6%AC%EC%95%84(%EC%A3%BC)" xr:uid="{00000000-0004-0000-0100-000061060000}"/>
    <hyperlink ref="A374" r:id="rId1614" display="http://www.kiffa.or.kr/sub02/sub03_view.php?mem_id=%EC%97%90%EC%9D%B4%EC%B9%98%ED%88%AC%EB%A1%9C%EC%A7%80%EC%8A%A4%ED%8B%B1%EC%8A%A4" xr:uid="{00000000-0004-0000-0100-000062060000}"/>
    <hyperlink ref="B374" r:id="rId1615" display="http://www.kiffa.or.kr/sub02/sub03_view.php?mem_id=%EC%97%90%EC%9D%B4%EC%B9%98%ED%88%AC%EB%A1%9C%EC%A7%80%EC%8A%A4%ED%8B%B1%EC%8A%A4" xr:uid="{00000000-0004-0000-0100-000063060000}"/>
    <hyperlink ref="C374" r:id="rId1616" display="http://www.kiffa.or.kr/sub02/sub03_view.php?mem_id=%EC%97%90%EC%9D%B4%EC%B9%98%ED%88%AC%EB%A1%9C%EC%A7%80%EC%8A%A4%ED%8B%B1%EC%8A%A4" xr:uid="{00000000-0004-0000-0100-000064060000}"/>
    <hyperlink ref="E374" r:id="rId1617" display="http://www.kiffa.or.kr/sub02/sub03_view.php?mem_id=%EC%97%90%EC%9D%B4%EC%B9%98%ED%88%AC%EB%A1%9C%EC%A7%80%EC%8A%A4%ED%8B%B1%EC%8A%A4" xr:uid="{00000000-0004-0000-0100-000065060000}"/>
    <hyperlink ref="A375" r:id="rId1618" display="http://www.kiffa.or.kr/sub02/sub03_view.php?mem_id=%EC%97%90%EC%9D%B4%ED%8B%B0%EC%95%A4%EC%97%90%ED%94%84%EA%B8%80%EB%A1%9C%EB%B2%8C(%EC%A3%BC)" xr:uid="{00000000-0004-0000-0100-000066060000}"/>
    <hyperlink ref="B375" r:id="rId1619" display="http://www.kiffa.or.kr/sub02/sub03_view.php?mem_id=%EC%97%90%EC%9D%B4%ED%8B%B0%EC%95%A4%EC%97%90%ED%94%84%EA%B8%80%EB%A1%9C%EB%B2%8C(%EC%A3%BC)" xr:uid="{00000000-0004-0000-0100-000067060000}"/>
    <hyperlink ref="C375" r:id="rId1620" display="http://www.kiffa.or.kr/sub02/sub03_view.php?mem_id=%EC%97%90%EC%9D%B4%ED%8B%B0%EC%95%A4%EC%97%90%ED%94%84%EA%B8%80%EB%A1%9C%EB%B2%8C(%EC%A3%BC)" xr:uid="{00000000-0004-0000-0100-000068060000}"/>
    <hyperlink ref="E375" r:id="rId1621" display="http://www.kiffa.or.kr/sub02/sub03_view.php?mem_id=%EC%97%90%EC%9D%B4%ED%8B%B0%EC%95%A4%EC%97%90%ED%94%84%EA%B8%80%EB%A1%9C%EB%B2%8C(%EC%A3%BC)" xr:uid="{00000000-0004-0000-0100-000069060000}"/>
    <hyperlink ref="A376" r:id="rId1622" display="http://www.kiffa.or.kr/sub02/sub03_view.php?mem_id=%EC%97%90%EC%9D%B4%ED%8B%B0%EC%97%90%EC%8A%A4%EB%A1%9C%EC%A7%80%EC%8A%A4%ED%8B%B1" xr:uid="{00000000-0004-0000-0100-00006A060000}"/>
    <hyperlink ref="B376" r:id="rId1623" display="http://www.kiffa.or.kr/sub02/sub03_view.php?mem_id=%EC%97%90%EC%9D%B4%ED%8B%B0%EC%97%90%EC%8A%A4%EB%A1%9C%EC%A7%80%EC%8A%A4%ED%8B%B1" xr:uid="{00000000-0004-0000-0100-00006B060000}"/>
    <hyperlink ref="C376" r:id="rId1624" display="http://www.kiffa.or.kr/sub02/sub03_view.php?mem_id=%EC%97%90%EC%9D%B4%ED%8B%B0%EC%97%90%EC%8A%A4%EB%A1%9C%EC%A7%80%EC%8A%A4%ED%8B%B1" xr:uid="{00000000-0004-0000-0100-00006C060000}"/>
    <hyperlink ref="E376" r:id="rId1625" display="http://www.kiffa.or.kr/sub02/sub03_view.php?mem_id=%EC%97%90%EC%9D%B4%ED%8B%B0%EC%97%90%EC%8A%A4%EB%A1%9C%EC%A7%80%EC%8A%A4%ED%8B%B1" xr:uid="{00000000-0004-0000-0100-00006D060000}"/>
    <hyperlink ref="A377" r:id="rId1626" display="http://www.kiffa.or.kr/sub02/sub03_view.php?mem_id=%EC%97%90%EC%9D%B4%ED%8E%99%EC%8A%A4%EB%A1%9C%EC%A7%80%EC%8A%A4%ED%8B%B1%EC%8A%A4%EC%9D%B8%ED%84%B0%EB%84%A4%EC%85%94%EB%84%90%EC%BD%94%EB%A6%AC%EC%95%84" xr:uid="{00000000-0004-0000-0100-00006E060000}"/>
    <hyperlink ref="B377" r:id="rId1627" display="http://www.kiffa.or.kr/sub02/sub03_view.php?mem_id=%EC%97%90%EC%9D%B4%ED%8E%99%EC%8A%A4%EB%A1%9C%EC%A7%80%EC%8A%A4%ED%8B%B1%EC%8A%A4%EC%9D%B8%ED%84%B0%EB%84%A4%EC%85%94%EB%84%90%EC%BD%94%EB%A6%AC%EC%95%84" xr:uid="{00000000-0004-0000-0100-00006F060000}"/>
    <hyperlink ref="C377" r:id="rId1628" display="http://www.kiffa.or.kr/sub02/sub03_view.php?mem_id=%EC%97%90%EC%9D%B4%ED%8E%99%EC%8A%A4%EB%A1%9C%EC%A7%80%EC%8A%A4%ED%8B%B1%EC%8A%A4%EC%9D%B8%ED%84%B0%EB%84%A4%EC%85%94%EB%84%90%EC%BD%94%EB%A6%AC%EC%95%84" xr:uid="{00000000-0004-0000-0100-000070060000}"/>
    <hyperlink ref="E377" r:id="rId1629" display="http://www.kiffa.or.kr/sub02/sub03_view.php?mem_id=%EC%97%90%EC%9D%B4%ED%8E%99%EC%8A%A4%EB%A1%9C%EC%A7%80%EC%8A%A4%ED%8B%B1%EC%8A%A4%EC%9D%B8%ED%84%B0%EB%84%A4%EC%85%94%EB%84%90%EC%BD%94%EB%A6%AC%EC%95%84" xr:uid="{00000000-0004-0000-0100-000071060000}"/>
    <hyperlink ref="A378" r:id="rId1630" display="http://www.kiffa.or.kr/sub02/sub03_view.php?mem_id=%EC%97%90%EC%9D%B4%ED%94%BC%EC%97%98%EB%A1%9C%EC%A7%80%EC%8A%A4%ED%8B%B1%EC%8A%A4%EC%BD%94%EB%A6%AC%EC%95%84" xr:uid="{00000000-0004-0000-0100-000072060000}"/>
    <hyperlink ref="B378" r:id="rId1631" display="http://www.kiffa.or.kr/sub02/sub03_view.php?mem_id=%EC%97%90%EC%9D%B4%ED%94%BC%EC%97%98%EB%A1%9C%EC%A7%80%EC%8A%A4%ED%8B%B1%EC%8A%A4%EC%BD%94%EB%A6%AC%EC%95%84" xr:uid="{00000000-0004-0000-0100-000073060000}"/>
    <hyperlink ref="C378" r:id="rId1632" display="http://www.kiffa.or.kr/sub02/sub03_view.php?mem_id=%EC%97%90%EC%9D%B4%ED%94%BC%EC%97%98%EB%A1%9C%EC%A7%80%EC%8A%A4%ED%8B%B1%EC%8A%A4%EC%BD%94%EB%A6%AC%EC%95%84" xr:uid="{00000000-0004-0000-0100-000074060000}"/>
    <hyperlink ref="E378" r:id="rId1633" display="http://www.kiffa.or.kr/sub02/sub03_view.php?mem_id=%EC%97%90%EC%9D%B4%ED%94%BC%EC%97%98%EB%A1%9C%EC%A7%80%EC%8A%A4%ED%8B%B1%EC%8A%A4%EC%BD%94%EB%A6%AC%EC%95%84" xr:uid="{00000000-0004-0000-0100-000075060000}"/>
    <hyperlink ref="A379" r:id="rId1634" display="http://www.kiffa.or.kr/sub02/sub03_view.php?mem_id=%EC%97%90%EC%BD%94%EB%B9%84%EC%8A%A4" xr:uid="{00000000-0004-0000-0100-000076060000}"/>
    <hyperlink ref="B379" r:id="rId1635" display="http://www.kiffa.or.kr/sub02/sub03_view.php?mem_id=%EC%97%90%EC%BD%94%EB%B9%84%EC%8A%A4" xr:uid="{00000000-0004-0000-0100-000077060000}"/>
    <hyperlink ref="C379" r:id="rId1636" display="http://www.kiffa.or.kr/sub02/sub03_view.php?mem_id=%EC%97%90%EC%BD%94%EB%B9%84%EC%8A%A4" xr:uid="{00000000-0004-0000-0100-000078060000}"/>
    <hyperlink ref="E379" r:id="rId1637" display="http://www.kiffa.or.kr/sub02/sub03_view.php?mem_id=%EC%97%90%EC%BD%94%EB%B9%84%EC%8A%A4" xr:uid="{00000000-0004-0000-0100-000079060000}"/>
    <hyperlink ref="A380" r:id="rId1638" display="http://www.kiffa.or.kr/sub02/sub03_view.php?mem_id=%EC%97%90%ED%94%84%EC%97%90%EC%8A%A4%EC%BC%80%EC%9D%B4%EC%97%98%EC%95%A4%EC%97%90%EC%8A%A4(%EC%A3%BC)" xr:uid="{00000000-0004-0000-0100-00007A060000}"/>
    <hyperlink ref="B380" r:id="rId1639" display="http://www.kiffa.or.kr/sub02/sub03_view.php?mem_id=%EC%97%90%ED%94%84%EC%97%90%EC%8A%A4%EC%BC%80%EC%9D%B4%EC%97%98%EC%95%A4%EC%97%90%EC%8A%A4(%EC%A3%BC)" xr:uid="{00000000-0004-0000-0100-00007B060000}"/>
    <hyperlink ref="C380" r:id="rId1640" display="http://www.kiffa.or.kr/sub02/sub03_view.php?mem_id=%EC%97%90%ED%94%84%EC%97%90%EC%8A%A4%EC%BC%80%EC%9D%B4%EC%97%98%EC%95%A4%EC%97%90%EC%8A%A4(%EC%A3%BC)" xr:uid="{00000000-0004-0000-0100-00007C060000}"/>
    <hyperlink ref="E380" r:id="rId1641" display="http://www.kiffa.or.kr/sub02/sub03_view.php?mem_id=%EC%97%90%ED%94%84%EC%97%90%EC%8A%A4%EC%BC%80%EC%9D%B4%EC%97%98%EC%95%A4%EC%97%90%EC%8A%A4(%EC%A3%BC)" xr:uid="{00000000-0004-0000-0100-00007D060000}"/>
    <hyperlink ref="A381" r:id="rId1642" display="http://www.kiffa.or.kr/sub02/sub03_view.php?mem_id=%EC%97%91%EC%8A%A4%ED%8F%AC%EB%A1%9C%EC%A7%80%EC%8A%A4" xr:uid="{00000000-0004-0000-0100-00007E060000}"/>
    <hyperlink ref="B381" r:id="rId1643" display="http://www.kiffa.or.kr/sub02/sub03_view.php?mem_id=%EC%97%91%EC%8A%A4%ED%8F%AC%EB%A1%9C%EC%A7%80%EC%8A%A4" xr:uid="{00000000-0004-0000-0100-00007F060000}"/>
    <hyperlink ref="C381" r:id="rId1644" display="http://www.kiffa.or.kr/sub02/sub03_view.php?mem_id=%EC%97%91%EC%8A%A4%ED%8F%AC%EB%A1%9C%EC%A7%80%EC%8A%A4" xr:uid="{00000000-0004-0000-0100-000080060000}"/>
    <hyperlink ref="E381" r:id="rId1645" display="http://www.kiffa.or.kr/sub02/sub03_view.php?mem_id=%EC%97%91%EC%8A%A4%ED%8F%AC%EB%A1%9C%EC%A7%80%EC%8A%A4" xr:uid="{00000000-0004-0000-0100-000081060000}"/>
    <hyperlink ref="A382" r:id="rId1646" display="http://www.kiffa.or.kr/sub02/sub03_view.php?mem_id=%EC%97%91%EC%8B%AC%EB%A1%9C%EC%A7%80%EC%8A%A4%ED%8B%B1(%EC%A3%BC)" xr:uid="{00000000-0004-0000-0100-000082060000}"/>
    <hyperlink ref="B382" r:id="rId1647" display="http://www.kiffa.or.kr/sub02/sub03_view.php?mem_id=%EC%97%91%EC%8B%AC%EB%A1%9C%EC%A7%80%EC%8A%A4%ED%8B%B1(%EC%A3%BC)" xr:uid="{00000000-0004-0000-0100-000083060000}"/>
    <hyperlink ref="C382" r:id="rId1648" display="http://www.kiffa.or.kr/sub02/sub03_view.php?mem_id=%EC%97%91%EC%8B%AC%EB%A1%9C%EC%A7%80%EC%8A%A4%ED%8B%B1(%EC%A3%BC)" xr:uid="{00000000-0004-0000-0100-000084060000}"/>
    <hyperlink ref="E382" r:id="rId1649" display="http://www.kiffa.or.kr/sub02/sub03_view.php?mem_id=%EC%97%91%EC%8B%AC%EB%A1%9C%EC%A7%80%EC%8A%A4%ED%8B%B1(%EC%A3%BC)" xr:uid="{00000000-0004-0000-0100-000085060000}"/>
    <hyperlink ref="A383" r:id="rId1650" display="http://www.kiffa.or.kr/sub02/sub03_view.php?mem_id=%EC%97%94%EB%A1%9C%EC%A7%81%EC%8A%A4" xr:uid="{00000000-0004-0000-0100-000086060000}"/>
    <hyperlink ref="B383" r:id="rId1651" display="http://www.kiffa.or.kr/sub02/sub03_view.php?mem_id=%EC%97%94%EB%A1%9C%EC%A7%81%EC%8A%A4" xr:uid="{00000000-0004-0000-0100-000087060000}"/>
    <hyperlink ref="C383" r:id="rId1652" display="http://www.kiffa.or.kr/sub02/sub03_view.php?mem_id=%EC%97%94%EB%A1%9C%EC%A7%81%EC%8A%A4" xr:uid="{00000000-0004-0000-0100-000088060000}"/>
    <hyperlink ref="E383" r:id="rId1653" display="http://www.kiffa.or.kr/sub02/sub03_view.php?mem_id=%EC%97%94%EB%A1%9C%EC%A7%81%EC%8A%A4" xr:uid="{00000000-0004-0000-0100-000089060000}"/>
    <hyperlink ref="A384" r:id="rId1654" display="http://www.kiffa.or.kr/sub02/sub03_view.php?mem_id=%EC%97%94%EC%97%94%EC%95%8C%EA%B8%80%EB%A1%9C%EB%B0%9C%EB%A1%9C%EC%A7%80%EC%8A%A4%ED%8B%B1%EC%8A%A4%EC%BD%94%EB%A6%AC%EC%95%84" xr:uid="{00000000-0004-0000-0100-00008A060000}"/>
    <hyperlink ref="B384" r:id="rId1655" display="http://www.kiffa.or.kr/sub02/sub03_view.php?mem_id=%EC%97%94%EC%97%94%EC%95%8C%EA%B8%80%EB%A1%9C%EB%B0%9C%EB%A1%9C%EC%A7%80%EC%8A%A4%ED%8B%B1%EC%8A%A4%EC%BD%94%EB%A6%AC%EC%95%84" xr:uid="{00000000-0004-0000-0100-00008B060000}"/>
    <hyperlink ref="C384" r:id="rId1656" display="http://www.kiffa.or.kr/sub02/sub03_view.php?mem_id=%EC%97%94%EC%97%94%EC%95%8C%EA%B8%80%EB%A1%9C%EB%B0%9C%EB%A1%9C%EC%A7%80%EC%8A%A4%ED%8B%B1%EC%8A%A4%EC%BD%94%EB%A6%AC%EC%95%84" xr:uid="{00000000-0004-0000-0100-00008C060000}"/>
    <hyperlink ref="E384" r:id="rId1657" display="http://www.kiffa.or.kr/sub02/sub03_view.php?mem_id=%EC%97%94%EC%97%94%EC%95%8C%EA%B8%80%EB%A1%9C%EB%B0%9C%EB%A1%9C%EC%A7%80%EC%8A%A4%ED%8B%B1%EC%8A%A4%EC%BD%94%EB%A6%AC%EC%95%84" xr:uid="{00000000-0004-0000-0100-00008D060000}"/>
    <hyperlink ref="A385" r:id="rId1658" display="http://www.kiffa.or.kr/sub02/sub03_view.php?mem_id=%EC%97%94%EC%A7%80%EC%9C%A0%EC%9D%B8%ED%84%B0%EB%82%B4%EC%85%94%EB%82%A0(%EC%A3%BC)" xr:uid="{00000000-0004-0000-0100-00008E060000}"/>
    <hyperlink ref="B385" r:id="rId1659" display="http://www.kiffa.or.kr/sub02/sub03_view.php?mem_id=%EC%97%94%EC%A7%80%EC%9C%A0%EC%9D%B8%ED%84%B0%EB%82%B4%EC%85%94%EB%82%A0(%EC%A3%BC)" xr:uid="{00000000-0004-0000-0100-00008F060000}"/>
    <hyperlink ref="C385" r:id="rId1660" display="http://www.kiffa.or.kr/sub02/sub03_view.php?mem_id=%EC%97%94%EC%A7%80%EC%9C%A0%EC%9D%B8%ED%84%B0%EB%82%B4%EC%85%94%EB%82%A0(%EC%A3%BC)" xr:uid="{00000000-0004-0000-0100-000090060000}"/>
    <hyperlink ref="E385" r:id="rId1661" display="http://www.kiffa.or.kr/sub02/sub03_view.php?mem_id=%EC%97%94%EC%A7%80%EC%9C%A0%EC%9D%B8%ED%84%B0%EB%82%B4%EC%85%94%EB%82%A0(%EC%A3%BC)" xr:uid="{00000000-0004-0000-0100-000091060000}"/>
    <hyperlink ref="A386" r:id="rId1662" display="http://www.kiffa.or.kr/sub02/sub03_view.php?mem_id=%EC%97%94%ED%88%AC%EC%97%94%EB%A1%9C%EC%A7%80%EC%8A%A4%ED%8B%B1%20%EC%A3%BC%EC%8B%9D%ED%9A%8C%EC%82%AC" xr:uid="{00000000-0004-0000-0100-000092060000}"/>
    <hyperlink ref="B386" r:id="rId1663" display="http://www.kiffa.or.kr/sub02/sub03_view.php?mem_id=%EC%97%94%ED%88%AC%EC%97%94%EB%A1%9C%EC%A7%80%EC%8A%A4%ED%8B%B1%20%EC%A3%BC%EC%8B%9D%ED%9A%8C%EC%82%AC" xr:uid="{00000000-0004-0000-0100-000093060000}"/>
    <hyperlink ref="C386" r:id="rId1664" display="http://www.kiffa.or.kr/sub02/sub03_view.php?mem_id=%EC%97%94%ED%88%AC%EC%97%94%EB%A1%9C%EC%A7%80%EC%8A%A4%ED%8B%B1%20%EC%A3%BC%EC%8B%9D%ED%9A%8C%EC%82%AC" xr:uid="{00000000-0004-0000-0100-000094060000}"/>
    <hyperlink ref="E386" r:id="rId1665" display="http://www.kiffa.or.kr/sub02/sub03_view.php?mem_id=%EC%97%94%ED%88%AC%EC%97%94%EB%A1%9C%EC%A7%80%EC%8A%A4%ED%8B%B1%20%EC%A3%BC%EC%8B%9D%ED%9A%8C%EC%82%AC" xr:uid="{00000000-0004-0000-0100-000095060000}"/>
    <hyperlink ref="A387" r:id="rId1666" display="http://www.kiffa.or.kr/sub02/sub03_view.php?mem_id=%EC%97%94%ED%8B%B0%EC%95%84%EC%9D%B4%EA%B5%AD%EC%A0%9C%EC%9A%B4%EC%86%A1" xr:uid="{00000000-0004-0000-0100-000096060000}"/>
    <hyperlink ref="B387" r:id="rId1667" display="http://www.kiffa.or.kr/sub02/sub03_view.php?mem_id=%EC%97%94%ED%8B%B0%EC%95%84%EC%9D%B4%EA%B5%AD%EC%A0%9C%EC%9A%B4%EC%86%A1" xr:uid="{00000000-0004-0000-0100-000097060000}"/>
    <hyperlink ref="C387" r:id="rId1668" display="http://www.kiffa.or.kr/sub02/sub03_view.php?mem_id=%EC%97%94%ED%8B%B0%EC%95%84%EC%9D%B4%EA%B5%AD%EC%A0%9C%EC%9A%B4%EC%86%A1" xr:uid="{00000000-0004-0000-0100-000098060000}"/>
    <hyperlink ref="E387" r:id="rId1669" display="http://www.kiffa.or.kr/sub02/sub03_view.php?mem_id=%EC%97%94%ED%8B%B0%EC%95%84%EC%9D%B4%EA%B5%AD%EC%A0%9C%EC%9A%B4%EC%86%A1" xr:uid="{00000000-0004-0000-0100-000099060000}"/>
    <hyperlink ref="A388" r:id="rId1670" display="http://www.kiffa.or.kr/sub02/sub03_view.php?mem_id=%EC%97%94%ED%8B%B0%EC%97%98%EB%82%98%EC%9D%B4%EA%B0%80%EC%9D%B4%ED%8A%B8%EB%9E%9C%EC%8A%A4%EB%9D%BC%EC%9D%B8%EC%BD%94%EB%A6%AC%EC%95%84(%EC%A3%BC)" xr:uid="{00000000-0004-0000-0100-00009A060000}"/>
    <hyperlink ref="B388" r:id="rId1671" display="http://www.kiffa.or.kr/sub02/sub03_view.php?mem_id=%EC%97%94%ED%8B%B0%EC%97%98%EB%82%98%EC%9D%B4%EA%B0%80%EC%9D%B4%ED%8A%B8%EB%9E%9C%EC%8A%A4%EB%9D%BC%EC%9D%B8%EC%BD%94%EB%A6%AC%EC%95%84(%EC%A3%BC)" xr:uid="{00000000-0004-0000-0100-00009B060000}"/>
    <hyperlink ref="C388" r:id="rId1672" display="http://www.kiffa.or.kr/sub02/sub03_view.php?mem_id=%EC%97%94%ED%8B%B0%EC%97%98%EB%82%98%EC%9D%B4%EA%B0%80%EC%9D%B4%ED%8A%B8%EB%9E%9C%EC%8A%A4%EB%9D%BC%EC%9D%B8%EC%BD%94%EB%A6%AC%EC%95%84(%EC%A3%BC)" xr:uid="{00000000-0004-0000-0100-00009C060000}"/>
    <hyperlink ref="E388" r:id="rId1673" display="http://www.kiffa.or.kr/sub02/sub03_view.php?mem_id=%EC%97%94%ED%8B%B0%EC%97%98%EB%82%98%EC%9D%B4%EA%B0%80%EC%9D%B4%ED%8A%B8%EB%9E%9C%EC%8A%A4%EB%9D%BC%EC%9D%B8%EC%BD%94%EB%A6%AC%EC%95%84(%EC%A3%BC)" xr:uid="{00000000-0004-0000-0100-00009D060000}"/>
    <hyperlink ref="A389" r:id="rId1674" display="http://www.kiffa.or.kr/sub02/sub03_view.php?mem_id=%EC%97%98%EC%95%A4%EC%BC%80%EC%9D%B4%EB%A1%9C%EC%A7%80%EC%8A%A4%ED%8B%B1%EC%8A%A4" xr:uid="{00000000-0004-0000-0100-00009E060000}"/>
    <hyperlink ref="B389" r:id="rId1675" display="http://www.kiffa.or.kr/sub02/sub03_view.php?mem_id=%EC%97%98%EC%95%A4%EC%BC%80%EC%9D%B4%EB%A1%9C%EC%A7%80%EC%8A%A4%ED%8B%B1%EC%8A%A4" xr:uid="{00000000-0004-0000-0100-00009F060000}"/>
    <hyperlink ref="C389" r:id="rId1676" display="http://www.kiffa.or.kr/sub02/sub03_view.php?mem_id=%EC%97%98%EC%95%A4%EC%BC%80%EC%9D%B4%EB%A1%9C%EC%A7%80%EC%8A%A4%ED%8B%B1%EC%8A%A4" xr:uid="{00000000-0004-0000-0100-0000A0060000}"/>
    <hyperlink ref="E389" r:id="rId1677" display="http://www.kiffa.or.kr/sub02/sub03_view.php?mem_id=%EC%97%98%EC%95%A4%EC%BC%80%EC%9D%B4%EB%A1%9C%EC%A7%80%EC%8A%A4%ED%8B%B1%EC%8A%A4" xr:uid="{00000000-0004-0000-0100-0000A1060000}"/>
    <hyperlink ref="A390" r:id="rId1678" display="http://www.kiffa.or.kr/sub02/sub03_view.php?mem_id=%EC%97%98%EC%97%91%EC%8A%A4%ED%8C%90%ED%86%A0%EC%8A%A4" xr:uid="{00000000-0004-0000-0100-0000A2060000}"/>
    <hyperlink ref="B390" r:id="rId1679" display="http://www.kiffa.or.kr/sub02/sub03_view.php?mem_id=%EC%97%98%EC%97%91%EC%8A%A4%ED%8C%90%ED%86%A0%EC%8A%A4" xr:uid="{00000000-0004-0000-0100-0000A3060000}"/>
    <hyperlink ref="C390" r:id="rId1680" display="http://www.kiffa.or.kr/sub02/sub03_view.php?mem_id=%EC%97%98%EC%97%91%EC%8A%A4%ED%8C%90%ED%86%A0%EC%8A%A4" xr:uid="{00000000-0004-0000-0100-0000A4060000}"/>
    <hyperlink ref="E390" r:id="rId1681" display="http://www.kiffa.or.kr/sub02/sub03_view.php?mem_id=%EC%97%98%EC%97%91%EC%8A%A4%ED%8C%90%ED%86%A0%EC%8A%A4" xr:uid="{00000000-0004-0000-0100-0000A5060000}"/>
    <hyperlink ref="A391" r:id="rId1682" display="http://www.kiffa.or.kr/sub02/sub03_view.php?mem_id=%EC%97%98%EC%97%94%EC%94%A8%EB%A1%9C%EC%A7%80%EC%8A%A4%ED%8B%B1%EC%8A%A4" xr:uid="{00000000-0004-0000-0100-0000A6060000}"/>
    <hyperlink ref="B391" r:id="rId1683" display="http://www.kiffa.or.kr/sub02/sub03_view.php?mem_id=%EC%97%98%EC%97%94%EC%94%A8%EB%A1%9C%EC%A7%80%EC%8A%A4%ED%8B%B1%EC%8A%A4" xr:uid="{00000000-0004-0000-0100-0000A7060000}"/>
    <hyperlink ref="C391" r:id="rId1684" display="http://www.kiffa.or.kr/sub02/sub03_view.php?mem_id=%EC%97%98%EC%97%94%EC%94%A8%EB%A1%9C%EC%A7%80%EC%8A%A4%ED%8B%B1%EC%8A%A4" xr:uid="{00000000-0004-0000-0100-0000A8060000}"/>
    <hyperlink ref="E391" r:id="rId1685" display="http://www.kiffa.or.kr/sub02/sub03_view.php?mem_id=%EC%97%98%EC%97%94%EC%94%A8%EB%A1%9C%EC%A7%80%EC%8A%A4%ED%8B%B1%EC%8A%A4" xr:uid="{00000000-0004-0000-0100-0000A9060000}"/>
    <hyperlink ref="A392" r:id="rId1686" display="http://www.kiffa.or.kr/sub02/sub03_view.php?mem_id=%EC%97%98%EC%99%80%EC%9D%B4%EC%A7%80%ED%95%B4%EC%9A%B4%ED%95%AD%EA%B3%B5" xr:uid="{00000000-0004-0000-0100-0000AA060000}"/>
    <hyperlink ref="B392" r:id="rId1687" display="http://www.kiffa.or.kr/sub02/sub03_view.php?mem_id=%EC%97%98%EC%99%80%EC%9D%B4%EC%A7%80%ED%95%B4%EC%9A%B4%ED%95%AD%EA%B3%B5" xr:uid="{00000000-0004-0000-0100-0000AB060000}"/>
    <hyperlink ref="C392" r:id="rId1688" display="http://www.kiffa.or.kr/sub02/sub03_view.php?mem_id=%EC%97%98%EC%99%80%EC%9D%B4%EC%A7%80%ED%95%B4%EC%9A%B4%ED%95%AD%EA%B3%B5" xr:uid="{00000000-0004-0000-0100-0000AC060000}"/>
    <hyperlink ref="E392" r:id="rId1689" display="http://www.kiffa.or.kr/sub02/sub03_view.php?mem_id=%EC%97%98%EC%99%80%EC%9D%B4%EC%A7%80%ED%95%B4%EC%9A%B4%ED%95%AD%EA%B3%B5" xr:uid="{00000000-0004-0000-0100-0000AD060000}"/>
    <hyperlink ref="A393" r:id="rId1690" display="http://www.kiffa.or.kr/sub02/sub03_view.php?mem_id=%EC%97%98%EC%BC%80%EC%9D%B4%EB%A1%9C%EC%A7%80%EC%8A%A4%ED%8B%B1" xr:uid="{00000000-0004-0000-0100-0000AE060000}"/>
    <hyperlink ref="B393" r:id="rId1691" display="http://www.kiffa.or.kr/sub02/sub03_view.php?mem_id=%EC%97%98%EC%BC%80%EC%9D%B4%EB%A1%9C%EC%A7%80%EC%8A%A4%ED%8B%B1" xr:uid="{00000000-0004-0000-0100-0000AF060000}"/>
    <hyperlink ref="C393" r:id="rId1692" display="http://www.kiffa.or.kr/sub02/sub03_view.php?mem_id=%EC%97%98%EC%BC%80%EC%9D%B4%EB%A1%9C%EC%A7%80%EC%8A%A4%ED%8B%B1" xr:uid="{00000000-0004-0000-0100-0000B0060000}"/>
    <hyperlink ref="E393" r:id="rId1693" display="http://www.kiffa.or.kr/sub02/sub03_view.php?mem_id=%EC%97%98%EC%BC%80%EC%9D%B4%EB%A1%9C%EC%A7%80%EC%8A%A4%ED%8B%B1" xr:uid="{00000000-0004-0000-0100-0000B1060000}"/>
    <hyperlink ref="A394" r:id="rId1694" display="http://www.kiffa.or.kr/sub02/sub03_view.php?mem_id=%EC%97%98%EC%BC%80%EC%9D%B4%EC%97%98%EC%BD%94%EB%A6%AC%EC%95%84" xr:uid="{00000000-0004-0000-0100-0000B2060000}"/>
    <hyperlink ref="B394" r:id="rId1695" display="http://www.kiffa.or.kr/sub02/sub03_view.php?mem_id=%EC%97%98%EC%BC%80%EC%9D%B4%EC%97%98%EC%BD%94%EB%A6%AC%EC%95%84" xr:uid="{00000000-0004-0000-0100-0000B3060000}"/>
    <hyperlink ref="C394" r:id="rId1696" display="http://www.kiffa.or.kr/sub02/sub03_view.php?mem_id=%EC%97%98%EC%BC%80%EC%9D%B4%EC%97%98%EC%BD%94%EB%A6%AC%EC%95%84" xr:uid="{00000000-0004-0000-0100-0000B4060000}"/>
    <hyperlink ref="E394" r:id="rId1697" display="http://www.kiffa.or.kr/sub02/sub03_view.php?mem_id=%EC%97%98%EC%BC%80%EC%9D%B4%EC%97%98%EC%BD%94%EB%A6%AC%EC%95%84" xr:uid="{00000000-0004-0000-0100-0000B5060000}"/>
    <hyperlink ref="A395" r:id="rId1698" display="http://www.kiffa.or.kr/sub02/sub03_view.php?mem_id=%EC%97%98%ED%94%BC%EC%8A%A4%EA%B8%80%EB%A1%9C%EB%B0%9C%EB%A1%9C%EC%A7%80%EC%8A%A4%ED%8B%B1%EC%8A%A4" xr:uid="{00000000-0004-0000-0100-0000B6060000}"/>
    <hyperlink ref="B395" r:id="rId1699" display="http://www.kiffa.or.kr/sub02/sub03_view.php?mem_id=%EC%97%98%ED%94%BC%EC%8A%A4%EA%B8%80%EB%A1%9C%EB%B0%9C%EB%A1%9C%EC%A7%80%EC%8A%A4%ED%8B%B1%EC%8A%A4" xr:uid="{00000000-0004-0000-0100-0000B7060000}"/>
    <hyperlink ref="C395" r:id="rId1700" display="http://www.kiffa.or.kr/sub02/sub03_view.php?mem_id=%EC%97%98%ED%94%BC%EC%8A%A4%EA%B8%80%EB%A1%9C%EB%B0%9C%EB%A1%9C%EC%A7%80%EC%8A%A4%ED%8B%B1%EC%8A%A4" xr:uid="{00000000-0004-0000-0100-0000B8060000}"/>
    <hyperlink ref="E395" r:id="rId1701" display="http://www.kiffa.or.kr/sub02/sub03_view.php?mem_id=%EC%97%98%ED%94%BC%EC%8A%A4%EA%B8%80%EB%A1%9C%EB%B0%9C%EB%A1%9C%EC%A7%80%EC%8A%A4%ED%8B%B1%EC%8A%A4" xr:uid="{00000000-0004-0000-0100-0000B9060000}"/>
    <hyperlink ref="A396" r:id="rId1702" display="http://www.kiffa.or.kr/sub02/sub03_view.php?mem_id=%EC%97%A0%EC%94%A8%EA%B8%80%EB%A1%9C%EB%B2%8C" xr:uid="{00000000-0004-0000-0100-0000BA060000}"/>
    <hyperlink ref="B396" r:id="rId1703" display="http://www.kiffa.or.kr/sub02/sub03_view.php?mem_id=%EC%97%A0%EC%94%A8%EA%B8%80%EB%A1%9C%EB%B2%8C" xr:uid="{00000000-0004-0000-0100-0000BB060000}"/>
    <hyperlink ref="C396" r:id="rId1704" display="http://www.kiffa.or.kr/sub02/sub03_view.php?mem_id=%EC%97%A0%EC%94%A8%EA%B8%80%EB%A1%9C%EB%B2%8C" xr:uid="{00000000-0004-0000-0100-0000BC060000}"/>
    <hyperlink ref="E396" r:id="rId1705" display="http://www.kiffa.or.kr/sub02/sub03_view.php?mem_id=%EC%97%A0%EC%94%A8%EA%B8%80%EB%A1%9C%EB%B2%8C" xr:uid="{00000000-0004-0000-0100-0000BD060000}"/>
    <hyperlink ref="A397" r:id="rId1706" display="http://www.kiffa.or.kr/sub02/sub03_view.php?mem_id=%EC%97%A0%EC%94%A8%EC%95%84%EC%9D%B4%EA%B8%80%EB%A1%9C%EB%B2%8C%EB%A1%9C%EC%A7%80%EC%8A%A4%ED%8B%B1%EC%8A%A4(%EC%A3%BC)" xr:uid="{00000000-0004-0000-0100-0000BE060000}"/>
    <hyperlink ref="B397" r:id="rId1707" display="http://www.kiffa.or.kr/sub02/sub03_view.php?mem_id=%EC%97%A0%EC%94%A8%EC%95%84%EC%9D%B4%EA%B8%80%EB%A1%9C%EB%B2%8C%EB%A1%9C%EC%A7%80%EC%8A%A4%ED%8B%B1%EC%8A%A4(%EC%A3%BC)" xr:uid="{00000000-0004-0000-0100-0000BF060000}"/>
    <hyperlink ref="C397" r:id="rId1708" display="http://www.kiffa.or.kr/sub02/sub03_view.php?mem_id=%EC%97%A0%EC%94%A8%EC%95%84%EC%9D%B4%EA%B8%80%EB%A1%9C%EB%B2%8C%EB%A1%9C%EC%A7%80%EC%8A%A4%ED%8B%B1%EC%8A%A4(%EC%A3%BC)" xr:uid="{00000000-0004-0000-0100-0000C0060000}"/>
    <hyperlink ref="E397" r:id="rId1709" display="http://www.kiffa.or.kr/sub02/sub03_view.php?mem_id=%EC%97%A0%EC%94%A8%EC%95%84%EC%9D%B4%EA%B8%80%EB%A1%9C%EB%B2%8C%EB%A1%9C%EC%A7%80%EC%8A%A4%ED%8B%B1%EC%8A%A4(%EC%A3%BC)" xr:uid="{00000000-0004-0000-0100-0000C1060000}"/>
    <hyperlink ref="A398" r:id="rId1710" display="http://www.kiffa.or.kr/sub02/sub03_view.php?mem_id=%EC%97%A0%EC%97%98%EC%97%90%EC%8A%A4%ED%94%BC" xr:uid="{00000000-0004-0000-0100-0000C2060000}"/>
    <hyperlink ref="B398" r:id="rId1711" display="http://www.kiffa.or.kr/sub02/sub03_view.php?mem_id=%EC%97%A0%EC%97%98%EC%97%90%EC%8A%A4%ED%94%BC" xr:uid="{00000000-0004-0000-0100-0000C3060000}"/>
    <hyperlink ref="C398" r:id="rId1712" display="http://www.kiffa.or.kr/sub02/sub03_view.php?mem_id=%EC%97%A0%EC%97%98%EC%97%90%EC%8A%A4%ED%94%BC" xr:uid="{00000000-0004-0000-0100-0000C4060000}"/>
    <hyperlink ref="E398" r:id="rId1713" display="http://www.kiffa.or.kr/sub02/sub03_view.php?mem_id=%EC%97%A0%EC%97%98%EC%97%90%EC%8A%A4%ED%94%BC" xr:uid="{00000000-0004-0000-0100-0000C5060000}"/>
    <hyperlink ref="A399" r:id="rId1714" display="http://www.kiffa.or.kr/sub02/sub03_view.php?mem_id=%EC%97%A0%EC%BC%80%EC%9D%B4%ED%95%AD%EA%B3%B5%ED%95%B4%EC%83%81%EC%9A%B4%EC%86%A1" xr:uid="{00000000-0004-0000-0100-0000C6060000}"/>
    <hyperlink ref="B399" r:id="rId1715" display="http://www.kiffa.or.kr/sub02/sub03_view.php?mem_id=%EC%97%A0%EC%BC%80%EC%9D%B4%ED%95%AD%EA%B3%B5%ED%95%B4%EC%83%81%EC%9A%B4%EC%86%A1" xr:uid="{00000000-0004-0000-0100-0000C7060000}"/>
    <hyperlink ref="C399" r:id="rId1716" display="http://www.kiffa.or.kr/sub02/sub03_view.php?mem_id=%EC%97%A0%EC%BC%80%EC%9D%B4%ED%95%AD%EA%B3%B5%ED%95%B4%EC%83%81%EC%9A%B4%EC%86%A1" xr:uid="{00000000-0004-0000-0100-0000C8060000}"/>
    <hyperlink ref="E399" r:id="rId1717" display="http://www.kiffa.or.kr/sub02/sub03_view.php?mem_id=%EC%97%A0%EC%BC%80%EC%9D%B4%ED%95%AD%EA%B3%B5%ED%95%B4%EC%83%81%EC%9A%B4%EC%86%A1" xr:uid="{00000000-0004-0000-0100-0000C9060000}"/>
    <hyperlink ref="A400" r:id="rId1718" display="http://www.kiffa.or.kr/sub02/sub03_view.php?mem_id=%EC%97%A0%ED%8A%B8%EB%9E%9C%EC%8A%A4(%EC%A3%BC)" xr:uid="{00000000-0004-0000-0100-0000CA060000}"/>
    <hyperlink ref="B400" r:id="rId1719" display="http://www.kiffa.or.kr/sub02/sub03_view.php?mem_id=%EC%97%A0%ED%8A%B8%EB%9E%9C%EC%8A%A4(%EC%A3%BC)" xr:uid="{00000000-0004-0000-0100-0000CB060000}"/>
    <hyperlink ref="C400" r:id="rId1720" display="http://www.kiffa.or.kr/sub02/sub03_view.php?mem_id=%EC%97%A0%ED%8A%B8%EB%9E%9C%EC%8A%A4(%EC%A3%BC)" xr:uid="{00000000-0004-0000-0100-0000CC060000}"/>
    <hyperlink ref="E400" r:id="rId1721" display="http://www.kiffa.or.kr/sub02/sub03_view.php?mem_id=%EC%97%A0%ED%8A%B8%EB%9E%9C%EC%8A%A4(%EC%A3%BC)" xr:uid="{00000000-0004-0000-0100-0000CD060000}"/>
    <hyperlink ref="A401" r:id="rId1722" display="http://www.kiffa.or.kr/sub02/sub03_view.php?mem_id=%EC%97%A0%ED%8B%B0%EC%97%98" xr:uid="{00000000-0004-0000-0100-0000CE060000}"/>
    <hyperlink ref="B401" r:id="rId1723" display="http://www.kiffa.or.kr/sub02/sub03_view.php?mem_id=%EC%97%A0%ED%8B%B0%EC%97%98" xr:uid="{00000000-0004-0000-0100-0000CF060000}"/>
    <hyperlink ref="C401" r:id="rId1724" display="http://www.kiffa.or.kr/sub02/sub03_view.php?mem_id=%EC%97%A0%ED%8B%B0%EC%97%98" xr:uid="{00000000-0004-0000-0100-0000D0060000}"/>
    <hyperlink ref="E401" r:id="rId1725" display="http://www.kiffa.or.kr/sub02/sub03_view.php?mem_id=%EC%97%A0%ED%8B%B0%EC%97%98" xr:uid="{00000000-0004-0000-0100-0000D1060000}"/>
    <hyperlink ref="A402" r:id="rId1726" display="http://www.kiffa.or.kr/sub02/sub03_view.php?mem_id=%EC%98%81%EC%9B%90%ED%95%B4%EC%83%81" xr:uid="{00000000-0004-0000-0100-0000D2060000}"/>
    <hyperlink ref="B402" r:id="rId1727" display="http://www.kiffa.or.kr/sub02/sub03_view.php?mem_id=%EC%98%81%EC%9B%90%ED%95%B4%EC%83%81" xr:uid="{00000000-0004-0000-0100-0000D3060000}"/>
    <hyperlink ref="C402" r:id="rId1728" display="http://www.kiffa.or.kr/sub02/sub03_view.php?mem_id=%EC%98%81%EC%9B%90%ED%95%B4%EC%83%81" xr:uid="{00000000-0004-0000-0100-0000D4060000}"/>
    <hyperlink ref="E402" r:id="rId1729" display="http://www.kiffa.or.kr/sub02/sub03_view.php?mem_id=%EC%98%81%EC%9B%90%ED%95%B4%EC%83%81" xr:uid="{00000000-0004-0000-0100-0000D5060000}"/>
    <hyperlink ref="A403" r:id="rId1730" display="http://www.kiffa.or.kr/sub02/sub03_view.php?mem_id=%EC%98%81%EC%9D%B8%EC%97%90%EC%8A%A4%EC%97%94" xr:uid="{00000000-0004-0000-0100-0000D6060000}"/>
    <hyperlink ref="B403" r:id="rId1731" display="http://www.kiffa.or.kr/sub02/sub03_view.php?mem_id=%EC%98%81%EC%9D%B8%EC%97%90%EC%8A%A4%EC%97%94" xr:uid="{00000000-0004-0000-0100-0000D7060000}"/>
    <hyperlink ref="C403" r:id="rId1732" display="http://www.kiffa.or.kr/sub02/sub03_view.php?mem_id=%EC%98%81%EC%9D%B8%EC%97%90%EC%8A%A4%EC%97%94" xr:uid="{00000000-0004-0000-0100-0000D8060000}"/>
    <hyperlink ref="E403" r:id="rId1733" display="http://www.kiffa.or.kr/sub02/sub03_view.php?mem_id=%EC%98%81%EC%9D%B8%EC%97%90%EC%8A%A4%EC%97%94" xr:uid="{00000000-0004-0000-0100-0000D9060000}"/>
    <hyperlink ref="A404" r:id="rId1734" display="http://www.kiffa.or.kr/sub02/sub03_view.php?mem_id=%EC%98%81%EC%A7%84%EC%A7%80%EC%97%98%EC%97%90%EC%8A%A4" xr:uid="{00000000-0004-0000-0100-0000DA060000}"/>
    <hyperlink ref="B404" r:id="rId1735" display="http://www.kiffa.or.kr/sub02/sub03_view.php?mem_id=%EC%98%81%EC%A7%84%EC%A7%80%EC%97%98%EC%97%90%EC%8A%A4" xr:uid="{00000000-0004-0000-0100-0000DB060000}"/>
    <hyperlink ref="C404" r:id="rId1736" display="http://www.kiffa.or.kr/sub02/sub03_view.php?mem_id=%EC%98%81%EC%A7%84%EC%A7%80%EC%97%98%EC%97%90%EC%8A%A4" xr:uid="{00000000-0004-0000-0100-0000DC060000}"/>
    <hyperlink ref="E404" r:id="rId1737" display="http://www.kiffa.or.kr/sub02/sub03_view.php?mem_id=%EC%98%81%EC%A7%84%EC%A7%80%EC%97%98%EC%97%90%EC%8A%A4" xr:uid="{00000000-0004-0000-0100-0000DD060000}"/>
    <hyperlink ref="A405" r:id="rId1738" display="http://www.kiffa.or.kr/sub02/sub03_view.php?mem_id=%EC%98%81%EC%B2%9C%ED%95%AD%EC%9A%B4(%EC%A3%BC)" xr:uid="{00000000-0004-0000-0100-0000DE060000}"/>
    <hyperlink ref="B405" r:id="rId1739" display="http://www.kiffa.or.kr/sub02/sub03_view.php?mem_id=%EC%98%81%EC%B2%9C%ED%95%AD%EC%9A%B4(%EC%A3%BC)" xr:uid="{00000000-0004-0000-0100-0000DF060000}"/>
    <hyperlink ref="C405" r:id="rId1740" display="http://www.kiffa.or.kr/sub02/sub03_view.php?mem_id=%EC%98%81%EC%B2%9C%ED%95%AD%EC%9A%B4(%EC%A3%BC)" xr:uid="{00000000-0004-0000-0100-0000E0060000}"/>
    <hyperlink ref="E405" r:id="rId1741" display="http://www.kiffa.or.kr/sub02/sub03_view.php?mem_id=%EC%98%81%EC%B2%9C%ED%95%AD%EC%9A%B4(%EC%A3%BC)" xr:uid="{00000000-0004-0000-0100-0000E1060000}"/>
    <hyperlink ref="A406" r:id="rId1742" display="http://www.kiffa.or.kr/sub02/sub03_view.php?mem_id=%EC%98%88%EC%9D%BC%EA%B8%80%EB%A1%9C%EB%B2%8C%EB%A1%9C%EC%A7%80%EC%8A%A4%ED%8B%B1%EC%8A%A4" xr:uid="{00000000-0004-0000-0100-0000E2060000}"/>
    <hyperlink ref="B406" r:id="rId1743" display="http://www.kiffa.or.kr/sub02/sub03_view.php?mem_id=%EC%98%88%EC%9D%BC%EA%B8%80%EB%A1%9C%EB%B2%8C%EB%A1%9C%EC%A7%80%EC%8A%A4%ED%8B%B1%EC%8A%A4" xr:uid="{00000000-0004-0000-0100-0000E3060000}"/>
    <hyperlink ref="C406" r:id="rId1744" display="http://www.kiffa.or.kr/sub02/sub03_view.php?mem_id=%EC%98%88%EC%9D%BC%EA%B8%80%EB%A1%9C%EB%B2%8C%EB%A1%9C%EC%A7%80%EC%8A%A4%ED%8B%B1%EC%8A%A4" xr:uid="{00000000-0004-0000-0100-0000E4060000}"/>
    <hyperlink ref="E406" r:id="rId1745" display="http://www.kiffa.or.kr/sub02/sub03_view.php?mem_id=%EC%98%88%EC%9D%BC%EA%B8%80%EB%A1%9C%EB%B2%8C%EB%A1%9C%EC%A7%80%EC%8A%A4%ED%8B%B1%EC%8A%A4" xr:uid="{00000000-0004-0000-0100-0000E5060000}"/>
    <hyperlink ref="A407" r:id="rId1746" display="http://www.kiffa.or.kr/sub02/sub03_view.php?mem_id=%EC%98%88%EC%9D%BC%ED%95%B4%EC%9A%B4%ED%95%AD%EA%B3%B5" xr:uid="{00000000-0004-0000-0100-0000E6060000}"/>
    <hyperlink ref="B407" r:id="rId1747" display="http://www.kiffa.or.kr/sub02/sub03_view.php?mem_id=%EC%98%88%EC%9D%BC%ED%95%B4%EC%9A%B4%ED%95%AD%EA%B3%B5" xr:uid="{00000000-0004-0000-0100-0000E7060000}"/>
    <hyperlink ref="C407" r:id="rId1748" display="http://www.kiffa.or.kr/sub02/sub03_view.php?mem_id=%EC%98%88%EC%9D%BC%ED%95%B4%EC%9A%B4%ED%95%AD%EA%B3%B5" xr:uid="{00000000-0004-0000-0100-0000E8060000}"/>
    <hyperlink ref="E407" r:id="rId1749" display="http://www.kiffa.or.kr/sub02/sub03_view.php?mem_id=%EC%98%88%EC%9D%BC%ED%95%B4%EC%9A%B4%ED%95%AD%EA%B3%B5" xr:uid="{00000000-0004-0000-0100-0000E9060000}"/>
    <hyperlink ref="A408" r:id="rId1750" display="http://www.kiffa.or.kr/sub02/sub03_view.php?mem_id=%EC%98%A4%EB%A6%AC%EC%97%94%ED%83%88%EC%89%AC%ED%95%91(%EC%A3%BC)" xr:uid="{00000000-0004-0000-0100-0000EA060000}"/>
    <hyperlink ref="B408" r:id="rId1751" display="http://www.kiffa.or.kr/sub02/sub03_view.php?mem_id=%EC%98%A4%EB%A6%AC%EC%97%94%ED%83%88%EC%89%AC%ED%95%91(%EC%A3%BC)" xr:uid="{00000000-0004-0000-0100-0000EB060000}"/>
    <hyperlink ref="C408" r:id="rId1752" display="http://www.kiffa.or.kr/sub02/sub03_view.php?mem_id=%EC%98%A4%EB%A6%AC%EC%97%94%ED%83%88%EC%89%AC%ED%95%91(%EC%A3%BC)" xr:uid="{00000000-0004-0000-0100-0000EC060000}"/>
    <hyperlink ref="E408" r:id="rId1753" display="http://www.kiffa.or.kr/sub02/sub03_view.php?mem_id=%EC%98%A4%EB%A6%AC%EC%97%94%ED%83%88%EC%89%AC%ED%95%91(%EC%A3%BC)" xr:uid="{00000000-0004-0000-0100-0000ED060000}"/>
    <hyperlink ref="A409" r:id="rId1754" display="http://www.kiffa.or.kr/sub02/sub03_view.php?mem_id=%EC%98%A4%EB%A6%AC%EC%97%94%ED%8A%B8%EC%8A%A4%ED%83%80%EB%A1%9C%EC%A7%81%EC%8A%A4" xr:uid="{00000000-0004-0000-0100-0000EE060000}"/>
    <hyperlink ref="B409" r:id="rId1755" display="http://www.kiffa.or.kr/sub02/sub03_view.php?mem_id=%EC%98%A4%EB%A6%AC%EC%97%94%ED%8A%B8%EC%8A%A4%ED%83%80%EB%A1%9C%EC%A7%81%EC%8A%A4" xr:uid="{00000000-0004-0000-0100-0000EF060000}"/>
    <hyperlink ref="C409" r:id="rId1756" display="http://www.kiffa.or.kr/sub02/sub03_view.php?mem_id=%EC%98%A4%EB%A6%AC%EC%97%94%ED%8A%B8%EC%8A%A4%ED%83%80%EB%A1%9C%EC%A7%81%EC%8A%A4" xr:uid="{00000000-0004-0000-0100-0000F0060000}"/>
    <hyperlink ref="E409" r:id="rId1757" display="http://www.kiffa.or.kr/sub02/sub03_view.php?mem_id=%EC%98%A4%EB%A6%AC%EC%97%94%ED%8A%B8%EC%8A%A4%ED%83%80%EB%A1%9C%EC%A7%81%EC%8A%A4" xr:uid="{00000000-0004-0000-0100-0000F1060000}"/>
    <hyperlink ref="A410" r:id="rId1758" display="http://www.kiffa.or.kr/sub02/sub03_view.php?mem_id=%EC%98%A4%EB%A6%AC%EC%97%94%ED%8A%B8%ED%95%B4%EC%9A%B4(%EC%A3%BC)" xr:uid="{00000000-0004-0000-0100-0000F2060000}"/>
    <hyperlink ref="B410" r:id="rId1759" display="http://www.kiffa.or.kr/sub02/sub03_view.php?mem_id=%EC%98%A4%EB%A6%AC%EC%97%94%ED%8A%B8%ED%95%B4%EC%9A%B4(%EC%A3%BC)" xr:uid="{00000000-0004-0000-0100-0000F3060000}"/>
    <hyperlink ref="C410" r:id="rId1760" display="http://www.kiffa.or.kr/sub02/sub03_view.php?mem_id=%EC%98%A4%EB%A6%AC%EC%97%94%ED%8A%B8%ED%95%B4%EC%9A%B4(%EC%A3%BC)" xr:uid="{00000000-0004-0000-0100-0000F4060000}"/>
    <hyperlink ref="E410" r:id="rId1761" display="http://www.kiffa.or.kr/sub02/sub03_view.php?mem_id=%EC%98%A4%EB%A6%AC%EC%97%94%ED%8A%B8%ED%95%B4%EC%9A%B4(%EC%A3%BC)" xr:uid="{00000000-0004-0000-0100-0000F5060000}"/>
    <hyperlink ref="A411" r:id="rId1762" display="http://www.kiffa.or.kr/sub02/sub03_view.php?mem_id=%EC%98%A4%EC%84%B1%EA%B8%80%EB%A1%9C%EB%B2%8C%EB%A1%9C%EC%A7%80%EC%8A%A4%ED%8B%B1%EC%8A%A4" xr:uid="{00000000-0004-0000-0100-0000F6060000}"/>
    <hyperlink ref="B411" r:id="rId1763" display="http://www.kiffa.or.kr/sub02/sub03_view.php?mem_id=%EC%98%A4%EC%84%B1%EA%B8%80%EB%A1%9C%EB%B2%8C%EB%A1%9C%EC%A7%80%EC%8A%A4%ED%8B%B1%EC%8A%A4" xr:uid="{00000000-0004-0000-0100-0000F7060000}"/>
    <hyperlink ref="C411" r:id="rId1764" display="http://www.kiffa.or.kr/sub02/sub03_view.php?mem_id=%EC%98%A4%EC%84%B1%EA%B8%80%EB%A1%9C%EB%B2%8C%EB%A1%9C%EC%A7%80%EC%8A%A4%ED%8B%B1%EC%8A%A4" xr:uid="{00000000-0004-0000-0100-0000F8060000}"/>
    <hyperlink ref="E411" r:id="rId1765" display="http://www.kiffa.or.kr/sub02/sub03_view.php?mem_id=%EC%98%A4%EC%84%B1%EA%B8%80%EB%A1%9C%EB%B2%8C%EB%A1%9C%EC%A7%80%EC%8A%A4%ED%8B%B1%EC%8A%A4" xr:uid="{00000000-0004-0000-0100-0000F9060000}"/>
    <hyperlink ref="A412" r:id="rId1766" display="http://www.kiffa.or.kr/sub02/sub03_view.php?mem_id=%EC%98%A4%EC%94%A8%EC%97%90%EC%8A%A4%EC%BD%94%EB%A6%AC%EC%95%84" xr:uid="{00000000-0004-0000-0100-0000FA060000}"/>
    <hyperlink ref="B412" r:id="rId1767" display="http://www.kiffa.or.kr/sub02/sub03_view.php?mem_id=%EC%98%A4%EC%94%A8%EC%97%90%EC%8A%A4%EC%BD%94%EB%A6%AC%EC%95%84" xr:uid="{00000000-0004-0000-0100-0000FB060000}"/>
    <hyperlink ref="C412" r:id="rId1768" display="http://www.kiffa.or.kr/sub02/sub03_view.php?mem_id=%EC%98%A4%EC%94%A8%EC%97%90%EC%8A%A4%EC%BD%94%EB%A6%AC%EC%95%84" xr:uid="{00000000-0004-0000-0100-0000FC060000}"/>
    <hyperlink ref="E412" r:id="rId1769" display="http://www.kiffa.or.kr/sub02/sub03_view.php?mem_id=%EC%98%A4%EC%94%A8%EC%97%90%EC%8A%A4%EC%BD%94%EB%A6%AC%EC%95%84" xr:uid="{00000000-0004-0000-0100-0000FD060000}"/>
    <hyperlink ref="A413" r:id="rId1770" display="http://www.kiffa.or.kr/sub02/sub03_view.php?mem_id=%EC%98%A4%EC%97%90%EC%8A%A4%ED%8B%B0" xr:uid="{00000000-0004-0000-0100-0000FE060000}"/>
    <hyperlink ref="B413" r:id="rId1771" display="http://www.kiffa.or.kr/sub02/sub03_view.php?mem_id=%EC%98%A4%EC%97%90%EC%8A%A4%ED%8B%B0" xr:uid="{00000000-0004-0000-0100-0000FF060000}"/>
    <hyperlink ref="C413" r:id="rId1772" display="http://www.kiffa.or.kr/sub02/sub03_view.php?mem_id=%EC%98%A4%EC%97%90%EC%8A%A4%ED%8B%B0" xr:uid="{00000000-0004-0000-0100-000000070000}"/>
    <hyperlink ref="E413" r:id="rId1773" display="http://www.kiffa.or.kr/sub02/sub03_view.php?mem_id=%EC%98%A4%EC%97%90%EC%8A%A4%ED%8B%B0" xr:uid="{00000000-0004-0000-0100-000001070000}"/>
    <hyperlink ref="A414" r:id="rId1774" display="http://www.kiffa.or.kr/sub02/sub03_view.php?mem_id=%EC%98%A4%EC%98%A4%EC%94%A8%EC%97%98%EB%A1%9C%EC%A7%80%EC%8A%A4%ED%8B%B1%EC%8A%A4%EC%BD%94%EB%A6%AC%EC%95%84" xr:uid="{00000000-0004-0000-0100-000002070000}"/>
    <hyperlink ref="B414" r:id="rId1775" display="http://www.kiffa.or.kr/sub02/sub03_view.php?mem_id=%EC%98%A4%EC%98%A4%EC%94%A8%EC%97%98%EB%A1%9C%EC%A7%80%EC%8A%A4%ED%8B%B1%EC%8A%A4%EC%BD%94%EB%A6%AC%EC%95%84" xr:uid="{00000000-0004-0000-0100-000003070000}"/>
    <hyperlink ref="C414" r:id="rId1776" display="http://www.kiffa.or.kr/sub02/sub03_view.php?mem_id=%EC%98%A4%EC%98%A4%EC%94%A8%EC%97%98%EB%A1%9C%EC%A7%80%EC%8A%A4%ED%8B%B1%EC%8A%A4%EC%BD%94%EB%A6%AC%EC%95%84" xr:uid="{00000000-0004-0000-0100-000004070000}"/>
    <hyperlink ref="E414" r:id="rId1777" display="http://www.kiffa.or.kr/sub02/sub03_view.php?mem_id=%EC%98%A4%EC%98%A4%EC%94%A8%EC%97%98%EB%A1%9C%EC%A7%80%EC%8A%A4%ED%8B%B1%EC%8A%A4%EC%BD%94%EB%A6%AC%EC%95%84" xr:uid="{00000000-0004-0000-0100-000005070000}"/>
    <hyperlink ref="A415" r:id="rId1778" display="http://www.kiffa.or.kr/sub02/sub03_view.php?mem_id=%EC%98%A4%EC%9A%B0%EB%9D%BC%EB%A7%81%ED%81%AC%EC%9D%B5%EC%8A%A4%ED%94%84%EB%A0%88%EC%8A%A4(%EC%A3%BC)" xr:uid="{00000000-0004-0000-0100-000006070000}"/>
    <hyperlink ref="B415" r:id="rId1779" display="http://www.kiffa.or.kr/sub02/sub03_view.php?mem_id=%EC%98%A4%EC%9A%B0%EB%9D%BC%EB%A7%81%ED%81%AC%EC%9D%B5%EC%8A%A4%ED%94%84%EB%A0%88%EC%8A%A4(%EC%A3%BC)" xr:uid="{00000000-0004-0000-0100-000007070000}"/>
    <hyperlink ref="C415" r:id="rId1780" display="http://www.kiffa.or.kr/sub02/sub03_view.php?mem_id=%EC%98%A4%EC%9A%B0%EB%9D%BC%EB%A7%81%ED%81%AC%EC%9D%B5%EC%8A%A4%ED%94%84%EB%A0%88%EC%8A%A4(%EC%A3%BC)" xr:uid="{00000000-0004-0000-0100-000008070000}"/>
    <hyperlink ref="E415" r:id="rId1781" display="http://www.kiffa.or.kr/sub02/sub03_view.php?mem_id=%EC%98%A4%EC%9A%B0%EB%9D%BC%EB%A7%81%ED%81%AC%EC%9D%B5%EC%8A%A4%ED%94%84%EB%A0%88%EC%8A%A4(%EC%A3%BC)" xr:uid="{00000000-0004-0000-0100-000009070000}"/>
    <hyperlink ref="A416" r:id="rId1782" display="http://www.kiffa.or.kr/sub02/sub03_view.php?mem_id=%EC%98%A4%EC%9D%B4%EC%94%A8%ED%94%84%EB%A0%88%EC%9D%B4%ED%8A%B8%EC%BD%94%EB%A6%AC%EC%95%84(%EC%A3%BC)" xr:uid="{00000000-0004-0000-0100-00000A070000}"/>
    <hyperlink ref="B416" r:id="rId1783" display="http://www.kiffa.or.kr/sub02/sub03_view.php?mem_id=%EC%98%A4%EC%9D%B4%EC%94%A8%ED%94%84%EB%A0%88%EC%9D%B4%ED%8A%B8%EC%BD%94%EB%A6%AC%EC%95%84(%EC%A3%BC)" xr:uid="{00000000-0004-0000-0100-00000B070000}"/>
    <hyperlink ref="C416" r:id="rId1784" display="http://www.kiffa.or.kr/sub02/sub03_view.php?mem_id=%EC%98%A4%EC%9D%B4%EC%94%A8%ED%94%84%EB%A0%88%EC%9D%B4%ED%8A%B8%EC%BD%94%EB%A6%AC%EC%95%84(%EC%A3%BC)" xr:uid="{00000000-0004-0000-0100-00000C070000}"/>
    <hyperlink ref="E416" r:id="rId1785" display="http://www.kiffa.or.kr/sub02/sub03_view.php?mem_id=%EC%98%A4%EC%9D%B4%EC%94%A8%ED%94%84%EB%A0%88%EC%9D%B4%ED%8A%B8%EC%BD%94%EB%A6%AC%EC%95%84(%EC%A3%BC)" xr:uid="{00000000-0004-0000-0100-00000D070000}"/>
    <hyperlink ref="A417" r:id="rId1786" display="http://www.kiffa.or.kr/sub02/sub03_view.php?mem_id=%EC%98%A4%EC%9D%B4%EC%97%91%EC%8A%A4%EC%BD%94%EB%A6%AC%EC%95%84" xr:uid="{00000000-0004-0000-0100-00000E070000}"/>
    <hyperlink ref="B417" r:id="rId1787" display="http://www.kiffa.or.kr/sub02/sub03_view.php?mem_id=%EC%98%A4%EC%9D%B4%EC%97%91%EC%8A%A4%EC%BD%94%EB%A6%AC%EC%95%84" xr:uid="{00000000-0004-0000-0100-00000F070000}"/>
    <hyperlink ref="C417" r:id="rId1788" display="http://www.kiffa.or.kr/sub02/sub03_view.php?mem_id=%EC%98%A4%EC%9D%B4%EC%97%91%EC%8A%A4%EC%BD%94%EB%A6%AC%EC%95%84" xr:uid="{00000000-0004-0000-0100-000010070000}"/>
    <hyperlink ref="E417" r:id="rId1789" display="http://www.kiffa.or.kr/sub02/sub03_view.php?mem_id=%EC%98%A4%EC%9D%B4%EC%97%91%EC%8A%A4%EC%BD%94%EB%A6%AC%EC%95%84" xr:uid="{00000000-0004-0000-0100-000011070000}"/>
    <hyperlink ref="A418" r:id="rId1790" display="http://www.kiffa.or.kr/sub02/sub03_view.php?mem_id=%EC%98%A4%EC%BC%80%EC%9D%B4%EB%AC%BC%EB%A5%98%EC%A3%BC%EC%8B%9D%ED%9A%8C%EC%82%AC" xr:uid="{00000000-0004-0000-0100-000012070000}"/>
    <hyperlink ref="B418" r:id="rId1791" display="http://www.kiffa.or.kr/sub02/sub03_view.php?mem_id=%EC%98%A4%EC%BC%80%EC%9D%B4%EB%AC%BC%EB%A5%98%EC%A3%BC%EC%8B%9D%ED%9A%8C%EC%82%AC" xr:uid="{00000000-0004-0000-0100-000013070000}"/>
    <hyperlink ref="C418" r:id="rId1792" display="http://www.kiffa.or.kr/sub02/sub03_view.php?mem_id=%EC%98%A4%EC%BC%80%EC%9D%B4%EB%AC%BC%EB%A5%98%EC%A3%BC%EC%8B%9D%ED%9A%8C%EC%82%AC" xr:uid="{00000000-0004-0000-0100-000014070000}"/>
    <hyperlink ref="E418" r:id="rId1793" display="http://www.kiffa.or.kr/sub02/sub03_view.php?mem_id=%EC%98%A4%EC%BC%80%EC%9D%B4%EB%AC%BC%EB%A5%98%EC%A3%BC%EC%8B%9D%ED%9A%8C%EC%82%AC" xr:uid="{00000000-0004-0000-0100-000015070000}"/>
    <hyperlink ref="A419" r:id="rId1794" display="http://www.kiffa.or.kr/sub02/sub03_view.php?mem_id=%EC%98%A8%EB%88%84%EB%A6%AC%ED%95%B4%EC%9A%B4%ED%95%AD%EA%B3%B5(%EC%A3%BC)" xr:uid="{00000000-0004-0000-0100-000016070000}"/>
    <hyperlink ref="B419" r:id="rId1795" display="http://www.kiffa.or.kr/sub02/sub03_view.php?mem_id=%EC%98%A8%EB%88%84%EB%A6%AC%ED%95%B4%EC%9A%B4%ED%95%AD%EA%B3%B5(%EC%A3%BC)" xr:uid="{00000000-0004-0000-0100-000017070000}"/>
    <hyperlink ref="C419" r:id="rId1796" display="http://www.kiffa.or.kr/sub02/sub03_view.php?mem_id=%EC%98%A8%EB%88%84%EB%A6%AC%ED%95%B4%EC%9A%B4%ED%95%AD%EA%B3%B5(%EC%A3%BC)" xr:uid="{00000000-0004-0000-0100-000018070000}"/>
    <hyperlink ref="E419" r:id="rId1797" display="http://www.kiffa.or.kr/sub02/sub03_view.php?mem_id=%EC%98%A8%EB%88%84%EB%A6%AC%ED%95%B4%EC%9A%B4%ED%95%AD%EA%B3%B5(%EC%A3%BC)" xr:uid="{00000000-0004-0000-0100-000019070000}"/>
    <hyperlink ref="A420" r:id="rId1798" display="http://www.kiffa.or.kr/sub02/sub03_view.php?mem_id=%EC%98%A8%ED%83%80%EC%9E%84%EC%9B%94%EB%93%9C%EC%99%80%EC%9D%B4%EB%93%9C" xr:uid="{00000000-0004-0000-0100-00001A070000}"/>
    <hyperlink ref="B420" r:id="rId1799" display="http://www.kiffa.or.kr/sub02/sub03_view.php?mem_id=%EC%98%A8%ED%83%80%EC%9E%84%EC%9B%94%EB%93%9C%EC%99%80%EC%9D%B4%EB%93%9C" xr:uid="{00000000-0004-0000-0100-00001B070000}"/>
    <hyperlink ref="C420" r:id="rId1800" display="http://www.kiffa.or.kr/sub02/sub03_view.php?mem_id=%EC%98%A8%ED%83%80%EC%9E%84%EC%9B%94%EB%93%9C%EC%99%80%EC%9D%B4%EB%93%9C" xr:uid="{00000000-0004-0000-0100-00001C070000}"/>
    <hyperlink ref="E420" r:id="rId1801" display="http://www.kiffa.or.kr/sub02/sub03_view.php?mem_id=%EC%98%A8%ED%83%80%EC%9E%84%EC%9B%94%EB%93%9C%EC%99%80%EC%9D%B4%EB%93%9C" xr:uid="{00000000-0004-0000-0100-00001D070000}"/>
    <hyperlink ref="A421" r:id="rId1802" display="http://www.kiffa.or.kr/sub02/sub03_view.php?mem_id=%EC%98%AC%ED%94%84%EB%A0%88%EC%9D%B4%ED%8A%B8" xr:uid="{00000000-0004-0000-0100-00001E070000}"/>
    <hyperlink ref="B421" r:id="rId1803" display="http://www.kiffa.or.kr/sub02/sub03_view.php?mem_id=%EC%98%AC%ED%94%84%EB%A0%88%EC%9D%B4%ED%8A%B8" xr:uid="{00000000-0004-0000-0100-00001F070000}"/>
    <hyperlink ref="C421" r:id="rId1804" display="http://www.kiffa.or.kr/sub02/sub03_view.php?mem_id=%EC%98%AC%ED%94%84%EB%A0%88%EC%9D%B4%ED%8A%B8" xr:uid="{00000000-0004-0000-0100-000020070000}"/>
    <hyperlink ref="E421" r:id="rId1805" display="http://www.kiffa.or.kr/sub02/sub03_view.php?mem_id=%EC%98%AC%ED%94%84%EB%A0%88%EC%9D%B4%ED%8A%B8" xr:uid="{00000000-0004-0000-0100-000021070000}"/>
    <hyperlink ref="A422" r:id="rId1806" display="http://www.kiffa.or.kr/sub02/sub03_view.php?mem_id=%EC%98%B4%EB%8B%88%EB%A1%9C%EC%A7%80%EC%8A%A4%ED%8B%B1%EC%8A%A4" xr:uid="{00000000-0004-0000-0100-000022070000}"/>
    <hyperlink ref="B422" r:id="rId1807" display="http://www.kiffa.or.kr/sub02/sub03_view.php?mem_id=%EC%98%B4%EB%8B%88%EB%A1%9C%EC%A7%80%EC%8A%A4%ED%8B%B1%EC%8A%A4" xr:uid="{00000000-0004-0000-0100-000023070000}"/>
    <hyperlink ref="C422" r:id="rId1808" display="http://www.kiffa.or.kr/sub02/sub03_view.php?mem_id=%EC%98%B4%EB%8B%88%EB%A1%9C%EC%A7%80%EC%8A%A4%ED%8B%B1%EC%8A%A4" xr:uid="{00000000-0004-0000-0100-000024070000}"/>
    <hyperlink ref="E422" r:id="rId1809" display="http://www.kiffa.or.kr/sub02/sub03_view.php?mem_id=%EC%98%B4%EB%8B%88%EB%A1%9C%EC%A7%80%EC%8A%A4%ED%8B%B1%EC%8A%A4" xr:uid="{00000000-0004-0000-0100-000025070000}"/>
    <hyperlink ref="A423" r:id="rId1810" display="http://www.kiffa.or.kr/sub02/sub03_view.php?mem_id=%EC%99%80%EC%9D%B4%EC%97%90%EC%8A%A4%EC%97%98%EC%89%AC%ED%95%91%20%EC%A3%BC%EC%8B%9D%ED%9A%8C%EC%82%AC" xr:uid="{00000000-0004-0000-0100-000026070000}"/>
    <hyperlink ref="B423" r:id="rId1811" display="http://www.kiffa.or.kr/sub02/sub03_view.php?mem_id=%EC%99%80%EC%9D%B4%EC%97%90%EC%8A%A4%EC%97%98%EC%89%AC%ED%95%91%20%EC%A3%BC%EC%8B%9D%ED%9A%8C%EC%82%AC" xr:uid="{00000000-0004-0000-0100-000027070000}"/>
    <hyperlink ref="C423" r:id="rId1812" display="http://www.kiffa.or.kr/sub02/sub03_view.php?mem_id=%EC%99%80%EC%9D%B4%EC%97%90%EC%8A%A4%EC%97%98%EC%89%AC%ED%95%91%20%EC%A3%BC%EC%8B%9D%ED%9A%8C%EC%82%AC" xr:uid="{00000000-0004-0000-0100-000028070000}"/>
    <hyperlink ref="E423" r:id="rId1813" display="http://www.kiffa.or.kr/sub02/sub03_view.php?mem_id=%EC%99%80%EC%9D%B4%EC%97%90%EC%8A%A4%EC%97%98%EC%89%AC%ED%95%91%20%EC%A3%BC%EC%8B%9D%ED%9A%8C%EC%82%AC" xr:uid="{00000000-0004-0000-0100-000029070000}"/>
    <hyperlink ref="A424" r:id="rId1814" display="http://www.kiffa.or.kr/sub02/sub03_view.php?mem_id=%EC%99%80%EC%9D%B4%EC%A7%80%EC%97%98" xr:uid="{00000000-0004-0000-0100-00002A070000}"/>
    <hyperlink ref="B424" r:id="rId1815" display="http://www.kiffa.or.kr/sub02/sub03_view.php?mem_id=%EC%99%80%EC%9D%B4%EC%A7%80%EC%97%98" xr:uid="{00000000-0004-0000-0100-00002B070000}"/>
    <hyperlink ref="C424" r:id="rId1816" display="http://www.kiffa.or.kr/sub02/sub03_view.php?mem_id=%EC%99%80%EC%9D%B4%EC%A7%80%EC%97%98" xr:uid="{00000000-0004-0000-0100-00002C070000}"/>
    <hyperlink ref="E424" r:id="rId1817" display="http://www.kiffa.or.kr/sub02/sub03_view.php?mem_id=%EC%99%80%EC%9D%B4%EC%A7%80%EC%97%98" xr:uid="{00000000-0004-0000-0100-00002D070000}"/>
    <hyperlink ref="A425" r:id="rId1818" display="http://www.kiffa.or.kr/sub02/sub03_view.php?mem_id=%EC%9A%A9%EB%A7%88%EB%A1%9C%EC%A7%80%EC%8A%A4(%EC%A3%BC)" xr:uid="{00000000-0004-0000-0100-00002E070000}"/>
    <hyperlink ref="B425" r:id="rId1819" display="http://www.kiffa.or.kr/sub02/sub03_view.php?mem_id=%EC%9A%A9%EB%A7%88%EB%A1%9C%EC%A7%80%EC%8A%A4(%EC%A3%BC)" xr:uid="{00000000-0004-0000-0100-00002F070000}"/>
    <hyperlink ref="C425" r:id="rId1820" display="http://www.kiffa.or.kr/sub02/sub03_view.php?mem_id=%EC%9A%A9%EB%A7%88%EB%A1%9C%EC%A7%80%EC%8A%A4(%EC%A3%BC)" xr:uid="{00000000-0004-0000-0100-000030070000}"/>
    <hyperlink ref="E425" r:id="rId1821" display="http://www.kiffa.or.kr/sub02/sub03_view.php?mem_id=%EC%9A%A9%EB%A7%88%EB%A1%9C%EC%A7%80%EC%8A%A4(%EC%A3%BC)" xr:uid="{00000000-0004-0000-0100-000031070000}"/>
    <hyperlink ref="A426" r:id="rId1822" display="http://www.kiffa.or.kr/sub02/sub03_view.php?mem_id=%EC%9A%A9%EC%84%B1%EC%94%A8%EC%97%94%EC%97%90%EC%96%B4(%EC%A3%BC)" xr:uid="{00000000-0004-0000-0100-000032070000}"/>
    <hyperlink ref="B426" r:id="rId1823" display="http://www.kiffa.or.kr/sub02/sub03_view.php?mem_id=%EC%9A%A9%EC%84%B1%EC%94%A8%EC%97%94%EC%97%90%EC%96%B4(%EC%A3%BC)" xr:uid="{00000000-0004-0000-0100-000033070000}"/>
    <hyperlink ref="C426" r:id="rId1824" display="http://www.kiffa.or.kr/sub02/sub03_view.php?mem_id=%EC%9A%A9%EC%84%B1%EC%94%A8%EC%97%94%EC%97%90%EC%96%B4(%EC%A3%BC)" xr:uid="{00000000-0004-0000-0100-000034070000}"/>
    <hyperlink ref="E426" r:id="rId1825" display="http://www.kiffa.or.kr/sub02/sub03_view.php?mem_id=%EC%9A%A9%EC%84%B1%EC%94%A8%EC%97%94%EC%97%90%EC%96%B4(%EC%A3%BC)" xr:uid="{00000000-0004-0000-0100-000035070000}"/>
    <hyperlink ref="A427" r:id="rId1826" display="http://www.kiffa.or.kr/sub02/sub03_view.php?mem_id=%EC%9A%B0%EC%84%B1%EC%97%90%EC%96%B4%EC%97%94%EC%94%A8" xr:uid="{00000000-0004-0000-0100-000036070000}"/>
    <hyperlink ref="B427" r:id="rId1827" display="http://www.kiffa.or.kr/sub02/sub03_view.php?mem_id=%EC%9A%B0%EC%84%B1%EC%97%90%EC%96%B4%EC%97%94%EC%94%A8" xr:uid="{00000000-0004-0000-0100-000037070000}"/>
    <hyperlink ref="C427" r:id="rId1828" display="http://www.kiffa.or.kr/sub02/sub03_view.php?mem_id=%EC%9A%B0%EC%84%B1%EC%97%90%EC%96%B4%EC%97%94%EC%94%A8" xr:uid="{00000000-0004-0000-0100-000038070000}"/>
    <hyperlink ref="E427" r:id="rId1829" display="http://www.kiffa.or.kr/sub02/sub03_view.php?mem_id=%EC%9A%B0%EC%84%B1%EC%97%90%EC%96%B4%EC%97%94%EC%94%A8" xr:uid="{00000000-0004-0000-0100-000039070000}"/>
    <hyperlink ref="A428" r:id="rId1830" display="http://www.kiffa.or.kr/sub02/sub03_view.php?mem_id=%EC%9A%B0%EC%84%B1%EC%97%90%ED%94%84%EC%95%84%EC%9D%B4" xr:uid="{00000000-0004-0000-0100-00003A070000}"/>
    <hyperlink ref="B428" r:id="rId1831" display="http://www.kiffa.or.kr/sub02/sub03_view.php?mem_id=%EC%9A%B0%EC%84%B1%EC%97%90%ED%94%84%EC%95%84%EC%9D%B4" xr:uid="{00000000-0004-0000-0100-00003B070000}"/>
    <hyperlink ref="C428" r:id="rId1832" display="http://www.kiffa.or.kr/sub02/sub03_view.php?mem_id=%EC%9A%B0%EC%84%B1%EC%97%90%ED%94%84%EC%95%84%EC%9D%B4" xr:uid="{00000000-0004-0000-0100-00003C070000}"/>
    <hyperlink ref="E428" r:id="rId1833" display="http://www.kiffa.or.kr/sub02/sub03_view.php?mem_id=%EC%9A%B0%EC%84%B1%EC%97%90%ED%94%84%EC%95%84%EC%9D%B4" xr:uid="{00000000-0004-0000-0100-00003D070000}"/>
    <hyperlink ref="A429" r:id="rId1834" display="http://www.kiffa.or.kr/sub02/sub03_view.php?mem_id=%EC%9A%B0%EC%84%B1%ED%95%AD%EC%9A%B4" xr:uid="{00000000-0004-0000-0100-00003E070000}"/>
    <hyperlink ref="B429" r:id="rId1835" display="http://www.kiffa.or.kr/sub02/sub03_view.php?mem_id=%EC%9A%B0%EC%84%B1%ED%95%AD%EC%9A%B4" xr:uid="{00000000-0004-0000-0100-00003F070000}"/>
    <hyperlink ref="C429" r:id="rId1836" display="http://www.kiffa.or.kr/sub02/sub03_view.php?mem_id=%EC%9A%B0%EC%84%B1%ED%95%AD%EC%9A%B4" xr:uid="{00000000-0004-0000-0100-000040070000}"/>
    <hyperlink ref="E429" r:id="rId1837" display="http://www.kiffa.or.kr/sub02/sub03_view.php?mem_id=%EC%9A%B0%EC%84%B1%ED%95%AD%EC%9A%B4" xr:uid="{00000000-0004-0000-0100-000041070000}"/>
    <hyperlink ref="A430" r:id="rId1838" display="http://www.kiffa.or.kr/sub02/sub03_view.php?mem_id=%EC%9A%B0%EC%84%B1%ED%95%B4%EC%9A%B4(%EC%A3%BC)" xr:uid="{00000000-0004-0000-0100-000042070000}"/>
    <hyperlink ref="B430" r:id="rId1839" display="http://www.kiffa.or.kr/sub02/sub03_view.php?mem_id=%EC%9A%B0%EC%84%B1%ED%95%B4%EC%9A%B4(%EC%A3%BC)" xr:uid="{00000000-0004-0000-0100-000043070000}"/>
    <hyperlink ref="C430" r:id="rId1840" display="http://www.kiffa.or.kr/sub02/sub03_view.php?mem_id=%EC%9A%B0%EC%84%B1%ED%95%B4%EC%9A%B4(%EC%A3%BC)" xr:uid="{00000000-0004-0000-0100-000044070000}"/>
    <hyperlink ref="E430" r:id="rId1841" display="http://www.kiffa.or.kr/sub02/sub03_view.php?mem_id=%EC%9A%B0%EC%84%B1%ED%95%B4%EC%9A%B4(%EC%A3%BC)" xr:uid="{00000000-0004-0000-0100-000045070000}"/>
    <hyperlink ref="A431" r:id="rId1842" display="http://www.kiffa.or.kr/sub02/sub03_view.php?mem_id=%EC%9A%B0%EC%98%81%EC%A2%85%ED%95%A9%EB%AC%BC%EB%A5%98" xr:uid="{00000000-0004-0000-0100-000046070000}"/>
    <hyperlink ref="B431" r:id="rId1843" display="http://www.kiffa.or.kr/sub02/sub03_view.php?mem_id=%EC%9A%B0%EC%98%81%EC%A2%85%ED%95%A9%EB%AC%BC%EB%A5%98" xr:uid="{00000000-0004-0000-0100-000047070000}"/>
    <hyperlink ref="C431" r:id="rId1844" display="http://www.kiffa.or.kr/sub02/sub03_view.php?mem_id=%EC%9A%B0%EC%98%81%EC%A2%85%ED%95%A9%EB%AC%BC%EB%A5%98" xr:uid="{00000000-0004-0000-0100-000048070000}"/>
    <hyperlink ref="E431" r:id="rId1845" display="http://www.kiffa.or.kr/sub02/sub03_view.php?mem_id=%EC%9A%B0%EC%98%81%EC%A2%85%ED%95%A9%EB%AC%BC%EB%A5%98" xr:uid="{00000000-0004-0000-0100-000049070000}"/>
    <hyperlink ref="A432" r:id="rId1846" display="http://www.kiffa.or.kr/sub02/sub03_view.php?mem_id=%EC%9A%B0%EC%9B%90%ED%95%B4%EC%9A%B4%ED%95%AD%EA%B3%B5(%EC%A3%BC)" xr:uid="{00000000-0004-0000-0100-00004A070000}"/>
    <hyperlink ref="B432" r:id="rId1847" display="http://www.kiffa.or.kr/sub02/sub03_view.php?mem_id=%EC%9A%B0%EC%9B%90%ED%95%B4%EC%9A%B4%ED%95%AD%EA%B3%B5(%EC%A3%BC)" xr:uid="{00000000-0004-0000-0100-00004B070000}"/>
    <hyperlink ref="C432" r:id="rId1848" display="http://www.kiffa.or.kr/sub02/sub03_view.php?mem_id=%EC%9A%B0%EC%9B%90%ED%95%B4%EC%9A%B4%ED%95%AD%EA%B3%B5(%EC%A3%BC)" xr:uid="{00000000-0004-0000-0100-00004C070000}"/>
    <hyperlink ref="E432" r:id="rId1849" display="http://www.kiffa.or.kr/sub02/sub03_view.php?mem_id=%EC%9A%B0%EC%9B%90%ED%95%B4%EC%9A%B4%ED%95%AD%EA%B3%B5(%EC%A3%BC)" xr:uid="{00000000-0004-0000-0100-00004D070000}"/>
    <hyperlink ref="A433" r:id="rId1850" display="http://www.kiffa.or.kr/sub02/sub03_view.php?mem_id=%EC%9A%B0%EC%A0%95%ED%95%AD%EA%B3%B5" xr:uid="{00000000-0004-0000-0100-00004E070000}"/>
    <hyperlink ref="B433" r:id="rId1851" display="http://www.kiffa.or.kr/sub02/sub03_view.php?mem_id=%EC%9A%B0%EC%A0%95%ED%95%AD%EA%B3%B5" xr:uid="{00000000-0004-0000-0100-00004F070000}"/>
    <hyperlink ref="C433" r:id="rId1852" display="http://www.kiffa.or.kr/sub02/sub03_view.php?mem_id=%EC%9A%B0%EC%A0%95%ED%95%AD%EA%B3%B5" xr:uid="{00000000-0004-0000-0100-000050070000}"/>
    <hyperlink ref="E433" r:id="rId1853" display="http://www.kiffa.or.kr/sub02/sub03_view.php?mem_id=%EC%9A%B0%EC%A0%95%ED%95%AD%EA%B3%B5" xr:uid="{00000000-0004-0000-0100-000051070000}"/>
    <hyperlink ref="A434" r:id="rId1854" display="http://www.kiffa.or.kr/sub02/sub03_view.php?mem_id=%EC%9A%B0%EC%A6%88%EC%98%A4%ED%86%A0%EC%BD%94%EB%A6%AC%EC%95%84" xr:uid="{00000000-0004-0000-0100-000052070000}"/>
    <hyperlink ref="B434" r:id="rId1855" display="http://www.kiffa.or.kr/sub02/sub03_view.php?mem_id=%EC%9A%B0%EC%A6%88%EC%98%A4%ED%86%A0%EC%BD%94%EB%A6%AC%EC%95%84" xr:uid="{00000000-0004-0000-0100-000053070000}"/>
    <hyperlink ref="C434" r:id="rId1856" display="http://www.kiffa.or.kr/sub02/sub03_view.php?mem_id=%EC%9A%B0%EC%A6%88%EC%98%A4%ED%86%A0%EC%BD%94%EB%A6%AC%EC%95%84" xr:uid="{00000000-0004-0000-0100-000054070000}"/>
    <hyperlink ref="E434" r:id="rId1857" display="http://www.kiffa.or.kr/sub02/sub03_view.php?mem_id=%EC%9A%B0%EC%A6%88%EC%98%A4%ED%86%A0%EC%BD%94%EB%A6%AC%EC%95%84" xr:uid="{00000000-0004-0000-0100-000055070000}"/>
    <hyperlink ref="A435" r:id="rId1858" display="http://www.kiffa.or.kr/sub02/sub03_view.php?mem_id=%EC%9A%B0%EC%A7%84%EA%B8%80%EB%A1%9C%EB%B2%8C%EB%A1%9C%EC%A7%80%EC%8A%A4%ED%8B%B1%EC%8A%A4(%EC%A3%BC)" xr:uid="{00000000-0004-0000-0100-000056070000}"/>
    <hyperlink ref="B435" r:id="rId1859" display="http://www.kiffa.or.kr/sub02/sub03_view.php?mem_id=%EC%9A%B0%EC%A7%84%EA%B8%80%EB%A1%9C%EB%B2%8C%EB%A1%9C%EC%A7%80%EC%8A%A4%ED%8B%B1%EC%8A%A4(%EC%A3%BC)" xr:uid="{00000000-0004-0000-0100-000057070000}"/>
    <hyperlink ref="C435" r:id="rId1860" display="http://www.kiffa.or.kr/sub02/sub03_view.php?mem_id=%EC%9A%B0%EC%A7%84%EA%B8%80%EB%A1%9C%EB%B2%8C%EB%A1%9C%EC%A7%80%EC%8A%A4%ED%8B%B1%EC%8A%A4(%EC%A3%BC)" xr:uid="{00000000-0004-0000-0100-000058070000}"/>
    <hyperlink ref="E435" r:id="rId1861" display="http://www.kiffa.or.kr/sub02/sub03_view.php?mem_id=%EC%9A%B0%EC%A7%84%EA%B8%80%EB%A1%9C%EB%B2%8C%EB%A1%9C%EC%A7%80%EC%8A%A4%ED%8B%B1%EC%8A%A4(%EC%A3%BC)" xr:uid="{00000000-0004-0000-0100-000059070000}"/>
    <hyperlink ref="A436" r:id="rId1862" display="http://www.kiffa.or.kr/sub02/sub03_view.php?mem_id=%EC%9A%B0%EC%A7%84%EC%9D%B8%ED%84%B0%EB%A1%9C%EC%A7%80%EC%8A%A4(%EC%A3%BC)" xr:uid="{00000000-0004-0000-0100-00005A070000}"/>
    <hyperlink ref="B436" r:id="rId1863" display="http://www.kiffa.or.kr/sub02/sub03_view.php?mem_id=%EC%9A%B0%EC%A7%84%EC%9D%B8%ED%84%B0%EB%A1%9C%EC%A7%80%EC%8A%A4(%EC%A3%BC)" xr:uid="{00000000-0004-0000-0100-00005B070000}"/>
    <hyperlink ref="C436" r:id="rId1864" display="http://www.kiffa.or.kr/sub02/sub03_view.php?mem_id=%EC%9A%B0%EC%A7%84%EC%9D%B8%ED%84%B0%EB%A1%9C%EC%A7%80%EC%8A%A4(%EC%A3%BC)" xr:uid="{00000000-0004-0000-0100-00005C070000}"/>
    <hyperlink ref="E436" r:id="rId1865" display="http://www.kiffa.or.kr/sub02/sub03_view.php?mem_id=%EC%9A%B0%EC%A7%84%EC%9D%B8%ED%84%B0%EB%A1%9C%EC%A7%80%EC%8A%A4(%EC%A3%BC)" xr:uid="{00000000-0004-0000-0100-00005D070000}"/>
    <hyperlink ref="A437" r:id="rId1866" display="http://www.kiffa.or.kr/sub02/sub03_view.php?mem_id=%EC%9A%B4%EB%8B%AC%EC%9D%B5%EC%8A%A4%ED%94%84%EB%A0%88%EC%8A%A4(%EC%A3%BC)" xr:uid="{00000000-0004-0000-0100-00005E070000}"/>
    <hyperlink ref="B437" r:id="rId1867" display="http://www.kiffa.or.kr/sub02/sub03_view.php?mem_id=%EC%9A%B4%EB%8B%AC%EC%9D%B5%EC%8A%A4%ED%94%84%EB%A0%88%EC%8A%A4(%EC%A3%BC)" xr:uid="{00000000-0004-0000-0100-00005F070000}"/>
    <hyperlink ref="C437" r:id="rId1868" display="http://www.kiffa.or.kr/sub02/sub03_view.php?mem_id=%EC%9A%B4%EB%8B%AC%EC%9D%B5%EC%8A%A4%ED%94%84%EB%A0%88%EC%8A%A4(%EC%A3%BC)" xr:uid="{00000000-0004-0000-0100-000060070000}"/>
    <hyperlink ref="E437" r:id="rId1869" display="http://www.kiffa.or.kr/sub02/sub03_view.php?mem_id=%EC%9A%B4%EB%8B%AC%EC%9D%B5%EC%8A%A4%ED%94%84%EB%A0%88%EC%8A%A4(%EC%A3%BC)" xr:uid="{00000000-0004-0000-0100-000061070000}"/>
    <hyperlink ref="A438" r:id="rId1870" display="http://www.kiffa.or.kr/sub02/sub03_view.php?mem_id=%EC%9B%94%EB%93%9C%EB%9F%B0%EC%BD%94%ED%8D%BC%EB%A0%88%EC%9D%B4%EC%85%98" xr:uid="{00000000-0004-0000-0100-000062070000}"/>
    <hyperlink ref="B438" r:id="rId1871" display="http://www.kiffa.or.kr/sub02/sub03_view.php?mem_id=%EC%9B%94%EB%93%9C%EB%9F%B0%EC%BD%94%ED%8D%BC%EB%A0%88%EC%9D%B4%EC%85%98" xr:uid="{00000000-0004-0000-0100-000063070000}"/>
    <hyperlink ref="C438" r:id="rId1872" display="http://www.kiffa.or.kr/sub02/sub03_view.php?mem_id=%EC%9B%94%EB%93%9C%EB%9F%B0%EC%BD%94%ED%8D%BC%EB%A0%88%EC%9D%B4%EC%85%98" xr:uid="{00000000-0004-0000-0100-000064070000}"/>
    <hyperlink ref="E438" r:id="rId1873" display="http://www.kiffa.or.kr/sub02/sub03_view.php?mem_id=%EC%9B%94%EB%93%9C%EB%9F%B0%EC%BD%94%ED%8D%BC%EB%A0%88%EC%9D%B4%EC%85%98" xr:uid="{00000000-0004-0000-0100-000065070000}"/>
    <hyperlink ref="A439" r:id="rId1874" display="http://www.kiffa.or.kr/sub02/sub03_view.php?mem_id=%EC%9B%94%EB%93%9C%EB%A1%9C%EB%93%9C%ED%95%AD%EA%B3%B5%ED%95%B4%EC%9A%B4(%EC%A3%BC)" xr:uid="{00000000-0004-0000-0100-000066070000}"/>
    <hyperlink ref="B439" r:id="rId1875" display="http://www.kiffa.or.kr/sub02/sub03_view.php?mem_id=%EC%9B%94%EB%93%9C%EB%A1%9C%EB%93%9C%ED%95%AD%EA%B3%B5%ED%95%B4%EC%9A%B4(%EC%A3%BC)" xr:uid="{00000000-0004-0000-0100-000067070000}"/>
    <hyperlink ref="C439" r:id="rId1876" display="http://www.kiffa.or.kr/sub02/sub03_view.php?mem_id=%EC%9B%94%EB%93%9C%EB%A1%9C%EB%93%9C%ED%95%AD%EA%B3%B5%ED%95%B4%EC%9A%B4(%EC%A3%BC)" xr:uid="{00000000-0004-0000-0100-000068070000}"/>
    <hyperlink ref="E439" r:id="rId1877" display="http://www.kiffa.or.kr/sub02/sub03_view.php?mem_id=%EC%9B%94%EB%93%9C%EB%A1%9C%EB%93%9C%ED%95%AD%EA%B3%B5%ED%95%B4%EC%9A%B4(%EC%A3%BC)" xr:uid="{00000000-0004-0000-0100-000069070000}"/>
    <hyperlink ref="A440" r:id="rId1878" display="http://www.kiffa.or.kr/sub02/sub03_view.php?mem_id=%EC%9B%94%EB%93%9C%EB%B2%A0%EC%8A%A4%ED%8A%B8%EB%A1%9C%EC%A7%80%EC%8A%A4%ED%8B%B1%EC%8A%A4" xr:uid="{00000000-0004-0000-0100-00006A070000}"/>
    <hyperlink ref="B440" r:id="rId1879" display="http://www.kiffa.or.kr/sub02/sub03_view.php?mem_id=%EC%9B%94%EB%93%9C%EB%B2%A0%EC%8A%A4%ED%8A%B8%EB%A1%9C%EC%A7%80%EC%8A%A4%ED%8B%B1%EC%8A%A4" xr:uid="{00000000-0004-0000-0100-00006B070000}"/>
    <hyperlink ref="C440" r:id="rId1880" display="http://www.kiffa.or.kr/sub02/sub03_view.php?mem_id=%EC%9B%94%EB%93%9C%EB%B2%A0%EC%8A%A4%ED%8A%B8%EB%A1%9C%EC%A7%80%EC%8A%A4%ED%8B%B1%EC%8A%A4" xr:uid="{00000000-0004-0000-0100-00006C070000}"/>
    <hyperlink ref="E440" r:id="rId1881" display="http://www.kiffa.or.kr/sub02/sub03_view.php?mem_id=%EC%9B%94%EB%93%9C%EB%B2%A0%EC%8A%A4%ED%8A%B8%EB%A1%9C%EC%A7%80%EC%8A%A4%ED%8B%B1%EC%8A%A4" xr:uid="{00000000-0004-0000-0100-00006D070000}"/>
    <hyperlink ref="A441" r:id="rId1882" display="http://www.kiffa.or.kr/sub02/sub03_view.php?mem_id=%EC%9B%94%EB%93%9C%EC%9D%B5%EC%8A%A4%ED%94%84%EB%A0%88%EC%8A%A4" xr:uid="{00000000-0004-0000-0100-00006E070000}"/>
    <hyperlink ref="B441" r:id="rId1883" display="http://www.kiffa.or.kr/sub02/sub03_view.php?mem_id=%EC%9B%94%EB%93%9C%EC%9D%B5%EC%8A%A4%ED%94%84%EB%A0%88%EC%8A%A4" xr:uid="{00000000-0004-0000-0100-00006F070000}"/>
    <hyperlink ref="C441" r:id="rId1884" display="http://www.kiffa.or.kr/sub02/sub03_view.php?mem_id=%EC%9B%94%EB%93%9C%EC%9D%B5%EC%8A%A4%ED%94%84%EB%A0%88%EC%8A%A4" xr:uid="{00000000-0004-0000-0100-000070070000}"/>
    <hyperlink ref="E441" r:id="rId1885" display="http://www.kiffa.or.kr/sub02/sub03_view.php?mem_id=%EC%9B%94%EB%93%9C%EC%9D%B5%EC%8A%A4%ED%94%84%EB%A0%88%EC%8A%A4" xr:uid="{00000000-0004-0000-0100-000071070000}"/>
    <hyperlink ref="A442" r:id="rId1886" display="http://www.kiffa.or.kr/sub02/sub03_view.php?mem_id=%EC%9B%94%EB%93%9C%EC%BD%94" xr:uid="{00000000-0004-0000-0100-000072070000}"/>
    <hyperlink ref="B442" r:id="rId1887" display="http://www.kiffa.or.kr/sub02/sub03_view.php?mem_id=%EC%9B%94%EB%93%9C%EC%BD%94" xr:uid="{00000000-0004-0000-0100-000073070000}"/>
    <hyperlink ref="C442" r:id="rId1888" display="http://www.kiffa.or.kr/sub02/sub03_view.php?mem_id=%EC%9B%94%EB%93%9C%EC%BD%94" xr:uid="{00000000-0004-0000-0100-000074070000}"/>
    <hyperlink ref="E442" r:id="rId1889" display="http://www.kiffa.or.kr/sub02/sub03_view.php?mem_id=%EC%9B%94%EB%93%9C%EC%BD%94" xr:uid="{00000000-0004-0000-0100-000075070000}"/>
    <hyperlink ref="A443" r:id="rId1890" display="http://www.kiffa.or.kr/sub02/sub03_view.php?mem_id=%EC%9C%84%EB%84%88%EC%8A%A4%EB%A1%9C%EC%A7%80%EC%BD%94(%EC%A3%BC)" xr:uid="{00000000-0004-0000-0100-000076070000}"/>
    <hyperlink ref="B443" r:id="rId1891" display="http://www.kiffa.or.kr/sub02/sub03_view.php?mem_id=%EC%9C%84%EB%84%88%EC%8A%A4%EB%A1%9C%EC%A7%80%EC%BD%94(%EC%A3%BC)" xr:uid="{00000000-0004-0000-0100-000077070000}"/>
    <hyperlink ref="C443" r:id="rId1892" display="http://www.kiffa.or.kr/sub02/sub03_view.php?mem_id=%EC%9C%84%EB%84%88%EC%8A%A4%EB%A1%9C%EC%A7%80%EC%BD%94(%EC%A3%BC)" xr:uid="{00000000-0004-0000-0100-000078070000}"/>
    <hyperlink ref="E443" r:id="rId1893" display="http://www.kiffa.or.kr/sub02/sub03_view.php?mem_id=%EC%9C%84%EB%84%88%EC%8A%A4%EB%A1%9C%EC%A7%80%EC%BD%94(%EC%A3%BC)" xr:uid="{00000000-0004-0000-0100-000079070000}"/>
    <hyperlink ref="A444" r:id="rId1894" display="http://www.kiffa.or.kr/sub02/sub03_view.php?mem_id=%EC%9C%84%EB%84%88%EC%8A%A4%EB%A1%9C%EC%A7%81%EC%8A%A4" xr:uid="{00000000-0004-0000-0100-00007A070000}"/>
    <hyperlink ref="B444" r:id="rId1895" display="http://www.kiffa.or.kr/sub02/sub03_view.php?mem_id=%EC%9C%84%EB%84%88%EC%8A%A4%EB%A1%9C%EC%A7%81%EC%8A%A4" xr:uid="{00000000-0004-0000-0100-00007B070000}"/>
    <hyperlink ref="C444" r:id="rId1896" display="http://www.kiffa.or.kr/sub02/sub03_view.php?mem_id=%EC%9C%84%EB%84%88%EC%8A%A4%EB%A1%9C%EC%A7%81%EC%8A%A4" xr:uid="{00000000-0004-0000-0100-00007C070000}"/>
    <hyperlink ref="E444" r:id="rId1897" display="http://www.kiffa.or.kr/sub02/sub03_view.php?mem_id=%EC%9C%84%EB%84%88%EC%8A%A4%EB%A1%9C%EC%A7%81%EC%8A%A4" xr:uid="{00000000-0004-0000-0100-00007D070000}"/>
    <hyperlink ref="A445" r:id="rId1898" display="http://www.kiffa.or.kr/sub02/sub03_view.php?mem_id=%EC%9C%84%EB%84%88%EC%8A%A4%ED%95%B4%EC%9A%B4%ED%95%AD%EA%B3%B5" xr:uid="{00000000-0004-0000-0100-00007E070000}"/>
    <hyperlink ref="B445" r:id="rId1899" display="http://www.kiffa.or.kr/sub02/sub03_view.php?mem_id=%EC%9C%84%EB%84%88%EC%8A%A4%ED%95%B4%EC%9A%B4%ED%95%AD%EA%B3%B5" xr:uid="{00000000-0004-0000-0100-00007F070000}"/>
    <hyperlink ref="C445" r:id="rId1900" display="http://www.kiffa.or.kr/sub02/sub03_view.php?mem_id=%EC%9C%84%EB%84%88%EC%8A%A4%ED%95%B4%EC%9A%B4%ED%95%AD%EA%B3%B5" xr:uid="{00000000-0004-0000-0100-000080070000}"/>
    <hyperlink ref="E445" r:id="rId1901" display="http://www.kiffa.or.kr/sub02/sub03_view.php?mem_id=%EC%9C%84%EB%84%88%EC%8A%A4%ED%95%B4%EC%9A%B4%ED%95%AD%EA%B3%B5" xr:uid="{00000000-0004-0000-0100-000081070000}"/>
    <hyperlink ref="A446" r:id="rId1902" display="http://www.kiffa.or.kr/sub02/sub03_view.php?mem_id=%EC%9C%84%EB%8D%94%EC%8A%A4%EC%B9%B4%EA%B3%A0(%EC%A3%BC)" xr:uid="{00000000-0004-0000-0100-000082070000}"/>
    <hyperlink ref="B446" r:id="rId1903" display="http://www.kiffa.or.kr/sub02/sub03_view.php?mem_id=%EC%9C%84%EB%8D%94%EC%8A%A4%EC%B9%B4%EA%B3%A0(%EC%A3%BC)" xr:uid="{00000000-0004-0000-0100-000083070000}"/>
    <hyperlink ref="C446" r:id="rId1904" display="http://www.kiffa.or.kr/sub02/sub03_view.php?mem_id=%EC%9C%84%EB%8D%94%EC%8A%A4%EC%B9%B4%EA%B3%A0(%EC%A3%BC)" xr:uid="{00000000-0004-0000-0100-000084070000}"/>
    <hyperlink ref="E446" r:id="rId1905" display="http://www.kiffa.or.kr/sub02/sub03_view.php?mem_id=%EC%9C%84%EB%8D%94%EC%8A%A4%EC%B9%B4%EA%B3%A0(%EC%A3%BC)" xr:uid="{00000000-0004-0000-0100-000085070000}"/>
    <hyperlink ref="A447" r:id="rId1906" display="http://www.kiffa.or.kr/sub02/sub03_view.php?mem_id=%EC%9C%84%ED%94%84%EB%A0%88%EC%9D%B4%ED%8A%B8%EC%89%AC%ED%95%91%EC%95%A4%EB%A1%9C%EC%A7%80%EC%8A%A4%ED%8B%B1%EC%8A%A4" xr:uid="{00000000-0004-0000-0100-000086070000}"/>
    <hyperlink ref="B447" r:id="rId1907" display="http://www.kiffa.or.kr/sub02/sub03_view.php?mem_id=%EC%9C%84%ED%94%84%EB%A0%88%EC%9D%B4%ED%8A%B8%EC%89%AC%ED%95%91%EC%95%A4%EB%A1%9C%EC%A7%80%EC%8A%A4%ED%8B%B1%EC%8A%A4" xr:uid="{00000000-0004-0000-0100-000087070000}"/>
    <hyperlink ref="C447" r:id="rId1908" display="http://www.kiffa.or.kr/sub02/sub03_view.php?mem_id=%EC%9C%84%ED%94%84%EB%A0%88%EC%9D%B4%ED%8A%B8%EC%89%AC%ED%95%91%EC%95%A4%EB%A1%9C%EC%A7%80%EC%8A%A4%ED%8B%B1%EC%8A%A4" xr:uid="{00000000-0004-0000-0100-000088070000}"/>
    <hyperlink ref="E447" r:id="rId1909" display="http://www.kiffa.or.kr/sub02/sub03_view.php?mem_id=%EC%9C%84%ED%94%84%EB%A0%88%EC%9D%B4%ED%8A%B8%EC%89%AC%ED%95%91%EC%95%A4%EB%A1%9C%EC%A7%80%EC%8A%A4%ED%8B%B1%EC%8A%A4" xr:uid="{00000000-0004-0000-0100-000089070000}"/>
    <hyperlink ref="A448" r:id="rId1910" display="http://www.kiffa.or.kr/sub02/sub03_view.php?mem_id=%EC%9C%88%EC%9C%88%EA%B8%80%EB%A1%9C%EB%B2%8C%EB%A1%9C%EC%A7%80%EC%8A%A4%ED%8B%B1%EC%8A%A4" xr:uid="{00000000-0004-0000-0100-00008A070000}"/>
    <hyperlink ref="B448" r:id="rId1911" display="http://www.kiffa.or.kr/sub02/sub03_view.php?mem_id=%EC%9C%88%EC%9C%88%EA%B8%80%EB%A1%9C%EB%B2%8C%EB%A1%9C%EC%A7%80%EC%8A%A4%ED%8B%B1%EC%8A%A4" xr:uid="{00000000-0004-0000-0100-00008B070000}"/>
    <hyperlink ref="C448" r:id="rId1912" display="http://www.kiffa.or.kr/sub02/sub03_view.php?mem_id=%EC%9C%88%EC%9C%88%EA%B8%80%EB%A1%9C%EB%B2%8C%EB%A1%9C%EC%A7%80%EC%8A%A4%ED%8B%B1%EC%8A%A4" xr:uid="{00000000-0004-0000-0100-00008C070000}"/>
    <hyperlink ref="E448" r:id="rId1913" display="http://www.kiffa.or.kr/sub02/sub03_view.php?mem_id=%EC%9C%88%EC%9C%88%EA%B8%80%EB%A1%9C%EB%B2%8C%EB%A1%9C%EC%A7%80%EC%8A%A4%ED%8B%B1%EC%8A%A4" xr:uid="{00000000-0004-0000-0100-00008D070000}"/>
    <hyperlink ref="A449" r:id="rId1914" display="http://www.kiffa.or.kr/sub02/sub03_view.php?mem_id=%EC%9C%88%EC%9C%88%EB%A1%9C%EC%A7%80%EC%8A%A4%ED%8B%B1%EC%8A%A4%EC%BD%94%EB%A6%AC%EC%95%84(%EC%A3%BC)" xr:uid="{00000000-0004-0000-0100-00008E070000}"/>
    <hyperlink ref="B449" r:id="rId1915" display="http://www.kiffa.or.kr/sub02/sub03_view.php?mem_id=%EC%9C%88%EC%9C%88%EB%A1%9C%EC%A7%80%EC%8A%A4%ED%8B%B1%EC%8A%A4%EC%BD%94%EB%A6%AC%EC%95%84(%EC%A3%BC)" xr:uid="{00000000-0004-0000-0100-00008F070000}"/>
    <hyperlink ref="C449" r:id="rId1916" display="http://www.kiffa.or.kr/sub02/sub03_view.php?mem_id=%EC%9C%88%EC%9C%88%EB%A1%9C%EC%A7%80%EC%8A%A4%ED%8B%B1%EC%8A%A4%EC%BD%94%EB%A6%AC%EC%95%84(%EC%A3%BC)" xr:uid="{00000000-0004-0000-0100-000090070000}"/>
    <hyperlink ref="E449" r:id="rId1917" display="http://www.kiffa.or.kr/sub02/sub03_view.php?mem_id=%EC%9C%88%EC%9C%88%EB%A1%9C%EC%A7%80%EC%8A%A4%ED%8B%B1%EC%8A%A4%EC%BD%94%EB%A6%AC%EC%95%84(%EC%A3%BC)" xr:uid="{00000000-0004-0000-0100-000091070000}"/>
    <hyperlink ref="A450" r:id="rId1918" display="http://www.kiffa.or.kr/sub02/sub03_view.php?mem_id=%EC%9C%A0%EB%82%98%EC%9D%B4%ED%8B%B0%EB%93%9C%EC%84%9C%EB%B9%84%EC%8A%A4" xr:uid="{00000000-0004-0000-0100-000092070000}"/>
    <hyperlink ref="B450" r:id="rId1919" display="http://www.kiffa.or.kr/sub02/sub03_view.php?mem_id=%EC%9C%A0%EB%82%98%EC%9D%B4%ED%8B%B0%EB%93%9C%EC%84%9C%EB%B9%84%EC%8A%A4" xr:uid="{00000000-0004-0000-0100-000093070000}"/>
    <hyperlink ref="C450" r:id="rId1920" display="http://www.kiffa.or.kr/sub02/sub03_view.php?mem_id=%EC%9C%A0%EB%82%98%EC%9D%B4%ED%8B%B0%EB%93%9C%EC%84%9C%EB%B9%84%EC%8A%A4" xr:uid="{00000000-0004-0000-0100-000094070000}"/>
    <hyperlink ref="E450" r:id="rId1921" display="http://www.kiffa.or.kr/sub02/sub03_view.php?mem_id=%EC%9C%A0%EB%82%98%EC%9D%B4%ED%8B%B0%EB%93%9C%EC%84%9C%EB%B9%84%EC%8A%A4" xr:uid="{00000000-0004-0000-0100-000095070000}"/>
    <hyperlink ref="A451" r:id="rId1922" display="http://www.kiffa.or.kr/sub02/sub03_view.php?mem_id=%EC%9C%A0%EB%82%98%EC%9D%B4%ED%8B%B0%EB%93%9C%ED%8A%B8%EB%9E%80%EC%8A%A4%ED%8F%AC%ED%8A%B8(%EC%A3%BC)" xr:uid="{00000000-0004-0000-0100-000096070000}"/>
    <hyperlink ref="B451" r:id="rId1923" display="http://www.kiffa.or.kr/sub02/sub03_view.php?mem_id=%EC%9C%A0%EB%82%98%EC%9D%B4%ED%8B%B0%EB%93%9C%ED%8A%B8%EB%9E%80%EC%8A%A4%ED%8F%AC%ED%8A%B8(%EC%A3%BC)" xr:uid="{00000000-0004-0000-0100-000097070000}"/>
    <hyperlink ref="C451" r:id="rId1924" display="http://www.kiffa.or.kr/sub02/sub03_view.php?mem_id=%EC%9C%A0%EB%82%98%EC%9D%B4%ED%8B%B0%EB%93%9C%ED%8A%B8%EB%9E%80%EC%8A%A4%ED%8F%AC%ED%8A%B8(%EC%A3%BC)" xr:uid="{00000000-0004-0000-0100-000098070000}"/>
    <hyperlink ref="E451" r:id="rId1925" display="http://www.kiffa.or.kr/sub02/sub03_view.php?mem_id=%EC%9C%A0%EB%82%98%EC%9D%B4%ED%8B%B0%EB%93%9C%ED%8A%B8%EB%9E%80%EC%8A%A4%ED%8F%AC%ED%8A%B8(%EC%A3%BC)" xr:uid="{00000000-0004-0000-0100-000099070000}"/>
    <hyperlink ref="A452" r:id="rId1926" display="http://www.kiffa.or.kr/sub02/sub03_view.php?mem_id=%EC%9C%A0%EB%8B%88%EC%9B%94%EB%93%9C%ED%8A%B8%EB%9E%9C%EC%8A%A4" xr:uid="{00000000-0004-0000-0100-00009A070000}"/>
    <hyperlink ref="B452" r:id="rId1927" display="http://www.kiffa.or.kr/sub02/sub03_view.php?mem_id=%EC%9C%A0%EB%8B%88%EC%9B%94%EB%93%9C%ED%8A%B8%EB%9E%9C%EC%8A%A4" xr:uid="{00000000-0004-0000-0100-00009B070000}"/>
    <hyperlink ref="C452" r:id="rId1928" display="http://www.kiffa.or.kr/sub02/sub03_view.php?mem_id=%EC%9C%A0%EB%8B%88%EC%9B%94%EB%93%9C%ED%8A%B8%EB%9E%9C%EC%8A%A4" xr:uid="{00000000-0004-0000-0100-00009C070000}"/>
    <hyperlink ref="E452" r:id="rId1929" display="http://www.kiffa.or.kr/sub02/sub03_view.php?mem_id=%EC%9C%A0%EB%8B%88%EC%9B%94%EB%93%9C%ED%8A%B8%EB%9E%9C%EC%8A%A4" xr:uid="{00000000-0004-0000-0100-00009D070000}"/>
    <hyperlink ref="A453" r:id="rId1930" display="http://www.kiffa.or.kr/sub02/sub03_view.php?mem_id=%EC%9C%A0%EB%8B%88%EC%BD%94%EB%A1%9C%EC%A7%80%EC%8A%A4%ED%8B%B1%EC%8A%A4(%EC%A3%BC)" xr:uid="{00000000-0004-0000-0100-00009E070000}"/>
    <hyperlink ref="B453" r:id="rId1931" display="http://www.kiffa.or.kr/sub02/sub03_view.php?mem_id=%EC%9C%A0%EB%8B%88%EC%BD%94%EB%A1%9C%EC%A7%80%EC%8A%A4%ED%8B%B1%EC%8A%A4(%EC%A3%BC)" xr:uid="{00000000-0004-0000-0100-00009F070000}"/>
    <hyperlink ref="C453" r:id="rId1932" display="http://www.kiffa.or.kr/sub02/sub03_view.php?mem_id=%EC%9C%A0%EB%8B%88%EC%BD%94%EB%A1%9C%EC%A7%80%EC%8A%A4%ED%8B%B1%EC%8A%A4(%EC%A3%BC)" xr:uid="{00000000-0004-0000-0100-0000A0070000}"/>
    <hyperlink ref="E453" r:id="rId1933" display="http://www.kiffa.or.kr/sub02/sub03_view.php?mem_id=%EC%9C%A0%EB%8B%88%EC%BD%94%EB%A1%9C%EC%A7%80%EC%8A%A4%ED%8B%B1%EC%8A%A4(%EC%A3%BC)" xr:uid="{00000000-0004-0000-0100-0000A1070000}"/>
    <hyperlink ref="A454" r:id="rId1934" display="http://www.kiffa.or.kr/sub02/sub03_view.php?mem_id=%EC%9C%A0%EB%8B%88%ED%8A%B8%EB%9E%80%EC%8A%A4" xr:uid="{00000000-0004-0000-0100-0000A2070000}"/>
    <hyperlink ref="B454" r:id="rId1935" display="http://www.kiffa.or.kr/sub02/sub03_view.php?mem_id=%EC%9C%A0%EB%8B%88%ED%8A%B8%EB%9E%80%EC%8A%A4" xr:uid="{00000000-0004-0000-0100-0000A3070000}"/>
    <hyperlink ref="C454" r:id="rId1936" display="http://www.kiffa.or.kr/sub02/sub03_view.php?mem_id=%EC%9C%A0%EB%8B%88%ED%8A%B8%EB%9E%80%EC%8A%A4" xr:uid="{00000000-0004-0000-0100-0000A4070000}"/>
    <hyperlink ref="E454" r:id="rId1937" display="http://www.kiffa.or.kr/sub02/sub03_view.php?mem_id=%EC%9C%A0%EB%8B%88%ED%8A%B8%EB%9E%80%EC%8A%A4" xr:uid="{00000000-0004-0000-0100-0000A5070000}"/>
    <hyperlink ref="A455" r:id="rId1938" display="http://www.kiffa.or.kr/sub02/sub03_view.php?mem_id=%EC%9C%A0%EB%9D%BC%EC%8B%9C%EC%95%84%EC%BB%A8%ED%85%8C%EC%9D%B4%EB%84%88%EB%9D%BC%EC%9D%B8" xr:uid="{00000000-0004-0000-0100-0000A6070000}"/>
    <hyperlink ref="B455" r:id="rId1939" display="http://www.kiffa.or.kr/sub02/sub03_view.php?mem_id=%EC%9C%A0%EB%9D%BC%EC%8B%9C%EC%95%84%EC%BB%A8%ED%85%8C%EC%9D%B4%EB%84%88%EB%9D%BC%EC%9D%B8" xr:uid="{00000000-0004-0000-0100-0000A7070000}"/>
    <hyperlink ref="C455" r:id="rId1940" display="http://www.kiffa.or.kr/sub02/sub03_view.php?mem_id=%EC%9C%A0%EB%9D%BC%EC%8B%9C%EC%95%84%EC%BB%A8%ED%85%8C%EC%9D%B4%EB%84%88%EB%9D%BC%EC%9D%B8" xr:uid="{00000000-0004-0000-0100-0000A8070000}"/>
    <hyperlink ref="E455" r:id="rId1941" display="http://www.kiffa.or.kr/sub02/sub03_view.php?mem_id=%EC%9C%A0%EB%9D%BC%EC%8B%9C%EC%95%84%EC%BB%A8%ED%85%8C%EC%9D%B4%EB%84%88%EB%9D%BC%EC%9D%B8" xr:uid="{00000000-0004-0000-0100-0000A9070000}"/>
    <hyperlink ref="A456" r:id="rId1942" display="http://www.kiffa.or.kr/sub02/sub03_view.php?mem_id=%EC%9C%A0%EB%A1%9C%EC%BD%94%EB%A1%9C%EC%A7%80%EC%8A%A4(%EC%A3%BC)" xr:uid="{00000000-0004-0000-0100-0000AA070000}"/>
    <hyperlink ref="B456" r:id="rId1943" display="http://www.kiffa.or.kr/sub02/sub03_view.php?mem_id=%EC%9C%A0%EB%A1%9C%EC%BD%94%EB%A1%9C%EC%A7%80%EC%8A%A4(%EC%A3%BC)" xr:uid="{00000000-0004-0000-0100-0000AB070000}"/>
    <hyperlink ref="C456" r:id="rId1944" display="http://www.kiffa.or.kr/sub02/sub03_view.php?mem_id=%EC%9C%A0%EB%A1%9C%EC%BD%94%EB%A1%9C%EC%A7%80%EC%8A%A4(%EC%A3%BC)" xr:uid="{00000000-0004-0000-0100-0000AC070000}"/>
    <hyperlink ref="E456" r:id="rId1945" display="http://www.kiffa.or.kr/sub02/sub03_view.php?mem_id=%EC%9C%A0%EB%A1%9C%EC%BD%94%EB%A1%9C%EC%A7%80%EC%8A%A4(%EC%A3%BC)" xr:uid="{00000000-0004-0000-0100-0000AD070000}"/>
    <hyperlink ref="A457" r:id="rId1946" display="http://www.kiffa.or.kr/sub02/sub03_view.php?mem_id=%EC%9C%A0%EC%84%B1%EB%AC%BC%EB%A5%98(%EC%A3%BC)" xr:uid="{00000000-0004-0000-0100-0000AE070000}"/>
    <hyperlink ref="B457" r:id="rId1947" display="http://www.kiffa.or.kr/sub02/sub03_view.php?mem_id=%EC%9C%A0%EC%84%B1%EB%AC%BC%EB%A5%98(%EC%A3%BC)" xr:uid="{00000000-0004-0000-0100-0000AF070000}"/>
    <hyperlink ref="C457" r:id="rId1948" display="http://www.kiffa.or.kr/sub02/sub03_view.php?mem_id=%EC%9C%A0%EC%84%B1%EB%AC%BC%EB%A5%98(%EC%A3%BC)" xr:uid="{00000000-0004-0000-0100-0000B0070000}"/>
    <hyperlink ref="E457" r:id="rId1949" display="http://www.kiffa.or.kr/sub02/sub03_view.php?mem_id=%EC%9C%A0%EC%84%B1%EB%AC%BC%EB%A5%98(%EC%A3%BC)" xr:uid="{00000000-0004-0000-0100-0000B1070000}"/>
    <hyperlink ref="A458" r:id="rId1950" display="http://www.kiffa.or.kr/sub02/sub03_view.php?mem_id=%EC%9C%A0%EC%84%BC%EB%A1%9C%EC%A7%80%EC%8A%A4%ED%8B%B1%EC%8A%A4%EC%BD%94%EB%A6%AC%EC%95%84(%EC%A3%BC)" xr:uid="{00000000-0004-0000-0100-0000B2070000}"/>
    <hyperlink ref="B458" r:id="rId1951" display="http://www.kiffa.or.kr/sub02/sub03_view.php?mem_id=%EC%9C%A0%EC%84%BC%EB%A1%9C%EC%A7%80%EC%8A%A4%ED%8B%B1%EC%8A%A4%EC%BD%94%EB%A6%AC%EC%95%84(%EC%A3%BC)" xr:uid="{00000000-0004-0000-0100-0000B3070000}"/>
    <hyperlink ref="C458" r:id="rId1952" display="http://www.kiffa.or.kr/sub02/sub03_view.php?mem_id=%EC%9C%A0%EC%84%BC%EB%A1%9C%EC%A7%80%EC%8A%A4%ED%8B%B1%EC%8A%A4%EC%BD%94%EB%A6%AC%EC%95%84(%EC%A3%BC)" xr:uid="{00000000-0004-0000-0100-0000B4070000}"/>
    <hyperlink ref="E458" r:id="rId1953" display="http://www.kiffa.or.kr/sub02/sub03_view.php?mem_id=%EC%9C%A0%EC%84%BC%EB%A1%9C%EC%A7%80%EC%8A%A4%ED%8B%B1%EC%8A%A4%EC%BD%94%EB%A6%AC%EC%95%84(%EC%A3%BC)" xr:uid="{00000000-0004-0000-0100-0000B5070000}"/>
    <hyperlink ref="A459" r:id="rId1954" display="http://www.kiffa.or.kr/sub02/sub03_view.php?mem_id=%EC%9C%A0%EC%88%98%EB%A1%9C%EC%A7%80%EC%8A%A4%ED%8B%B1%EC%8A%A4" xr:uid="{00000000-0004-0000-0100-0000B6070000}"/>
    <hyperlink ref="B459" r:id="rId1955" display="http://www.kiffa.or.kr/sub02/sub03_view.php?mem_id=%EC%9C%A0%EC%88%98%EB%A1%9C%EC%A7%80%EC%8A%A4%ED%8B%B1%EC%8A%A4" xr:uid="{00000000-0004-0000-0100-0000B7070000}"/>
    <hyperlink ref="C459" r:id="rId1956" display="http://www.kiffa.or.kr/sub02/sub03_view.php?mem_id=%EC%9C%A0%EC%88%98%EB%A1%9C%EC%A7%80%EC%8A%A4%ED%8B%B1%EC%8A%A4" xr:uid="{00000000-0004-0000-0100-0000B8070000}"/>
    <hyperlink ref="E459" r:id="rId1957" display="http://www.kiffa.or.kr/sub02/sub03_view.php?mem_id=%EC%9C%A0%EC%88%98%EB%A1%9C%EC%A7%80%EC%8A%A4%ED%8B%B1%EC%8A%A4" xr:uid="{00000000-0004-0000-0100-0000B9070000}"/>
    <hyperlink ref="A460" r:id="rId1958" display="http://www.kiffa.or.kr/sub02/sub03_view.php?mem_id=%EC%9C%A0%EC%97%90%EC%8A%A4%EC%BB%B4%EB%A1%9C%EC%A7%80%EC%8A%A4%ED%8B%B1%EC%8A%A4" xr:uid="{00000000-0004-0000-0100-0000BA070000}"/>
    <hyperlink ref="B460" r:id="rId1959" display="http://www.kiffa.or.kr/sub02/sub03_view.php?mem_id=%EC%9C%A0%EC%97%90%EC%8A%A4%EC%BB%B4%EB%A1%9C%EC%A7%80%EC%8A%A4%ED%8B%B1%EC%8A%A4" xr:uid="{00000000-0004-0000-0100-0000BB070000}"/>
    <hyperlink ref="C460" r:id="rId1960" display="http://www.kiffa.or.kr/sub02/sub03_view.php?mem_id=%EC%9C%A0%EC%97%90%EC%8A%A4%EC%BB%B4%EB%A1%9C%EC%A7%80%EC%8A%A4%ED%8B%B1%EC%8A%A4" xr:uid="{00000000-0004-0000-0100-0000BC070000}"/>
    <hyperlink ref="E460" r:id="rId1961" display="http://www.kiffa.or.kr/sub02/sub03_view.php?mem_id=%EC%9C%A0%EC%97%90%EC%8A%A4%EC%BB%B4%EB%A1%9C%EC%A7%80%EC%8A%A4%ED%8B%B1%EC%8A%A4" xr:uid="{00000000-0004-0000-0100-0000BD070000}"/>
    <hyperlink ref="A461" r:id="rId1962" display="http://www.kiffa.or.kr/sub02/sub03_view.php?mem_id=%EC%9C%A0%EC%97%90%EC%9D%B4%EC%95%A4%EC%BD%94%EB%A6%AC%EC%95%84(%EC%A3%BC)" xr:uid="{00000000-0004-0000-0100-0000BE070000}"/>
    <hyperlink ref="B461" r:id="rId1963" display="http://www.kiffa.or.kr/sub02/sub03_view.php?mem_id=%EC%9C%A0%EC%97%90%EC%9D%B4%EC%95%A4%EC%BD%94%EB%A6%AC%EC%95%84(%EC%A3%BC)" xr:uid="{00000000-0004-0000-0100-0000BF070000}"/>
    <hyperlink ref="C461" r:id="rId1964" display="http://www.kiffa.or.kr/sub02/sub03_view.php?mem_id=%EC%9C%A0%EC%97%90%EC%9D%B4%EC%95%A4%EC%BD%94%EB%A6%AC%EC%95%84(%EC%A3%BC)" xr:uid="{00000000-0004-0000-0100-0000C0070000}"/>
    <hyperlink ref="E461" r:id="rId1965" display="http://www.kiffa.or.kr/sub02/sub03_view.php?mem_id=%EC%9C%A0%EC%97%90%EC%9D%B4%EC%95%A4%EC%BD%94%EB%A6%AC%EC%95%84(%EC%A3%BC)" xr:uid="{00000000-0004-0000-0100-0000C1070000}"/>
    <hyperlink ref="A462" r:id="rId1966" display="http://www.kiffa.or.kr/sub02/sub03_view.php?mem_id=%EC%9C%A0%EC%97%98%ED%94%BC(%EC%A3%BC)" xr:uid="{00000000-0004-0000-0100-0000C2070000}"/>
    <hyperlink ref="B462" r:id="rId1967" display="http://www.kiffa.or.kr/sub02/sub03_view.php?mem_id=%EC%9C%A0%EC%97%98%ED%94%BC(%EC%A3%BC)" xr:uid="{00000000-0004-0000-0100-0000C3070000}"/>
    <hyperlink ref="C462" r:id="rId1968" display="http://www.kiffa.or.kr/sub02/sub03_view.php?mem_id=%EC%9C%A0%EC%97%98%ED%94%BC(%EC%A3%BC)" xr:uid="{00000000-0004-0000-0100-0000C4070000}"/>
    <hyperlink ref="E462" r:id="rId1969" display="http://www.kiffa.or.kr/sub02/sub03_view.php?mem_id=%EC%9C%A0%EC%97%98%ED%94%BC(%EC%A3%BC)" xr:uid="{00000000-0004-0000-0100-0000C5070000}"/>
    <hyperlink ref="A463" r:id="rId1970" display="http://www.kiffa.or.kr/sub02/sub03_view.php?mem_id=%EC%9C%A0%EC%9D%BC%ED%95%B4%EC%9A%B4%ED%95%AD%EA%B3%B5" xr:uid="{00000000-0004-0000-0100-0000C6070000}"/>
    <hyperlink ref="B463" r:id="rId1971" display="http://www.kiffa.or.kr/sub02/sub03_view.php?mem_id=%EC%9C%A0%EC%9D%BC%ED%95%B4%EC%9A%B4%ED%95%AD%EA%B3%B5" xr:uid="{00000000-0004-0000-0100-0000C7070000}"/>
    <hyperlink ref="C463" r:id="rId1972" display="http://www.kiffa.or.kr/sub02/sub03_view.php?mem_id=%EC%9C%A0%EC%9D%BC%ED%95%B4%EC%9A%B4%ED%95%AD%EA%B3%B5" xr:uid="{00000000-0004-0000-0100-0000C8070000}"/>
    <hyperlink ref="E463" r:id="rId1973" display="http://www.kiffa.or.kr/sub02/sub03_view.php?mem_id=%EC%9C%A0%EC%9D%BC%ED%95%B4%EC%9A%B4%ED%95%AD%EA%B3%B5" xr:uid="{00000000-0004-0000-0100-0000C9070000}"/>
    <hyperlink ref="A464" r:id="rId1974" display="http://www.kiffa.or.kr/sub02/sub03_view.php?mem_id=%EC%9C%A0%EC%A0%95%EB%A1%9C%EC%A7%80%EC%8A%A4%ED%8B%B1%EC%8A%A4" xr:uid="{00000000-0004-0000-0100-0000CA070000}"/>
    <hyperlink ref="B464" r:id="rId1975" display="http://www.kiffa.or.kr/sub02/sub03_view.php?mem_id=%EC%9C%A0%EC%A0%95%EB%A1%9C%EC%A7%80%EC%8A%A4%ED%8B%B1%EC%8A%A4" xr:uid="{00000000-0004-0000-0100-0000CB070000}"/>
    <hyperlink ref="C464" r:id="rId1976" display="http://www.kiffa.or.kr/sub02/sub03_view.php?mem_id=%EC%9C%A0%EC%A0%95%EB%A1%9C%EC%A7%80%EC%8A%A4%ED%8B%B1%EC%8A%A4" xr:uid="{00000000-0004-0000-0100-0000CC070000}"/>
    <hyperlink ref="E464" r:id="rId1977" display="http://www.kiffa.or.kr/sub02/sub03_view.php?mem_id=%EC%9C%A0%EC%A0%95%EB%A1%9C%EC%A7%80%EC%8A%A4%ED%8B%B1%EC%8A%A4" xr:uid="{00000000-0004-0000-0100-0000CD070000}"/>
    <hyperlink ref="A465" r:id="rId1978" display="http://www.kiffa.or.kr/sub02/sub03_view.php?mem_id=%EC%9C%A0%ED%86%A0%ED%94%84%EB%A0%88%EC%9D%B4%ED%8A%B8(%EC%A3%BC)" xr:uid="{00000000-0004-0000-0100-0000CE070000}"/>
    <hyperlink ref="B465" r:id="rId1979" display="http://www.kiffa.or.kr/sub02/sub03_view.php?mem_id=%EC%9C%A0%ED%86%A0%ED%94%84%EB%A0%88%EC%9D%B4%ED%8A%B8(%EC%A3%BC)" xr:uid="{00000000-0004-0000-0100-0000CF070000}"/>
    <hyperlink ref="C465" r:id="rId1980" display="http://www.kiffa.or.kr/sub02/sub03_view.php?mem_id=%EC%9C%A0%ED%86%A0%ED%94%84%EB%A0%88%EC%9D%B4%ED%8A%B8(%EC%A3%BC)" xr:uid="{00000000-0004-0000-0100-0000D0070000}"/>
    <hyperlink ref="E465" r:id="rId1981" display="http://www.kiffa.or.kr/sub02/sub03_view.php?mem_id=%EC%9C%A0%ED%86%A0%ED%94%84%EB%A0%88%EC%9D%B4%ED%8A%B8(%EC%A3%BC)" xr:uid="{00000000-0004-0000-0100-0000D1070000}"/>
    <hyperlink ref="A466" r:id="rId1982" display="http://www.kiffa.or.kr/sub02/sub03_view.php?mem_id=%EC%9C%A0%ED%94%84%EB%A0%88%EC%9D%B4%ED%8A%B8%EC%BD%94%EB%A6%AC%EC%95%84(%EC%A3%BC)" xr:uid="{00000000-0004-0000-0100-0000D2070000}"/>
    <hyperlink ref="B466" r:id="rId1983" display="http://www.kiffa.or.kr/sub02/sub03_view.php?mem_id=%EC%9C%A0%ED%94%84%EB%A0%88%EC%9D%B4%ED%8A%B8%EC%BD%94%EB%A6%AC%EC%95%84(%EC%A3%BC)" xr:uid="{00000000-0004-0000-0100-0000D3070000}"/>
    <hyperlink ref="C466" r:id="rId1984" display="http://www.kiffa.or.kr/sub02/sub03_view.php?mem_id=%EC%9C%A0%ED%94%84%EB%A0%88%EC%9D%B4%ED%8A%B8%EC%BD%94%EB%A6%AC%EC%95%84(%EC%A3%BC)" xr:uid="{00000000-0004-0000-0100-0000D4070000}"/>
    <hyperlink ref="E466" r:id="rId1985" display="http://www.kiffa.or.kr/sub02/sub03_view.php?mem_id=%EC%9C%A0%ED%94%84%EB%A0%88%EC%9D%B4%ED%8A%B8%EC%BD%94%EB%A6%AC%EC%95%84(%EC%A3%BC)" xr:uid="{00000000-0004-0000-0100-0000D5070000}"/>
    <hyperlink ref="A467" r:id="rId1986" display="http://www.kiffa.or.kr/sub02/sub03_view.php?mem_id=%EC%9C%A0%ED%94%BC%EC%97%90%EC%8A%A4%EC%97%90%EC%8A%A4%EC%94%A8%EC%97%90%EC%8A%A4%EC%BD%94%EB%A6%AC%EC%95%84(%EC%A3%BC)" xr:uid="{00000000-0004-0000-0100-0000D6070000}"/>
    <hyperlink ref="B467" r:id="rId1987" display="http://www.kiffa.or.kr/sub02/sub03_view.php?mem_id=%EC%9C%A0%ED%94%BC%EC%97%90%EC%8A%A4%EC%97%90%EC%8A%A4%EC%94%A8%EC%97%90%EC%8A%A4%EC%BD%94%EB%A6%AC%EC%95%84(%EC%A3%BC)" xr:uid="{00000000-0004-0000-0100-0000D7070000}"/>
    <hyperlink ref="C467" r:id="rId1988" display="http://www.kiffa.or.kr/sub02/sub03_view.php?mem_id=%EC%9C%A0%ED%94%BC%EC%97%90%EC%8A%A4%EC%97%90%EC%8A%A4%EC%94%A8%EC%97%90%EC%8A%A4%EC%BD%94%EB%A6%AC%EC%95%84(%EC%A3%BC)" xr:uid="{00000000-0004-0000-0100-0000D8070000}"/>
    <hyperlink ref="E467" r:id="rId1989" display="http://www.kiffa.or.kr/sub02/sub03_view.php?mem_id=%EC%9C%A0%ED%94%BC%EC%97%90%EC%8A%A4%EC%97%90%EC%8A%A4%EC%94%A8%EC%97%90%EC%8A%A4%EC%BD%94%EB%A6%AC%EC%95%84(%EC%A3%BC)" xr:uid="{00000000-0004-0000-0100-0000D9070000}"/>
    <hyperlink ref="A468" r:id="rId1990" display="http://www.kiffa.or.kr/sub02/sub03_view.php?mem_id=%EC%9C%A0%ED%95%9C%ED%9A%8C%EC%82%AC%ED%88%AC%EB%B9%84" xr:uid="{00000000-0004-0000-0100-0000DA070000}"/>
    <hyperlink ref="B468" r:id="rId1991" display="http://www.kiffa.or.kr/sub02/sub03_view.php?mem_id=%EC%9C%A0%ED%95%9C%ED%9A%8C%EC%82%AC%ED%88%AC%EB%B9%84" xr:uid="{00000000-0004-0000-0100-0000DB070000}"/>
    <hyperlink ref="C468" r:id="rId1992" display="http://www.kiffa.or.kr/sub02/sub03_view.php?mem_id=%EC%9C%A0%ED%95%9C%ED%9A%8C%EC%82%AC%ED%88%AC%EB%B9%84" xr:uid="{00000000-0004-0000-0100-0000DC070000}"/>
    <hyperlink ref="E468" r:id="rId1993" display="http://www.kiffa.or.kr/sub02/sub03_view.php?mem_id=%EC%9C%A0%ED%95%9C%ED%9A%8C%EC%82%AC%ED%88%AC%EB%B9%84" xr:uid="{00000000-0004-0000-0100-0000DD070000}"/>
    <hyperlink ref="A469" r:id="rId1994" display="http://www.kiffa.or.kr/sub02/sub03_view.php?mem_id=%EC%9D%80%EC%82%B0%ED%95%B4%EC%9A%B4%ED%95%AD%EA%B3%B5(%EC%A3%BC)" xr:uid="{00000000-0004-0000-0100-0000DE070000}"/>
    <hyperlink ref="B469" r:id="rId1995" display="http://www.kiffa.or.kr/sub02/sub03_view.php?mem_id=%EC%9D%80%EC%82%B0%ED%95%B4%EC%9A%B4%ED%95%AD%EA%B3%B5(%EC%A3%BC)" xr:uid="{00000000-0004-0000-0100-0000DF070000}"/>
    <hyperlink ref="C469" r:id="rId1996" display="http://www.kiffa.or.kr/sub02/sub03_view.php?mem_id=%EC%9D%80%EC%82%B0%ED%95%B4%EC%9A%B4%ED%95%AD%EA%B3%B5(%EC%A3%BC)" xr:uid="{00000000-0004-0000-0100-0000E0070000}"/>
    <hyperlink ref="E469" r:id="rId1997" display="http://www.kiffa.or.kr/sub02/sub03_view.php?mem_id=%EC%9D%80%EC%82%B0%ED%95%B4%EC%9A%B4%ED%95%AD%EA%B3%B5(%EC%A3%BC)" xr:uid="{00000000-0004-0000-0100-0000E1070000}"/>
    <hyperlink ref="A470" r:id="rId1998" display="http://www.kiffa.or.kr/sub02/sub03_view.php?mem_id=%EC%9D%B4%EA%B8%80%EC%89%AC%ED%95%91(%EC%A3%BC)" xr:uid="{00000000-0004-0000-0100-0000E2070000}"/>
    <hyperlink ref="B470" r:id="rId1999" display="http://www.kiffa.or.kr/sub02/sub03_view.php?mem_id=%EC%9D%B4%EA%B8%80%EC%89%AC%ED%95%91(%EC%A3%BC)" xr:uid="{00000000-0004-0000-0100-0000E3070000}"/>
    <hyperlink ref="C470" r:id="rId2000" display="http://www.kiffa.or.kr/sub02/sub03_view.php?mem_id=%EC%9D%B4%EA%B8%80%EC%89%AC%ED%95%91(%EC%A3%BC)" xr:uid="{00000000-0004-0000-0100-0000E4070000}"/>
    <hyperlink ref="E470" r:id="rId2001" display="http://www.kiffa.or.kr/sub02/sub03_view.php?mem_id=%EC%9D%B4%EA%B8%80%EC%89%AC%ED%95%91(%EC%A3%BC)" xr:uid="{00000000-0004-0000-0100-0000E5070000}"/>
    <hyperlink ref="A471" r:id="rId2002" display="http://www.kiffa.or.kr/sub02/sub03_view.php?mem_id=%EC%9D%B4%EB%84%A5%EC%8A%A4%ED%95%B4%EC%9A%B4%ED%95%AD%EA%B3%B5" xr:uid="{00000000-0004-0000-0100-0000E6070000}"/>
    <hyperlink ref="B471" r:id="rId2003" display="http://www.kiffa.or.kr/sub02/sub03_view.php?mem_id=%EC%9D%B4%EB%84%A5%EC%8A%A4%ED%95%B4%EC%9A%B4%ED%95%AD%EA%B3%B5" xr:uid="{00000000-0004-0000-0100-0000E7070000}"/>
    <hyperlink ref="C471" r:id="rId2004" display="http://www.kiffa.or.kr/sub02/sub03_view.php?mem_id=%EC%9D%B4%EB%84%A5%EC%8A%A4%ED%95%B4%EC%9A%B4%ED%95%AD%EA%B3%B5" xr:uid="{00000000-0004-0000-0100-0000E8070000}"/>
    <hyperlink ref="E471" r:id="rId2005" display="http://www.kiffa.or.kr/sub02/sub03_view.php?mem_id=%EC%9D%B4%EB%84%A5%EC%8A%A4%ED%95%B4%EC%9A%B4%ED%95%AD%EA%B3%B5" xr:uid="{00000000-0004-0000-0100-0000E9070000}"/>
    <hyperlink ref="A472" r:id="rId2006" display="http://www.kiffa.or.kr/sub02/sub03_view.php?mem_id=%EC%9D%B4%EB%A7%A4%EC%A7%84%ED%99%80%EB%94%A9%EC%8A%A4" xr:uid="{00000000-0004-0000-0100-0000EA070000}"/>
    <hyperlink ref="B472" r:id="rId2007" display="http://www.kiffa.or.kr/sub02/sub03_view.php?mem_id=%EC%9D%B4%EB%A7%A4%EC%A7%84%ED%99%80%EB%94%A9%EC%8A%A4" xr:uid="{00000000-0004-0000-0100-0000EB070000}"/>
    <hyperlink ref="C472" r:id="rId2008" display="http://www.kiffa.or.kr/sub02/sub03_view.php?mem_id=%EC%9D%B4%EB%A7%A4%EC%A7%84%ED%99%80%EB%94%A9%EC%8A%A4" xr:uid="{00000000-0004-0000-0100-0000EC070000}"/>
    <hyperlink ref="E472" r:id="rId2009" display="http://www.kiffa.or.kr/sub02/sub03_view.php?mem_id=%EC%9D%B4%EB%A7%A4%EC%A7%84%ED%99%80%EB%94%A9%EC%8A%A4" xr:uid="{00000000-0004-0000-0100-0000ED070000}"/>
    <hyperlink ref="A473" r:id="rId2010" display="http://www.kiffa.or.kr/sub02/sub03_view.php?mem_id=%EC%9D%B4%EC%88%98%EC%8A%A4%ED%8E%98%EC%85%9C%ED%8B%B0%EC%BC%80%EB%AF%B8%EC%BB%AC" xr:uid="{00000000-0004-0000-0100-0000EE070000}"/>
    <hyperlink ref="B473" r:id="rId2011" display="http://www.kiffa.or.kr/sub02/sub03_view.php?mem_id=%EC%9D%B4%EC%88%98%EC%8A%A4%ED%8E%98%EC%85%9C%ED%8B%B0%EC%BC%80%EB%AF%B8%EC%BB%AC" xr:uid="{00000000-0004-0000-0100-0000EF070000}"/>
    <hyperlink ref="C473" r:id="rId2012" display="http://www.kiffa.or.kr/sub02/sub03_view.php?mem_id=%EC%9D%B4%EC%88%98%EC%8A%A4%ED%8E%98%EC%85%9C%ED%8B%B0%EC%BC%80%EB%AF%B8%EC%BB%AC" xr:uid="{00000000-0004-0000-0100-0000F0070000}"/>
    <hyperlink ref="E473" r:id="rId2013" display="http://www.kiffa.or.kr/sub02/sub03_view.php?mem_id=%EC%9D%B4%EC%88%98%EC%8A%A4%ED%8E%98%EC%85%9C%ED%8B%B0%EC%BC%80%EB%AF%B8%EC%BB%AC" xr:uid="{00000000-0004-0000-0100-0000F1070000}"/>
    <hyperlink ref="A474" r:id="rId2014" display="http://www.kiffa.or.kr/sub02/sub03_view.php?mem_id=%EC%9D%B4%EC%94%A8%EC%9C%A0%EC%9B%94%EB%93%9C%EC%99%80%EC%9D%B4%EB%93%9C%EC%BD%94%EB%A6%AC%EC%95%84%EC%A3%BC%EC%8B%9D%ED%9A%8C%EC%82%AC" xr:uid="{00000000-0004-0000-0100-0000F2070000}"/>
    <hyperlink ref="B474" r:id="rId2015" display="http://www.kiffa.or.kr/sub02/sub03_view.php?mem_id=%EC%9D%B4%EC%94%A8%EC%9C%A0%EC%9B%94%EB%93%9C%EC%99%80%EC%9D%B4%EB%93%9C%EC%BD%94%EB%A6%AC%EC%95%84%EC%A3%BC%EC%8B%9D%ED%9A%8C%EC%82%AC" xr:uid="{00000000-0004-0000-0100-0000F3070000}"/>
    <hyperlink ref="C474" r:id="rId2016" display="http://www.kiffa.or.kr/sub02/sub03_view.php?mem_id=%EC%9D%B4%EC%94%A8%EC%9C%A0%EC%9B%94%EB%93%9C%EC%99%80%EC%9D%B4%EB%93%9C%EC%BD%94%EB%A6%AC%EC%95%84%EC%A3%BC%EC%8B%9D%ED%9A%8C%EC%82%AC" xr:uid="{00000000-0004-0000-0100-0000F4070000}"/>
    <hyperlink ref="E474" r:id="rId2017" display="http://www.kiffa.or.kr/sub02/sub03_view.php?mem_id=%EC%9D%B4%EC%94%A8%EC%9C%A0%EC%9B%94%EB%93%9C%EC%99%80%EC%9D%B4%EB%93%9C%EC%BD%94%EB%A6%AC%EC%95%84%EC%A3%BC%EC%8B%9D%ED%9A%8C%EC%82%AC" xr:uid="{00000000-0004-0000-0100-0000F5070000}"/>
    <hyperlink ref="A475" r:id="rId2018" display="http://www.kiffa.or.kr/sub02/sub03_view.php?mem_id=%EC%9D%B4%EC%95%A4%EC%94%A8%EC%95%84%EC%9D%B4%EC%95%A4%EC%94%A8(%EC%A3%BC)" xr:uid="{00000000-0004-0000-0100-0000F6070000}"/>
    <hyperlink ref="B475" r:id="rId2019" display="http://www.kiffa.or.kr/sub02/sub03_view.php?mem_id=%EC%9D%B4%EC%95%A4%EC%94%A8%EC%95%84%EC%9D%B4%EC%95%A4%EC%94%A8(%EC%A3%BC)" xr:uid="{00000000-0004-0000-0100-0000F7070000}"/>
    <hyperlink ref="C475" r:id="rId2020" display="http://www.kiffa.or.kr/sub02/sub03_view.php?mem_id=%EC%9D%B4%EC%95%A4%EC%94%A8%EC%95%84%EC%9D%B4%EC%95%A4%EC%94%A8(%EC%A3%BC)" xr:uid="{00000000-0004-0000-0100-0000F8070000}"/>
    <hyperlink ref="E475" r:id="rId2021" display="http://www.kiffa.or.kr/sub02/sub03_view.php?mem_id=%EC%9D%B4%EC%95%A4%EC%94%A8%EC%95%84%EC%9D%B4%EC%95%A4%EC%94%A8(%EC%A3%BC)" xr:uid="{00000000-0004-0000-0100-0000F9070000}"/>
    <hyperlink ref="A476" r:id="rId2022" display="http://www.kiffa.or.kr/sub02/sub03_view.php?mem_id=%EC%9D%B4%EC%95%A4%EC%95%84%EC%9D%B4%EB%9D%BC%EC%9D%B8" xr:uid="{00000000-0004-0000-0100-0000FA070000}"/>
    <hyperlink ref="B476" r:id="rId2023" display="http://www.kiffa.or.kr/sub02/sub03_view.php?mem_id=%EC%9D%B4%EC%95%A4%EC%95%84%EC%9D%B4%EB%9D%BC%EC%9D%B8" xr:uid="{00000000-0004-0000-0100-0000FB070000}"/>
    <hyperlink ref="C476" r:id="rId2024" display="http://www.kiffa.or.kr/sub02/sub03_view.php?mem_id=%EC%9D%B4%EC%95%A4%EC%95%84%EC%9D%B4%EB%9D%BC%EC%9D%B8" xr:uid="{00000000-0004-0000-0100-0000FC070000}"/>
    <hyperlink ref="E476" r:id="rId2025" display="http://www.kiffa.or.kr/sub02/sub03_view.php?mem_id=%EC%9D%B4%EC%95%A4%EC%95%84%EC%9D%B4%EB%9D%BC%EC%9D%B8" xr:uid="{00000000-0004-0000-0100-0000FD070000}"/>
    <hyperlink ref="A477" r:id="rId2026" display="http://www.kiffa.or.kr/sub02/sub03_view.php?mem_id=%EC%9D%B4%EC%97%90%EC%8A%A4%EB%A1%9C%EC%A7%80%EC%8A%A4" xr:uid="{00000000-0004-0000-0100-0000FE070000}"/>
    <hyperlink ref="B477" r:id="rId2027" display="http://www.kiffa.or.kr/sub02/sub03_view.php?mem_id=%EC%9D%B4%EC%97%90%EC%8A%A4%EB%A1%9C%EC%A7%80%EC%8A%A4" xr:uid="{00000000-0004-0000-0100-0000FF070000}"/>
    <hyperlink ref="C477" r:id="rId2028" display="http://www.kiffa.or.kr/sub02/sub03_view.php?mem_id=%EC%9D%B4%EC%97%90%EC%8A%A4%EB%A1%9C%EC%A7%80%EC%8A%A4" xr:uid="{00000000-0004-0000-0100-000000080000}"/>
    <hyperlink ref="E477" r:id="rId2029" display="http://www.kiffa.or.kr/sub02/sub03_view.php?mem_id=%EC%9D%B4%EC%97%90%EC%8A%A4%EB%A1%9C%EC%A7%80%EC%8A%A4" xr:uid="{00000000-0004-0000-0100-000001080000}"/>
    <hyperlink ref="A478" r:id="rId2030" display="http://www.kiffa.or.kr/sub02/sub03_view.php?mem_id=%EC%9D%B4%EC%97%91%EC%8A%A4%EB%A1%9C%EC%A7%80%EC%8A%A4%ED%8B%B1%EC%8A%A4" xr:uid="{00000000-0004-0000-0100-000002080000}"/>
    <hyperlink ref="B478" r:id="rId2031" display="http://www.kiffa.or.kr/sub02/sub03_view.php?mem_id=%EC%9D%B4%EC%97%91%EC%8A%A4%EB%A1%9C%EC%A7%80%EC%8A%A4%ED%8B%B1%EC%8A%A4" xr:uid="{00000000-0004-0000-0100-000003080000}"/>
    <hyperlink ref="C478" r:id="rId2032" display="http://www.kiffa.or.kr/sub02/sub03_view.php?mem_id=%EC%9D%B4%EC%97%91%EC%8A%A4%EB%A1%9C%EC%A7%80%EC%8A%A4%ED%8B%B1%EC%8A%A4" xr:uid="{00000000-0004-0000-0100-000004080000}"/>
    <hyperlink ref="E478" r:id="rId2033" display="http://www.kiffa.or.kr/sub02/sub03_view.php?mem_id=%EC%9D%B4%EC%97%91%EC%8A%A4%EB%A1%9C%EC%A7%80%EC%8A%A4%ED%8B%B1%EC%8A%A4" xr:uid="{00000000-0004-0000-0100-000005080000}"/>
    <hyperlink ref="A479" r:id="rId2034" display="http://www.kiffa.or.kr/sub02/sub03_view.php?mem_id=%EC%9D%B4%EC%97%94%EC%95%8C%ED%95%B4%EC%9A%B4%ED%95%AD%EA%B3%B5(%EC%A3%BC)" xr:uid="{00000000-0004-0000-0100-000006080000}"/>
    <hyperlink ref="B479" r:id="rId2035" display="http://www.kiffa.or.kr/sub02/sub03_view.php?mem_id=%EC%9D%B4%EC%97%94%EC%95%8C%ED%95%B4%EC%9A%B4%ED%95%AD%EA%B3%B5(%EC%A3%BC)" xr:uid="{00000000-0004-0000-0100-000007080000}"/>
    <hyperlink ref="C479" r:id="rId2036" display="http://www.kiffa.or.kr/sub02/sub03_view.php?mem_id=%EC%9D%B4%EC%97%94%EC%95%8C%ED%95%B4%EC%9A%B4%ED%95%AD%EA%B3%B5(%EC%A3%BC)" xr:uid="{00000000-0004-0000-0100-000008080000}"/>
    <hyperlink ref="E479" r:id="rId2037" display="http://www.kiffa.or.kr/sub02/sub03_view.php?mem_id=%EC%9D%B4%EC%97%94%EC%95%8C%ED%95%B4%EC%9A%B4%ED%95%AD%EA%B3%B5(%EC%A3%BC)" xr:uid="{00000000-0004-0000-0100-000009080000}"/>
    <hyperlink ref="A480" r:id="rId2038" display="http://www.kiffa.or.kr/sub02/sub03_view.php?mem_id=%EC%9D%B4%EC%97%A0%EA%B8%80%EB%A1%9C%EB%B2%8C(%EC%A3%BC)" xr:uid="{00000000-0004-0000-0100-00000A080000}"/>
    <hyperlink ref="B480" r:id="rId2039" display="http://www.kiffa.or.kr/sub02/sub03_view.php?mem_id=%EC%9D%B4%EC%97%A0%EA%B8%80%EB%A1%9C%EB%B2%8C(%EC%A3%BC)" xr:uid="{00000000-0004-0000-0100-00000B080000}"/>
    <hyperlink ref="C480" r:id="rId2040" display="http://www.kiffa.or.kr/sub02/sub03_view.php?mem_id=%EC%9D%B4%EC%97%A0%EA%B8%80%EB%A1%9C%EB%B2%8C(%EC%A3%BC)" xr:uid="{00000000-0004-0000-0100-00000C080000}"/>
    <hyperlink ref="E480" r:id="rId2041" display="http://www.kiffa.or.kr/sub02/sub03_view.php?mem_id=%EC%9D%B4%EC%97%A0%EA%B8%80%EB%A1%9C%EB%B2%8C(%EC%A3%BC)" xr:uid="{00000000-0004-0000-0100-00000D080000}"/>
    <hyperlink ref="A481" r:id="rId2042" display="http://www.kiffa.or.kr/sub02/sub03_view.php?mem_id=%EC%9D%B4%EC%A7%80%EC%8A%A4%EC%97%90%EC%96%B4%EC%BD%98%EC%86%94%EB%A6%AC%EB%8D%B0%EC%9D%B4%ED%84%B0%EC%8A%A4" xr:uid="{00000000-0004-0000-0100-00000E080000}"/>
    <hyperlink ref="B481" r:id="rId2043" display="http://www.kiffa.or.kr/sub02/sub03_view.php?mem_id=%EC%9D%B4%EC%A7%80%EC%8A%A4%EC%97%90%EC%96%B4%EC%BD%98%EC%86%94%EB%A6%AC%EB%8D%B0%EC%9D%B4%ED%84%B0%EC%8A%A4" xr:uid="{00000000-0004-0000-0100-00000F080000}"/>
    <hyperlink ref="C481" r:id="rId2044" display="http://www.kiffa.or.kr/sub02/sub03_view.php?mem_id=%EC%9D%B4%EC%A7%80%EC%8A%A4%EC%97%90%EC%96%B4%EC%BD%98%EC%86%94%EB%A6%AC%EB%8D%B0%EC%9D%B4%ED%84%B0%EC%8A%A4" xr:uid="{00000000-0004-0000-0100-000010080000}"/>
    <hyperlink ref="E481" r:id="rId2045" display="http://www.kiffa.or.kr/sub02/sub03_view.php?mem_id=%EC%9D%B4%EC%A7%80%EC%8A%A4%EC%97%90%EC%96%B4%EC%BD%98%EC%86%94%EB%A6%AC%EB%8D%B0%EC%9D%B4%ED%84%B0%EC%8A%A4" xr:uid="{00000000-0004-0000-0100-000011080000}"/>
    <hyperlink ref="A482" r:id="rId2046" display="http://www.kiffa.or.kr/sub02/sub03_view.php?mem_id=%EC%9D%B4%EC%B9%B4%EA%B3%A0%ED%94%84%EB%A0%88%EC%9D%B4%ED%8A%B8" xr:uid="{00000000-0004-0000-0100-000012080000}"/>
    <hyperlink ref="B482" r:id="rId2047" display="http://www.kiffa.or.kr/sub02/sub03_view.php?mem_id=%EC%9D%B4%EC%B9%B4%EA%B3%A0%ED%94%84%EB%A0%88%EC%9D%B4%ED%8A%B8" xr:uid="{00000000-0004-0000-0100-000013080000}"/>
    <hyperlink ref="C482" r:id="rId2048" display="http://www.kiffa.or.kr/sub02/sub03_view.php?mem_id=%EC%9D%B4%EC%B9%B4%EA%B3%A0%ED%94%84%EB%A0%88%EC%9D%B4%ED%8A%B8" xr:uid="{00000000-0004-0000-0100-000014080000}"/>
    <hyperlink ref="E482" r:id="rId2049" display="http://www.kiffa.or.kr/sub02/sub03_view.php?mem_id=%EC%9D%B4%EC%B9%B4%EA%B3%A0%ED%94%84%EB%A0%88%EC%9D%B4%ED%8A%B8" xr:uid="{00000000-0004-0000-0100-000015080000}"/>
    <hyperlink ref="A483" r:id="rId2050" display="http://www.kiffa.or.kr/sub02/sub03_view.php?mem_id=%EC%9D%B4%EC%BD%94%EB%85%B8%ED%95%B4%EC%9A%B4(%EC%A3%BC)" xr:uid="{00000000-0004-0000-0100-000016080000}"/>
    <hyperlink ref="B483" r:id="rId2051" display="http://www.kiffa.or.kr/sub02/sub03_view.php?mem_id=%EC%9D%B4%EC%BD%94%EB%85%B8%ED%95%B4%EC%9A%B4(%EC%A3%BC)" xr:uid="{00000000-0004-0000-0100-000017080000}"/>
    <hyperlink ref="C483" r:id="rId2052" display="http://www.kiffa.or.kr/sub02/sub03_view.php?mem_id=%EC%9D%B4%EC%BD%94%EB%85%B8%ED%95%B4%EC%9A%B4(%EC%A3%BC)" xr:uid="{00000000-0004-0000-0100-000018080000}"/>
    <hyperlink ref="E483" r:id="rId2053" display="http://www.kiffa.or.kr/sub02/sub03_view.php?mem_id=%EC%9D%B4%EC%BD%94%EB%85%B8%ED%95%B4%EC%9A%B4(%EC%A3%BC)" xr:uid="{00000000-0004-0000-0100-000019080000}"/>
    <hyperlink ref="A484" r:id="rId2054" display="http://www.kiffa.or.kr/sub02/sub03_view.php?mem_id=%EC%9D%B4%ED%8E%99%ED%8A%B8%ED%95%B4%EC%9A%B4%EB%AC%B4%EC%97%AD(%EC%A3%BC)" xr:uid="{00000000-0004-0000-0100-00001A080000}"/>
    <hyperlink ref="B484" r:id="rId2055" display="http://www.kiffa.or.kr/sub02/sub03_view.php?mem_id=%EC%9D%B4%ED%8E%99%ED%8A%B8%ED%95%B4%EC%9A%B4%EB%AC%B4%EC%97%AD(%EC%A3%BC)" xr:uid="{00000000-0004-0000-0100-00001B080000}"/>
    <hyperlink ref="C484" r:id="rId2056" display="http://www.kiffa.or.kr/sub02/sub03_view.php?mem_id=%EC%9D%B4%ED%8E%99%ED%8A%B8%ED%95%B4%EC%9A%B4%EB%AC%B4%EC%97%AD(%EC%A3%BC)" xr:uid="{00000000-0004-0000-0100-00001C080000}"/>
    <hyperlink ref="E484" r:id="rId2057" display="http://www.kiffa.or.kr/sub02/sub03_view.php?mem_id=%EC%9D%B4%ED%8E%99%ED%8A%B8%ED%95%B4%EC%9A%B4%EB%AC%B4%EC%97%AD(%EC%A3%BC)" xr:uid="{00000000-0004-0000-0100-00001D080000}"/>
    <hyperlink ref="A485" r:id="rId2058" display="http://www.kiffa.or.kr/sub02/sub03_view.php?mem_id=%EC%9D%B4%ED%94%8C%EB%9F%AC%EC%8A%A4%EC%97%91%EC%8A%A4%ED%8F%AC" xr:uid="{00000000-0004-0000-0100-00001E080000}"/>
    <hyperlink ref="B485" r:id="rId2059" display="http://www.kiffa.or.kr/sub02/sub03_view.php?mem_id=%EC%9D%B4%ED%94%8C%EB%9F%AC%EC%8A%A4%EC%97%91%EC%8A%A4%ED%8F%AC" xr:uid="{00000000-0004-0000-0100-00001F080000}"/>
    <hyperlink ref="C485" r:id="rId2060" display="http://www.kiffa.or.kr/sub02/sub03_view.php?mem_id=%EC%9D%B4%ED%94%8C%EB%9F%AC%EC%8A%A4%EC%97%91%EC%8A%A4%ED%8F%AC" xr:uid="{00000000-0004-0000-0100-000020080000}"/>
    <hyperlink ref="E485" r:id="rId2061" display="http://www.kiffa.or.kr/sub02/sub03_view.php?mem_id=%EC%9D%B4%ED%94%8C%EB%9F%AC%EC%8A%A4%EC%97%91%EC%8A%A4%ED%8F%AC" xr:uid="{00000000-0004-0000-0100-000021080000}"/>
    <hyperlink ref="A486" r:id="rId2062" display="http://www.kiffa.or.kr/sub02/sub03_view.php?mem_id=%EC%9D%B5%EC%8A%A4%ED%94%BC%EB%8B%A4%EC%9D%B4%ED%84%B0%EC%8A%A4%EC%BD%94%EB%A6%AC%EC%95%84" xr:uid="{00000000-0004-0000-0100-000022080000}"/>
    <hyperlink ref="B486" r:id="rId2063" display="http://www.kiffa.or.kr/sub02/sub03_view.php?mem_id=%EC%9D%B5%EC%8A%A4%ED%94%BC%EB%8B%A4%EC%9D%B4%ED%84%B0%EC%8A%A4%EC%BD%94%EB%A6%AC%EC%95%84" xr:uid="{00000000-0004-0000-0100-000023080000}"/>
    <hyperlink ref="C486" r:id="rId2064" display="http://www.kiffa.or.kr/sub02/sub03_view.php?mem_id=%EC%9D%B5%EC%8A%A4%ED%94%BC%EB%8B%A4%EC%9D%B4%ED%84%B0%EC%8A%A4%EC%BD%94%EB%A6%AC%EC%95%84" xr:uid="{00000000-0004-0000-0100-000024080000}"/>
    <hyperlink ref="E486" r:id="rId2065" display="http://www.kiffa.or.kr/sub02/sub03_view.php?mem_id=%EC%9D%B5%EC%8A%A4%ED%94%BC%EB%8B%A4%EC%9D%B4%ED%84%B0%EC%8A%A4%EC%BD%94%EB%A6%AC%EC%95%84" xr:uid="{00000000-0004-0000-0100-000025080000}"/>
    <hyperlink ref="A487" r:id="rId2066" display="http://www.kiffa.or.kr/sub02/sub03_view.php?mem_id=%EC%9D%B8%ED%84%B0%EB%A7%81%EC%8A%A4" xr:uid="{00000000-0004-0000-0100-000026080000}"/>
    <hyperlink ref="B487" r:id="rId2067" display="http://www.kiffa.or.kr/sub02/sub03_view.php?mem_id=%EC%9D%B8%ED%84%B0%EB%A7%81%EC%8A%A4" xr:uid="{00000000-0004-0000-0100-000027080000}"/>
    <hyperlink ref="C487" r:id="rId2068" display="http://www.kiffa.or.kr/sub02/sub03_view.php?mem_id=%EC%9D%B8%ED%84%B0%EB%A7%81%EC%8A%A4" xr:uid="{00000000-0004-0000-0100-000028080000}"/>
    <hyperlink ref="E487" r:id="rId2069" display="http://www.kiffa.or.kr/sub02/sub03_view.php?mem_id=%EC%9D%B8%ED%84%B0%EB%A7%81%EC%8A%A4" xr:uid="{00000000-0004-0000-0100-000029080000}"/>
    <hyperlink ref="A488" r:id="rId2070" display="http://www.kiffa.or.kr/sub02/sub03_view.php?mem_id=%EC%9D%B8%ED%84%B0%EB%B8%94%EB%A3%A8%EC%97%90%EC%96%B4%EC%97%94%EC%94%A8" xr:uid="{00000000-0004-0000-0100-00002A080000}"/>
    <hyperlink ref="B488" r:id="rId2071" display="http://www.kiffa.or.kr/sub02/sub03_view.php?mem_id=%EC%9D%B8%ED%84%B0%EB%B8%94%EB%A3%A8%EC%97%90%EC%96%B4%EC%97%94%EC%94%A8" xr:uid="{00000000-0004-0000-0100-00002B080000}"/>
    <hyperlink ref="C488" r:id="rId2072" display="http://www.kiffa.or.kr/sub02/sub03_view.php?mem_id=%EC%9D%B8%ED%84%B0%EB%B8%94%EB%A3%A8%EC%97%90%EC%96%B4%EC%97%94%EC%94%A8" xr:uid="{00000000-0004-0000-0100-00002C080000}"/>
    <hyperlink ref="E488" r:id="rId2073" display="http://www.kiffa.or.kr/sub02/sub03_view.php?mem_id=%EC%9D%B8%ED%84%B0%EB%B8%94%EB%A3%A8%EC%97%90%EC%96%B4%EC%97%94%EC%94%A8" xr:uid="{00000000-0004-0000-0100-00002D080000}"/>
    <hyperlink ref="A489" r:id="rId2074" display="http://www.kiffa.or.kr/sub02/sub03_view.php?mem_id=%EC%9D%B8%ED%84%B0%EC%A7%80%EC%8A%A4(%EC%A3%BC)" xr:uid="{00000000-0004-0000-0100-00002E080000}"/>
    <hyperlink ref="B489" r:id="rId2075" display="http://www.kiffa.or.kr/sub02/sub03_view.php?mem_id=%EC%9D%B8%ED%84%B0%EC%A7%80%EC%8A%A4(%EC%A3%BC)" xr:uid="{00000000-0004-0000-0100-00002F080000}"/>
    <hyperlink ref="C489" r:id="rId2076" display="http://www.kiffa.or.kr/sub02/sub03_view.php?mem_id=%EC%9D%B8%ED%84%B0%EC%A7%80%EC%8A%A4(%EC%A3%BC)" xr:uid="{00000000-0004-0000-0100-000030080000}"/>
    <hyperlink ref="E489" r:id="rId2077" display="http://www.kiffa.or.kr/sub02/sub03_view.php?mem_id=%EC%9D%B8%ED%84%B0%EC%A7%80%EC%8A%A4(%EC%A3%BC)" xr:uid="{00000000-0004-0000-0100-000031080000}"/>
    <hyperlink ref="A490" r:id="rId2078" display="http://www.kiffa.or.kr/sub02/sub03_view.php?mem_id=%EC%9D%B8%ED%8A%B8%EB%A0%88%EC%9D%B4%EB%94%A9" xr:uid="{00000000-0004-0000-0100-000032080000}"/>
    <hyperlink ref="B490" r:id="rId2079" display="http://www.kiffa.or.kr/sub02/sub03_view.php?mem_id=%EC%9D%B8%ED%8A%B8%EB%A0%88%EC%9D%B4%EB%94%A9" xr:uid="{00000000-0004-0000-0100-000033080000}"/>
    <hyperlink ref="C490" r:id="rId2080" display="http://www.kiffa.or.kr/sub02/sub03_view.php?mem_id=%EC%9D%B8%ED%8A%B8%EB%A0%88%EC%9D%B4%EB%94%A9" xr:uid="{00000000-0004-0000-0100-000034080000}"/>
    <hyperlink ref="E490" r:id="rId2081" display="http://www.kiffa.or.kr/sub02/sub03_view.php?mem_id=%EC%9D%B8%ED%8A%B8%EB%A0%88%EC%9D%B4%EB%94%A9" xr:uid="{00000000-0004-0000-0100-000035080000}"/>
    <hyperlink ref="A491" r:id="rId2082" display="http://www.kiffa.or.kr/sub02/sub03_view.php?mem_id=%EC%9D%B8%ED%8B%B0%EA%B7%B8%EB%A1%9C" xr:uid="{00000000-0004-0000-0100-000036080000}"/>
    <hyperlink ref="B491" r:id="rId2083" display="http://www.kiffa.or.kr/sub02/sub03_view.php?mem_id=%EC%9D%B8%ED%8B%B0%EA%B7%B8%EB%A1%9C" xr:uid="{00000000-0004-0000-0100-000037080000}"/>
    <hyperlink ref="C491" r:id="rId2084" display="http://www.kiffa.or.kr/sub02/sub03_view.php?mem_id=%EC%9D%B8%ED%8B%B0%EA%B7%B8%EB%A1%9C" xr:uid="{00000000-0004-0000-0100-000038080000}"/>
    <hyperlink ref="E491" r:id="rId2085" display="http://www.kiffa.or.kr/sub02/sub03_view.php?mem_id=%EC%9D%B8%ED%8B%B0%EA%B7%B8%EB%A1%9C" xr:uid="{00000000-0004-0000-0100-000039080000}"/>
    <hyperlink ref="A492" r:id="rId2086" display="http://www.kiffa.or.kr/sub02/sub03_view.php?mem_id=%EC%9D%B8%ED%95%9C%EA%B5%AD%EC%A0%9C%EC%A3%BC%EC%8B%9D%ED%9A%8C%EC%82%AC" xr:uid="{00000000-0004-0000-0100-00003A080000}"/>
    <hyperlink ref="B492" r:id="rId2087" display="http://www.kiffa.or.kr/sub02/sub03_view.php?mem_id=%EC%9D%B8%ED%95%9C%EA%B5%AD%EC%A0%9C%EC%A3%BC%EC%8B%9D%ED%9A%8C%EC%82%AC" xr:uid="{00000000-0004-0000-0100-00003B080000}"/>
    <hyperlink ref="C492" r:id="rId2088" display="http://www.kiffa.or.kr/sub02/sub03_view.php?mem_id=%EC%9D%B8%ED%95%9C%EA%B5%AD%EC%A0%9C%EC%A3%BC%EC%8B%9D%ED%9A%8C%EC%82%AC" xr:uid="{00000000-0004-0000-0100-00003C080000}"/>
    <hyperlink ref="E492" r:id="rId2089" display="http://www.kiffa.or.kr/sub02/sub03_view.php?mem_id=%EC%9D%B8%ED%95%9C%EA%B5%AD%EC%A0%9C%EC%A3%BC%EC%8B%9D%ED%9A%8C%EC%82%AC" xr:uid="{00000000-0004-0000-0100-00003D080000}"/>
    <hyperlink ref="A493" r:id="rId2090" display="http://www.kiffa.or.kr/sub02/sub03_view.php?mem_id=%EC%9D%BC%EC%84%B1%ED%95%B4%EC%9A%B4" xr:uid="{00000000-0004-0000-0100-00003E080000}"/>
    <hyperlink ref="B493" r:id="rId2091" display="http://www.kiffa.or.kr/sub02/sub03_view.php?mem_id=%EC%9D%BC%EC%84%B1%ED%95%B4%EC%9A%B4" xr:uid="{00000000-0004-0000-0100-00003F080000}"/>
    <hyperlink ref="C493" r:id="rId2092" display="http://www.kiffa.or.kr/sub02/sub03_view.php?mem_id=%EC%9D%BC%EC%84%B1%ED%95%B4%EC%9A%B4" xr:uid="{00000000-0004-0000-0100-000040080000}"/>
    <hyperlink ref="E493" r:id="rId2093" display="http://www.kiffa.or.kr/sub02/sub03_view.php?mem_id=%EC%9D%BC%EC%84%B1%ED%95%B4%EC%9A%B4" xr:uid="{00000000-0004-0000-0100-000041080000}"/>
    <hyperlink ref="A494" r:id="rId2094" display="http://www.kiffa.or.kr/sub02/sub03_view.php?mem_id=%EC%9D%BC%EC%8B%A0%ED%95%AD%EA%B3%B5%ED%95%B4%EC%9A%B4" xr:uid="{00000000-0004-0000-0100-000042080000}"/>
    <hyperlink ref="B494" r:id="rId2095" display="http://www.kiffa.or.kr/sub02/sub03_view.php?mem_id=%EC%9D%BC%EC%8B%A0%ED%95%AD%EA%B3%B5%ED%95%B4%EC%9A%B4" xr:uid="{00000000-0004-0000-0100-000043080000}"/>
    <hyperlink ref="C494" r:id="rId2096" display="http://www.kiffa.or.kr/sub02/sub03_view.php?mem_id=%EC%9D%BC%EC%8B%A0%ED%95%AD%EA%B3%B5%ED%95%B4%EC%9A%B4" xr:uid="{00000000-0004-0000-0100-000044080000}"/>
    <hyperlink ref="E494" r:id="rId2097" display="http://www.kiffa.or.kr/sub02/sub03_view.php?mem_id=%EC%9D%BC%EC%8B%A0%ED%95%AD%EA%B3%B5%ED%95%B4%EC%9A%B4" xr:uid="{00000000-0004-0000-0100-000045080000}"/>
    <hyperlink ref="A495" r:id="rId2098" display="http://www.kiffa.or.kr/sub02/sub03_view.php?mem_id=%EC%9D%BC%EC%8B%AC%EB%A1%9C%EC%A7%80%EC%8A%A4%ED%83%80" xr:uid="{00000000-0004-0000-0100-000046080000}"/>
    <hyperlink ref="B495" r:id="rId2099" display="http://www.kiffa.or.kr/sub02/sub03_view.php?mem_id=%EC%9D%BC%EC%8B%AC%EB%A1%9C%EC%A7%80%EC%8A%A4%ED%83%80" xr:uid="{00000000-0004-0000-0100-000047080000}"/>
    <hyperlink ref="C495" r:id="rId2100" display="http://www.kiffa.or.kr/sub02/sub03_view.php?mem_id=%EC%9D%BC%EC%8B%AC%EB%A1%9C%EC%A7%80%EC%8A%A4%ED%83%80" xr:uid="{00000000-0004-0000-0100-000048080000}"/>
    <hyperlink ref="E495" r:id="rId2101" display="http://www.kiffa.or.kr/sub02/sub03_view.php?mem_id=%EC%9D%BC%EC%8B%AC%EB%A1%9C%EC%A7%80%EC%8A%A4%ED%83%80" xr:uid="{00000000-0004-0000-0100-000049080000}"/>
    <hyperlink ref="A496" r:id="rId2102" display="http://www.kiffa.or.kr/sub02/sub03_view.php?mem_id=%EC%9D%BC%EC%96%91%EC%9D%B5%EC%8A%A4%ED%94%84%EB%A0%88%EC%8A%A4" xr:uid="{00000000-0004-0000-0100-00004A080000}"/>
    <hyperlink ref="B496" r:id="rId2103" display="http://www.kiffa.or.kr/sub02/sub03_view.php?mem_id=%EC%9D%BC%EC%96%91%EC%9D%B5%EC%8A%A4%ED%94%84%EB%A0%88%EC%8A%A4" xr:uid="{00000000-0004-0000-0100-00004B080000}"/>
    <hyperlink ref="C496" r:id="rId2104" display="http://www.kiffa.or.kr/sub02/sub03_view.php?mem_id=%EC%9D%BC%EC%96%91%EC%9D%B5%EC%8A%A4%ED%94%84%EB%A0%88%EC%8A%A4" xr:uid="{00000000-0004-0000-0100-00004C080000}"/>
    <hyperlink ref="E496" r:id="rId2105" display="http://www.kiffa.or.kr/sub02/sub03_view.php?mem_id=%EC%9D%BC%EC%96%91%EC%9D%B5%EC%8A%A4%ED%94%84%EB%A0%88%EC%8A%A4" xr:uid="{00000000-0004-0000-0100-00004D080000}"/>
    <hyperlink ref="A497" r:id="rId2106" display="http://www.kiffa.or.kr/sub02/sub03_view.php?mem_id=%EC%9D%BC%EC%9B%90%ED%95%B4%EC%9A%B4%ED%95%AD%EA%B3%B5(%EC%A3%BC)" xr:uid="{00000000-0004-0000-0100-00004E080000}"/>
    <hyperlink ref="B497" r:id="rId2107" display="http://www.kiffa.or.kr/sub02/sub03_view.php?mem_id=%EC%9D%BC%EC%9B%90%ED%95%B4%EC%9A%B4%ED%95%AD%EA%B3%B5(%EC%A3%BC)" xr:uid="{00000000-0004-0000-0100-00004F080000}"/>
    <hyperlink ref="C497" r:id="rId2108" display="http://www.kiffa.or.kr/sub02/sub03_view.php?mem_id=%EC%9D%BC%EC%9B%90%ED%95%B4%EC%9A%B4%ED%95%AD%EA%B3%B5(%EC%A3%BC)" xr:uid="{00000000-0004-0000-0100-000050080000}"/>
    <hyperlink ref="E497" r:id="rId2109" display="http://www.kiffa.or.kr/sub02/sub03_view.php?mem_id=%EC%9D%BC%EC%9B%90%ED%95%B4%EC%9A%B4%ED%95%AD%EA%B3%B5(%EC%A3%BC)" xr:uid="{00000000-0004-0000-0100-000051080000}"/>
    <hyperlink ref="A498" r:id="rId2110" display="http://www.kiffa.or.kr/sub02/sub03_view.php?mem_id=%EC%9D%BC%EC%9D%B4%EC%82%BC%ED%95%AD%EA%B3%B5%ED%95%B4%EC%9A%B4(%EC%A3%BC)" xr:uid="{00000000-0004-0000-0100-000052080000}"/>
    <hyperlink ref="B498" r:id="rId2111" display="http://www.kiffa.or.kr/sub02/sub03_view.php?mem_id=%EC%9D%BC%EC%9D%B4%EC%82%BC%ED%95%AD%EA%B3%B5%ED%95%B4%EC%9A%B4(%EC%A3%BC)" xr:uid="{00000000-0004-0000-0100-000053080000}"/>
    <hyperlink ref="C498" r:id="rId2112" display="http://www.kiffa.or.kr/sub02/sub03_view.php?mem_id=%EC%9D%BC%EC%9D%B4%EC%82%BC%ED%95%AD%EA%B3%B5%ED%95%B4%EC%9A%B4(%EC%A3%BC)" xr:uid="{00000000-0004-0000-0100-000054080000}"/>
    <hyperlink ref="E498" r:id="rId2113" display="http://www.kiffa.or.kr/sub02/sub03_view.php?mem_id=%EC%9D%BC%EC%9D%B4%EC%82%BC%ED%95%AD%EA%B3%B5%ED%95%B4%EC%9A%B4(%EC%A3%BC)" xr:uid="{00000000-0004-0000-0100-000055080000}"/>
    <hyperlink ref="A499" r:id="rId2114" display="http://www.kiffa.or.kr/sub02/sub03_view.php?mem_id=%EC%9D%BC%EC%A7%84%EA%B8%B0%EC%97%85(%EC%A3%BC)" xr:uid="{00000000-0004-0000-0100-000056080000}"/>
    <hyperlink ref="B499" r:id="rId2115" display="http://www.kiffa.or.kr/sub02/sub03_view.php?mem_id=%EC%9D%BC%EC%A7%84%EA%B8%B0%EC%97%85(%EC%A3%BC)" xr:uid="{00000000-0004-0000-0100-000057080000}"/>
    <hyperlink ref="C499" r:id="rId2116" display="http://www.kiffa.or.kr/sub02/sub03_view.php?mem_id=%EC%9D%BC%EC%A7%84%EA%B8%B0%EC%97%85(%EC%A3%BC)" xr:uid="{00000000-0004-0000-0100-000058080000}"/>
    <hyperlink ref="E499" r:id="rId2117" display="http://www.kiffa.or.kr/sub02/sub03_view.php?mem_id=%EC%9D%BC%EC%A7%84%EA%B8%B0%EC%97%85(%EC%A3%BC)" xr:uid="{00000000-0004-0000-0100-000059080000}"/>
    <hyperlink ref="A500" r:id="rId2118" display="http://www.kiffa.or.kr/sub02/sub03_view.php?mem_id=%EC%9D%BC%ED%98%B8%EB%A1%9C%EC%A7%80%EC%8A%A4%ED%8B%B1%EC%8A%A4" xr:uid="{00000000-0004-0000-0100-00005A080000}"/>
    <hyperlink ref="B500" r:id="rId2119" display="http://www.kiffa.or.kr/sub02/sub03_view.php?mem_id=%EC%9D%BC%ED%98%B8%EB%A1%9C%EC%A7%80%EC%8A%A4%ED%8B%B1%EC%8A%A4" xr:uid="{00000000-0004-0000-0100-00005B080000}"/>
    <hyperlink ref="C500" r:id="rId2120" display="http://www.kiffa.or.kr/sub02/sub03_view.php?mem_id=%EC%9D%BC%ED%98%B8%EB%A1%9C%EC%A7%80%EC%8A%A4%ED%8B%B1%EC%8A%A4" xr:uid="{00000000-0004-0000-0100-00005C080000}"/>
    <hyperlink ref="E500" r:id="rId2121" display="http://www.kiffa.or.kr/sub02/sub03_view.php?mem_id=%EC%9D%BC%ED%98%B8%EB%A1%9C%EC%A7%80%EC%8A%A4%ED%8B%B1%EC%8A%A4" xr:uid="{00000000-0004-0000-0100-00005D080000}"/>
    <hyperlink ref="A501" r:id="rId2122" display="http://www.kiffa.or.kr/sub02/sub03_view.php?mem_id=%EC%9E%84%ED%8C%A9%EC%8A%A4" xr:uid="{00000000-0004-0000-0100-00005E080000}"/>
    <hyperlink ref="B501" r:id="rId2123" display="http://www.kiffa.or.kr/sub02/sub03_view.php?mem_id=%EC%9E%84%ED%8C%A9%EC%8A%A4" xr:uid="{00000000-0004-0000-0100-00005F080000}"/>
    <hyperlink ref="C501" r:id="rId2124" display="http://www.kiffa.or.kr/sub02/sub03_view.php?mem_id=%EC%9E%84%ED%8C%A9%EC%8A%A4" xr:uid="{00000000-0004-0000-0100-000060080000}"/>
    <hyperlink ref="E501" r:id="rId2125" display="http://www.kiffa.or.kr/sub02/sub03_view.php?mem_id=%EC%9E%84%ED%8C%A9%EC%8A%A4" xr:uid="{00000000-0004-0000-0100-000061080000}"/>
    <hyperlink ref="A502" r:id="rId2126" display="http://www.kiffa.or.kr/sub02/sub03_view.php?mem_id=%EC%9E%90%EC%8A%A4%ED%8F%AC%EC%9B%8C%EB%94%A9%EC%BD%94%EB%A6%AC%EC%95%84" xr:uid="{00000000-0004-0000-0100-000062080000}"/>
    <hyperlink ref="B502" r:id="rId2127" display="http://www.kiffa.or.kr/sub02/sub03_view.php?mem_id=%EC%9E%90%EC%8A%A4%ED%8F%AC%EC%9B%8C%EB%94%A9%EC%BD%94%EB%A6%AC%EC%95%84" xr:uid="{00000000-0004-0000-0100-000063080000}"/>
    <hyperlink ref="C502" r:id="rId2128" display="http://www.kiffa.or.kr/sub02/sub03_view.php?mem_id=%EC%9E%90%EC%8A%A4%ED%8F%AC%EC%9B%8C%EB%94%A9%EC%BD%94%EB%A6%AC%EC%95%84" xr:uid="{00000000-0004-0000-0100-000064080000}"/>
    <hyperlink ref="E502" r:id="rId2129" display="http://www.kiffa.or.kr/sub02/sub03_view.php?mem_id=%EC%9E%90%EC%8A%A4%ED%8F%AC%EC%9B%8C%EB%94%A9%EC%BD%94%EB%A6%AC%EC%95%84" xr:uid="{00000000-0004-0000-0100-000065080000}"/>
    <hyperlink ref="A503" r:id="rId2130" display="http://www.kiffa.or.kr/sub02/sub03_view.php?mem_id=%EC%9E%90%EC%9C%A0%EB%A1%9C%ED%95%B4%EC%9A%B4%ED%95%AD%EA%B3%B5(%EC%A3%BC)" xr:uid="{00000000-0004-0000-0100-000066080000}"/>
    <hyperlink ref="B503" r:id="rId2131" display="http://www.kiffa.or.kr/sub02/sub03_view.php?mem_id=%EC%9E%90%EC%9C%A0%EB%A1%9C%ED%95%B4%EC%9A%B4%ED%95%AD%EA%B3%B5(%EC%A3%BC)" xr:uid="{00000000-0004-0000-0100-000067080000}"/>
    <hyperlink ref="C503" r:id="rId2132" display="http://www.kiffa.or.kr/sub02/sub03_view.php?mem_id=%EC%9E%90%EC%9C%A0%EB%A1%9C%ED%95%B4%EC%9A%B4%ED%95%AD%EA%B3%B5(%EC%A3%BC)" xr:uid="{00000000-0004-0000-0100-000068080000}"/>
    <hyperlink ref="E503" r:id="rId2133" display="http://www.kiffa.or.kr/sub02/sub03_view.php?mem_id=%EC%9E%90%EC%9C%A0%EB%A1%9C%ED%95%B4%EC%9A%B4%ED%95%AD%EA%B3%B5(%EC%A3%BC)" xr:uid="{00000000-0004-0000-0100-000069080000}"/>
    <hyperlink ref="A504" r:id="rId2134" display="http://www.kiffa.or.kr/sub02/sub03_view.php?mem_id=%EC%9E%90%EC%9D%B4%EC%96%B8%ED%8A%B8%EB%84%A4%ED%8A%B8%EC%9B%8C%ED%81%AC%EA%B7%B8%EB%A3%B9" xr:uid="{00000000-0004-0000-0100-00006A080000}"/>
    <hyperlink ref="B504" r:id="rId2135" display="http://www.kiffa.or.kr/sub02/sub03_view.php?mem_id=%EC%9E%90%EC%9D%B4%EC%96%B8%ED%8A%B8%EB%84%A4%ED%8A%B8%EC%9B%8C%ED%81%AC%EA%B7%B8%EB%A3%B9" xr:uid="{00000000-0004-0000-0100-00006B080000}"/>
    <hyperlink ref="C504" r:id="rId2136" display="http://www.kiffa.or.kr/sub02/sub03_view.php?mem_id=%EC%9E%90%EC%9D%B4%EC%96%B8%ED%8A%B8%EB%84%A4%ED%8A%B8%EC%9B%8C%ED%81%AC%EA%B7%B8%EB%A3%B9" xr:uid="{00000000-0004-0000-0100-00006C080000}"/>
    <hyperlink ref="E504" r:id="rId2137" display="http://www.kiffa.or.kr/sub02/sub03_view.php?mem_id=%EC%9E%90%EC%9D%B4%EC%96%B8%ED%8A%B8%EB%84%A4%ED%8A%B8%EC%9B%8C%ED%81%AC%EA%B7%B8%EB%A3%B9" xr:uid="{00000000-0004-0000-0100-00006D080000}"/>
    <hyperlink ref="A505" r:id="rId2138" display="http://www.kiffa.or.kr/sub02/sub03_view.php?mem_id=%EC%9E%90%EC%9D%B4%EC%96%B8%ED%8A%B8%EC%8A%A4%ED%83%80%EC%9D%B5%EC%8A%A4%ED%94%84%EB%A0%88%EC%8A%A4" xr:uid="{00000000-0004-0000-0100-00006E080000}"/>
    <hyperlink ref="B505" r:id="rId2139" display="http://www.kiffa.or.kr/sub02/sub03_view.php?mem_id=%EC%9E%90%EC%9D%B4%EC%96%B8%ED%8A%B8%EC%8A%A4%ED%83%80%EC%9D%B5%EC%8A%A4%ED%94%84%EB%A0%88%EC%8A%A4" xr:uid="{00000000-0004-0000-0100-00006F080000}"/>
    <hyperlink ref="C505" r:id="rId2140" display="http://www.kiffa.or.kr/sub02/sub03_view.php?mem_id=%EC%9E%90%EC%9D%B4%EC%96%B8%ED%8A%B8%EC%8A%A4%ED%83%80%EC%9D%B5%EC%8A%A4%ED%94%84%EB%A0%88%EC%8A%A4" xr:uid="{00000000-0004-0000-0100-000070080000}"/>
    <hyperlink ref="E505" r:id="rId2141" display="http://www.kiffa.or.kr/sub02/sub03_view.php?mem_id=%EC%9E%90%EC%9D%B4%EC%96%B8%ED%8A%B8%EC%8A%A4%ED%83%80%EC%9D%B5%EC%8A%A4%ED%94%84%EB%A0%88%EC%8A%A4" xr:uid="{00000000-0004-0000-0100-000071080000}"/>
    <hyperlink ref="A506" r:id="rId2142" display="http://www.kiffa.or.kr/sub02/sub03_view.php?mem_id=%EC%9E%90%EC%9D%B4%EC%96%B8%ED%8A%B8%EC%9D%B8%ED%84%B0%EB%82%B4%EC%85%94%EB%82%A0%20%EC%A3%BC%EC%8B%9D%ED%9A%8C%EC%82%AC" xr:uid="{00000000-0004-0000-0100-000072080000}"/>
    <hyperlink ref="B506" r:id="rId2143" display="http://www.kiffa.or.kr/sub02/sub03_view.php?mem_id=%EC%9E%90%EC%9D%B4%EC%96%B8%ED%8A%B8%EC%9D%B8%ED%84%B0%EB%82%B4%EC%85%94%EB%82%A0%20%EC%A3%BC%EC%8B%9D%ED%9A%8C%EC%82%AC" xr:uid="{00000000-0004-0000-0100-000073080000}"/>
    <hyperlink ref="C506" r:id="rId2144" display="http://www.kiffa.or.kr/sub02/sub03_view.php?mem_id=%EC%9E%90%EC%9D%B4%EC%96%B8%ED%8A%B8%EC%9D%B8%ED%84%B0%EB%82%B4%EC%85%94%EB%82%A0%20%EC%A3%BC%EC%8B%9D%ED%9A%8C%EC%82%AC" xr:uid="{00000000-0004-0000-0100-000074080000}"/>
    <hyperlink ref="E506" r:id="rId2145" display="http://www.kiffa.or.kr/sub02/sub03_view.php?mem_id=%EC%9E%90%EC%9D%B4%EC%96%B8%ED%8A%B8%EC%9D%B8%ED%84%B0%EB%82%B4%EC%85%94%EB%82%A0%20%EC%A3%BC%EC%8B%9D%ED%9A%8C%EC%82%AC" xr:uid="{00000000-0004-0000-0100-000075080000}"/>
    <hyperlink ref="A507" r:id="rId2146" display="http://www.kiffa.or.kr/sub02/sub03_view.php?mem_id=%EC%A0%95%EC%83%81%ED%95%B4%EC%9A%B4%ED%95%AD%EA%B3%B5" xr:uid="{00000000-0004-0000-0100-000076080000}"/>
    <hyperlink ref="B507" r:id="rId2147" display="http://www.kiffa.or.kr/sub02/sub03_view.php?mem_id=%EC%A0%95%EC%83%81%ED%95%B4%EC%9A%B4%ED%95%AD%EA%B3%B5" xr:uid="{00000000-0004-0000-0100-000077080000}"/>
    <hyperlink ref="C507" r:id="rId2148" display="http://www.kiffa.or.kr/sub02/sub03_view.php?mem_id=%EC%A0%95%EC%83%81%ED%95%B4%EC%9A%B4%ED%95%AD%EA%B3%B5" xr:uid="{00000000-0004-0000-0100-000078080000}"/>
    <hyperlink ref="E507" r:id="rId2149" display="http://www.kiffa.or.kr/sub02/sub03_view.php?mem_id=%EC%A0%95%EC%83%81%ED%95%B4%EC%9A%B4%ED%95%AD%EA%B3%B5" xr:uid="{00000000-0004-0000-0100-000079080000}"/>
    <hyperlink ref="A508" r:id="rId2150" display="http://www.kiffa.or.kr/sub02/sub03_view.php?mem_id=%EC%A0%95%EC%88%98%EC%9C%A0%ED%86%B5(%EC%A3%BC)" xr:uid="{00000000-0004-0000-0100-00007A080000}"/>
    <hyperlink ref="B508" r:id="rId2151" display="http://www.kiffa.or.kr/sub02/sub03_view.php?mem_id=%EC%A0%95%EC%88%98%EC%9C%A0%ED%86%B5(%EC%A3%BC)" xr:uid="{00000000-0004-0000-0100-00007B080000}"/>
    <hyperlink ref="C508" r:id="rId2152" display="http://www.kiffa.or.kr/sub02/sub03_view.php?mem_id=%EC%A0%95%EC%88%98%EC%9C%A0%ED%86%B5(%EC%A3%BC)" xr:uid="{00000000-0004-0000-0100-00007C080000}"/>
    <hyperlink ref="E508" r:id="rId2153" display="http://www.kiffa.or.kr/sub02/sub03_view.php?mem_id=%EC%A0%95%EC%88%98%EC%9C%A0%ED%86%B5(%EC%A3%BC)" xr:uid="{00000000-0004-0000-0100-00007D080000}"/>
    <hyperlink ref="A509" r:id="rId2154" display="http://www.kiffa.or.kr/sub02/sub03_view.php?mem_id=%EC%A0%95%EC%9D%B8%EC%94%A8%EC%95%A4%EC%97%90%EC%96%B4" xr:uid="{00000000-0004-0000-0100-00007E080000}"/>
    <hyperlink ref="B509" r:id="rId2155" display="http://www.kiffa.or.kr/sub02/sub03_view.php?mem_id=%EC%A0%95%EC%9D%B8%EC%94%A8%EC%95%A4%EC%97%90%EC%96%B4" xr:uid="{00000000-0004-0000-0100-00007F080000}"/>
    <hyperlink ref="C509" r:id="rId2156" display="http://www.kiffa.or.kr/sub02/sub03_view.php?mem_id=%EC%A0%95%EC%9D%B8%EC%94%A8%EC%95%A4%EC%97%90%EC%96%B4" xr:uid="{00000000-0004-0000-0100-000080080000}"/>
    <hyperlink ref="E509" r:id="rId2157" display="http://www.kiffa.or.kr/sub02/sub03_view.php?mem_id=%EC%A0%95%EC%9D%B8%EC%94%A8%EC%95%A4%EC%97%90%EC%96%B4" xr:uid="{00000000-0004-0000-0100-000081080000}"/>
    <hyperlink ref="A510" r:id="rId2158" display="http://www.kiffa.or.kr/sub02/sub03_view.php?mem_id=%EC%A0%95%ED%8A%B8%EB%9E%9C%EC%8A%A4%EC%9B%94%EB%93%9C" xr:uid="{00000000-0004-0000-0100-000082080000}"/>
    <hyperlink ref="B510" r:id="rId2159" display="http://www.kiffa.or.kr/sub02/sub03_view.php?mem_id=%EC%A0%95%ED%8A%B8%EB%9E%9C%EC%8A%A4%EC%9B%94%EB%93%9C" xr:uid="{00000000-0004-0000-0100-000083080000}"/>
    <hyperlink ref="C510" r:id="rId2160" display="http://www.kiffa.or.kr/sub02/sub03_view.php?mem_id=%EC%A0%95%ED%8A%B8%EB%9E%9C%EC%8A%A4%EC%9B%94%EB%93%9C" xr:uid="{00000000-0004-0000-0100-000084080000}"/>
    <hyperlink ref="E510" r:id="rId2161" display="http://www.kiffa.or.kr/sub02/sub03_view.php?mem_id=%EC%A0%95%ED%8A%B8%EB%9E%9C%EC%8A%A4%EC%9B%94%EB%93%9C" xr:uid="{00000000-0004-0000-0100-000085080000}"/>
    <hyperlink ref="A511" r:id="rId2162" display="http://www.kiffa.or.kr/sub02/sub03_view.php?mem_id=%EC%A0%95%ED%99%94%EC%89%AC%ED%95%91" xr:uid="{00000000-0004-0000-0100-000086080000}"/>
    <hyperlink ref="B511" r:id="rId2163" display="http://www.kiffa.or.kr/sub02/sub03_view.php?mem_id=%EC%A0%95%ED%99%94%EC%89%AC%ED%95%91" xr:uid="{00000000-0004-0000-0100-000087080000}"/>
    <hyperlink ref="C511" r:id="rId2164" display="http://www.kiffa.or.kr/sub02/sub03_view.php?mem_id=%EC%A0%95%ED%99%94%EC%89%AC%ED%95%91" xr:uid="{00000000-0004-0000-0100-000088080000}"/>
    <hyperlink ref="E511" r:id="rId2165" display="http://www.kiffa.or.kr/sub02/sub03_view.php?mem_id=%EC%A0%95%ED%99%94%EC%89%AC%ED%95%91" xr:uid="{00000000-0004-0000-0100-000089080000}"/>
    <hyperlink ref="A512" r:id="rId2166" display="http://www.kiffa.or.kr/sub02/sub03_view.php?mem_id=%EC%A0%9C%EB%8B%88%EC%8A%A4%ED%95%B4%EC%9A%B4%ED%95%AD%EA%B3%B5(%EC%A3%BC)" xr:uid="{00000000-0004-0000-0100-00008A080000}"/>
    <hyperlink ref="B512" r:id="rId2167" display="http://www.kiffa.or.kr/sub02/sub03_view.php?mem_id=%EC%A0%9C%EB%8B%88%EC%8A%A4%ED%95%B4%EC%9A%B4%ED%95%AD%EA%B3%B5(%EC%A3%BC)" xr:uid="{00000000-0004-0000-0100-00008B080000}"/>
    <hyperlink ref="C512" r:id="rId2168" display="http://www.kiffa.or.kr/sub02/sub03_view.php?mem_id=%EC%A0%9C%EB%8B%88%EC%8A%A4%ED%95%B4%EC%9A%B4%ED%95%AD%EA%B3%B5(%EC%A3%BC)" xr:uid="{00000000-0004-0000-0100-00008C080000}"/>
    <hyperlink ref="E512" r:id="rId2169" display="http://www.kiffa.or.kr/sub02/sub03_view.php?mem_id=%EC%A0%9C%EB%8B%88%EC%8A%A4%ED%95%B4%EC%9A%B4%ED%95%AD%EA%B3%B5(%EC%A3%BC)" xr:uid="{00000000-0004-0000-0100-00008D080000}"/>
    <hyperlink ref="A513" r:id="rId2170" display="http://www.kiffa.or.kr/sub02/sub03_view.php?mem_id=%EC%A0%9C%EB%B9%85%EC%8A%A4%EB%A1%9C%EC%A7%80%EC%8A%A4%ED%8B%B1%EC%8A%A4" xr:uid="{00000000-0004-0000-0100-00008E080000}"/>
    <hyperlink ref="B513" r:id="rId2171" display="http://www.kiffa.or.kr/sub02/sub03_view.php?mem_id=%EC%A0%9C%EB%B9%85%EC%8A%A4%EB%A1%9C%EC%A7%80%EC%8A%A4%ED%8B%B1%EC%8A%A4" xr:uid="{00000000-0004-0000-0100-00008F080000}"/>
    <hyperlink ref="C513" r:id="rId2172" display="http://www.kiffa.or.kr/sub02/sub03_view.php?mem_id=%EC%A0%9C%EB%B9%85%EC%8A%A4%EB%A1%9C%EC%A7%80%EC%8A%A4%ED%8B%B1%EC%8A%A4" xr:uid="{00000000-0004-0000-0100-000090080000}"/>
    <hyperlink ref="E513" r:id="rId2173" display="http://www.kiffa.or.kr/sub02/sub03_view.php?mem_id=%EC%A0%9C%EB%B9%85%EC%8A%A4%EB%A1%9C%EC%A7%80%EC%8A%A4%ED%8B%B1%EC%8A%A4" xr:uid="{00000000-0004-0000-0100-000091080000}"/>
    <hyperlink ref="A514" r:id="rId2174" display="http://www.kiffa.or.kr/sub02/sub03_view.php?mem_id=%EC%A0%9C%EC%97%B0%EC%A7%80%EC%97%98%EC%97%90%EC%8A%A4" xr:uid="{00000000-0004-0000-0100-000092080000}"/>
    <hyperlink ref="B514" r:id="rId2175" display="http://www.kiffa.or.kr/sub02/sub03_view.php?mem_id=%EC%A0%9C%EC%97%B0%EC%A7%80%EC%97%98%EC%97%90%EC%8A%A4" xr:uid="{00000000-0004-0000-0100-000093080000}"/>
    <hyperlink ref="C514" r:id="rId2176" display="http://www.kiffa.or.kr/sub02/sub03_view.php?mem_id=%EC%A0%9C%EC%97%B0%EC%A7%80%EC%97%98%EC%97%90%EC%8A%A4" xr:uid="{00000000-0004-0000-0100-000094080000}"/>
    <hyperlink ref="E514" r:id="rId2177" display="http://www.kiffa.or.kr/sub02/sub03_view.php?mem_id=%EC%A0%9C%EC%97%B0%EC%A7%80%EC%97%98%EC%97%90%EC%8A%A4" xr:uid="{00000000-0004-0000-0100-000095080000}"/>
    <hyperlink ref="A515" r:id="rId2178" display="http://www.kiffa.or.kr/sub02/sub03_view.php?mem_id=%EC%A0%9C%EC%9B%90%EB%A7%88%EB%A6%B0(%EC%A3%BC)" xr:uid="{00000000-0004-0000-0100-000096080000}"/>
    <hyperlink ref="B515" r:id="rId2179" display="http://www.kiffa.or.kr/sub02/sub03_view.php?mem_id=%EC%A0%9C%EC%9B%90%EB%A7%88%EB%A6%B0(%EC%A3%BC)" xr:uid="{00000000-0004-0000-0100-000097080000}"/>
    <hyperlink ref="C515" r:id="rId2180" display="http://www.kiffa.or.kr/sub02/sub03_view.php?mem_id=%EC%A0%9C%EC%9B%90%EB%A7%88%EB%A6%B0(%EC%A3%BC)" xr:uid="{00000000-0004-0000-0100-000098080000}"/>
    <hyperlink ref="E515" r:id="rId2181" display="http://www.kiffa.or.kr/sub02/sub03_view.php?mem_id=%EC%A0%9C%EC%9B%90%EB%A7%88%EB%A6%B0(%EC%A3%BC)" xr:uid="{00000000-0004-0000-0100-000099080000}"/>
    <hyperlink ref="A516" r:id="rId2182" display="http://www.kiffa.or.kr/sub02/sub03_view.php?mem_id=%EC%A0%9C%EC%9D%B4%EB%8D%94%EB%B8%94%EC%9C%A0%EC%A0%9C%EC%9D%B4%EB%A1%9C%EC%A7%80%EC%8A%A4%ED%8B%B1%EC%8A%A4(%EC%A3%BC)" xr:uid="{00000000-0004-0000-0100-00009A080000}"/>
    <hyperlink ref="B516" r:id="rId2183" display="http://www.kiffa.or.kr/sub02/sub03_view.php?mem_id=%EC%A0%9C%EC%9D%B4%EB%8D%94%EB%B8%94%EC%9C%A0%EC%A0%9C%EC%9D%B4%EB%A1%9C%EC%A7%80%EC%8A%A4%ED%8B%B1%EC%8A%A4(%EC%A3%BC)" xr:uid="{00000000-0004-0000-0100-00009B080000}"/>
    <hyperlink ref="C516" r:id="rId2184" display="http://www.kiffa.or.kr/sub02/sub03_view.php?mem_id=%EC%A0%9C%EC%9D%B4%EB%8D%94%EB%B8%94%EC%9C%A0%EC%A0%9C%EC%9D%B4%EB%A1%9C%EC%A7%80%EC%8A%A4%ED%8B%B1%EC%8A%A4(%EC%A3%BC)" xr:uid="{00000000-0004-0000-0100-00009C080000}"/>
    <hyperlink ref="E516" r:id="rId2185" display="http://www.kiffa.or.kr/sub02/sub03_view.php?mem_id=%EC%A0%9C%EC%9D%B4%EB%8D%94%EB%B8%94%EC%9C%A0%EC%A0%9C%EC%9D%B4%EB%A1%9C%EC%A7%80%EC%8A%A4%ED%8B%B1%EC%8A%A4(%EC%A3%BC)" xr:uid="{00000000-0004-0000-0100-00009D080000}"/>
    <hyperlink ref="A517" r:id="rId2186" display="http://www.kiffa.or.kr/sub02/sub03_view.php?mem_id=%EC%A0%9C%EC%9D%B4%EB%94%94%EC%89%AC%ED%95%91%EB%9D%BC%EC%9D%B8" xr:uid="{00000000-0004-0000-0100-00009E080000}"/>
    <hyperlink ref="B517" r:id="rId2187" display="http://www.kiffa.or.kr/sub02/sub03_view.php?mem_id=%EC%A0%9C%EC%9D%B4%EB%94%94%EC%89%AC%ED%95%91%EB%9D%BC%EC%9D%B8" xr:uid="{00000000-0004-0000-0100-00009F080000}"/>
    <hyperlink ref="C517" r:id="rId2188" display="http://www.kiffa.or.kr/sub02/sub03_view.php?mem_id=%EC%A0%9C%EC%9D%B4%EB%94%94%EC%89%AC%ED%95%91%EB%9D%BC%EC%9D%B8" xr:uid="{00000000-0004-0000-0100-0000A0080000}"/>
    <hyperlink ref="E517" r:id="rId2189" display="http://www.kiffa.or.kr/sub02/sub03_view.php?mem_id=%EC%A0%9C%EC%9D%B4%EB%94%94%EC%89%AC%ED%95%91%EB%9D%BC%EC%9D%B8" xr:uid="{00000000-0004-0000-0100-0000A1080000}"/>
    <hyperlink ref="A518" r:id="rId2190" display="http://www.kiffa.or.kr/sub02/sub03_view.php?mem_id=%EC%A0%9C%EC%9D%B4%EB%94%94%ED%95%AD%EA%B3%B5%ED%95%B4%EC%9A%B4(%EC%A3%BC)" xr:uid="{00000000-0004-0000-0100-0000A2080000}"/>
    <hyperlink ref="B518" r:id="rId2191" display="http://www.kiffa.or.kr/sub02/sub03_view.php?mem_id=%EC%A0%9C%EC%9D%B4%EB%94%94%ED%95%AD%EA%B3%B5%ED%95%B4%EC%9A%B4(%EC%A3%BC)" xr:uid="{00000000-0004-0000-0100-0000A3080000}"/>
    <hyperlink ref="C518" r:id="rId2192" display="http://www.kiffa.or.kr/sub02/sub03_view.php?mem_id=%EC%A0%9C%EC%9D%B4%EB%94%94%ED%95%AD%EA%B3%B5%ED%95%B4%EC%9A%B4(%EC%A3%BC)" xr:uid="{00000000-0004-0000-0100-0000A4080000}"/>
    <hyperlink ref="E518" r:id="rId2193" display="http://www.kiffa.or.kr/sub02/sub03_view.php?mem_id=%EC%A0%9C%EC%9D%B4%EB%94%94%ED%95%AD%EA%B3%B5%ED%95%B4%EC%9A%B4(%EC%A3%BC)" xr:uid="{00000000-0004-0000-0100-0000A5080000}"/>
    <hyperlink ref="A519" r:id="rId2194" display="http://www.kiffa.or.kr/sub02/sub03_view.php?mem_id=%EC%A0%9C%EC%9D%B4%EB%A3%A8%EC%82%AC%ED%95%B4%EC%9A%B4%ED%95%AD%EA%B3%B5(%EC%A3%BC)" xr:uid="{00000000-0004-0000-0100-0000A6080000}"/>
    <hyperlink ref="B519" r:id="rId2195" display="http://www.kiffa.or.kr/sub02/sub03_view.php?mem_id=%EC%A0%9C%EC%9D%B4%EB%A3%A8%EC%82%AC%ED%95%B4%EC%9A%B4%ED%95%AD%EA%B3%B5(%EC%A3%BC)" xr:uid="{00000000-0004-0000-0100-0000A7080000}"/>
    <hyperlink ref="C519" r:id="rId2196" display="http://www.kiffa.or.kr/sub02/sub03_view.php?mem_id=%EC%A0%9C%EC%9D%B4%EB%A3%A8%EC%82%AC%ED%95%B4%EC%9A%B4%ED%95%AD%EA%B3%B5(%EC%A3%BC)" xr:uid="{00000000-0004-0000-0100-0000A8080000}"/>
    <hyperlink ref="E519" r:id="rId2197" display="http://www.kiffa.or.kr/sub02/sub03_view.php?mem_id=%EC%A0%9C%EC%9D%B4%EB%A3%A8%EC%82%AC%ED%95%B4%EC%9A%B4%ED%95%AD%EA%B3%B5(%EC%A3%BC)" xr:uid="{00000000-0004-0000-0100-0000A9080000}"/>
    <hyperlink ref="A520" r:id="rId2198" display="http://www.kiffa.or.kr/sub02/sub03_view.php?mem_id=%EC%A0%9C%EC%9D%B4%EB%B9%84%EC%9D%B8%ED%84%B0%EB%82%B4%EC%85%94%EB%84%90%EC%89%AC%ED%95%91" xr:uid="{00000000-0004-0000-0100-0000AA080000}"/>
    <hyperlink ref="B520" r:id="rId2199" display="http://www.kiffa.or.kr/sub02/sub03_view.php?mem_id=%EC%A0%9C%EC%9D%B4%EB%B9%84%EC%9D%B8%ED%84%B0%EB%82%B4%EC%85%94%EB%84%90%EC%89%AC%ED%95%91" xr:uid="{00000000-0004-0000-0100-0000AB080000}"/>
    <hyperlink ref="C520" r:id="rId2200" display="http://www.kiffa.or.kr/sub02/sub03_view.php?mem_id=%EC%A0%9C%EC%9D%B4%EB%B9%84%EC%9D%B8%ED%84%B0%EB%82%B4%EC%85%94%EB%84%90%EC%89%AC%ED%95%91" xr:uid="{00000000-0004-0000-0100-0000AC080000}"/>
    <hyperlink ref="E520" r:id="rId2201" display="http://www.kiffa.or.kr/sub02/sub03_view.php?mem_id=%EC%A0%9C%EC%9D%B4%EB%B9%84%EC%9D%B8%ED%84%B0%EB%82%B4%EC%85%94%EB%84%90%EC%89%AC%ED%95%91" xr:uid="{00000000-0004-0000-0100-0000AD080000}"/>
    <hyperlink ref="A521" r:id="rId2202" display="http://www.kiffa.or.kr/sub02/sub03_view.php?mem_id=%EC%A0%9C%EC%9D%B4%EC%95%84%EC%9D%B4%EB%AC%BC%EB%A5%98(%EC%A3%BC)" xr:uid="{00000000-0004-0000-0100-0000AE080000}"/>
    <hyperlink ref="B521" r:id="rId2203" display="http://www.kiffa.or.kr/sub02/sub03_view.php?mem_id=%EC%A0%9C%EC%9D%B4%EC%95%84%EC%9D%B4%EB%AC%BC%EB%A5%98(%EC%A3%BC)" xr:uid="{00000000-0004-0000-0100-0000AF080000}"/>
    <hyperlink ref="C521" r:id="rId2204" display="http://www.kiffa.or.kr/sub02/sub03_view.php?mem_id=%EC%A0%9C%EC%9D%B4%EC%95%84%EC%9D%B4%EB%AC%BC%EB%A5%98(%EC%A3%BC)" xr:uid="{00000000-0004-0000-0100-0000B0080000}"/>
    <hyperlink ref="E521" r:id="rId2205" display="http://www.kiffa.or.kr/sub02/sub03_view.php?mem_id=%EC%A0%9C%EC%9D%B4%EC%95%84%EC%9D%B4%EB%AC%BC%EB%A5%98(%EC%A3%BC)" xr:uid="{00000000-0004-0000-0100-0000B1080000}"/>
    <hyperlink ref="A522" r:id="rId2206" display="http://www.kiffa.or.kr/sub02/sub03_view.php?mem_id=%EC%A0%9C%EC%9D%B4%EC%95%A4%EC%A7%80%EC%97%98%EC%97%90%EC%8A%A4(%EC%A3%BC)" xr:uid="{00000000-0004-0000-0100-0000B2080000}"/>
    <hyperlink ref="B522" r:id="rId2207" display="http://www.kiffa.or.kr/sub02/sub03_view.php?mem_id=%EC%A0%9C%EC%9D%B4%EC%95%A4%EC%A7%80%EC%97%98%EC%97%90%EC%8A%A4(%EC%A3%BC)" xr:uid="{00000000-0004-0000-0100-0000B3080000}"/>
    <hyperlink ref="C522" r:id="rId2208" display="http://www.kiffa.or.kr/sub02/sub03_view.php?mem_id=%EC%A0%9C%EC%9D%B4%EC%95%A4%EC%A7%80%EC%97%98%EC%97%90%EC%8A%A4(%EC%A3%BC)" xr:uid="{00000000-0004-0000-0100-0000B4080000}"/>
    <hyperlink ref="E522" r:id="rId2209" display="http://www.kiffa.or.kr/sub02/sub03_view.php?mem_id=%EC%A0%9C%EC%9D%B4%EC%95%A4%EC%A7%80%EC%97%98%EC%97%90%EC%8A%A4(%EC%A3%BC)" xr:uid="{00000000-0004-0000-0100-0000B5080000}"/>
    <hyperlink ref="A523" r:id="rId2210" display="http://www.kiffa.or.kr/sub02/sub03_view.php?mem_id=%EC%A0%9C%EC%9D%B4%EC%97%90%EC%8A%A4%EB%A1%9C%EC%A7%80%EC%8A%A4%ED%8B%B1" xr:uid="{00000000-0004-0000-0100-0000B6080000}"/>
    <hyperlink ref="B523" r:id="rId2211" display="http://www.kiffa.or.kr/sub02/sub03_view.php?mem_id=%EC%A0%9C%EC%9D%B4%EC%97%90%EC%8A%A4%EB%A1%9C%EC%A7%80%EC%8A%A4%ED%8B%B1" xr:uid="{00000000-0004-0000-0100-0000B7080000}"/>
    <hyperlink ref="C523" r:id="rId2212" display="http://www.kiffa.or.kr/sub02/sub03_view.php?mem_id=%EC%A0%9C%EC%9D%B4%EC%97%90%EC%8A%A4%EB%A1%9C%EC%A7%80%EC%8A%A4%ED%8B%B1" xr:uid="{00000000-0004-0000-0100-0000B8080000}"/>
    <hyperlink ref="E523" r:id="rId2213" display="http://www.kiffa.or.kr/sub02/sub03_view.php?mem_id=%EC%A0%9C%EC%9D%B4%EC%97%90%EC%8A%A4%EB%A1%9C%EC%A7%80%EC%8A%A4%ED%8B%B1" xr:uid="{00000000-0004-0000-0100-0000B9080000}"/>
    <hyperlink ref="A524" r:id="rId2214" display="http://www.kiffa.or.kr/sub02/sub03_view.php?mem_id=%EC%A0%9C%EC%9D%B4%EC%97%90%EC%8A%A4%EC%97%98%EB%A1%9C%EC%A7%80%EC%8A%A4%ED%8B%B1%EC%8A%A4" xr:uid="{00000000-0004-0000-0100-0000BA080000}"/>
    <hyperlink ref="B524" r:id="rId2215" display="http://www.kiffa.or.kr/sub02/sub03_view.php?mem_id=%EC%A0%9C%EC%9D%B4%EC%97%90%EC%8A%A4%EC%97%98%EB%A1%9C%EC%A7%80%EC%8A%A4%ED%8B%B1%EC%8A%A4" xr:uid="{00000000-0004-0000-0100-0000BB080000}"/>
    <hyperlink ref="C524" r:id="rId2216" display="http://www.kiffa.or.kr/sub02/sub03_view.php?mem_id=%EC%A0%9C%EC%9D%B4%EC%97%90%EC%8A%A4%EC%97%98%EB%A1%9C%EC%A7%80%EC%8A%A4%ED%8B%B1%EC%8A%A4" xr:uid="{00000000-0004-0000-0100-0000BC080000}"/>
    <hyperlink ref="E524" r:id="rId2217" display="http://www.kiffa.or.kr/sub02/sub03_view.php?mem_id=%EC%A0%9C%EC%9D%B4%EC%97%90%EC%8A%A4%EC%97%98%EB%A1%9C%EC%A7%80%EC%8A%A4%ED%8B%B1%EC%8A%A4" xr:uid="{00000000-0004-0000-0100-0000BD080000}"/>
    <hyperlink ref="A525" r:id="rId2218" display="http://www.kiffa.or.kr/sub02/sub03_view.php?mem_id=%EC%A0%9C%EC%9D%B4%EC%97%90%EC%8A%A4%ED%8B%B0%EC%95%A4%EC%97%90%EC%8A%A4" xr:uid="{00000000-0004-0000-0100-0000BE080000}"/>
    <hyperlink ref="B525" r:id="rId2219" display="http://www.kiffa.or.kr/sub02/sub03_view.php?mem_id=%EC%A0%9C%EC%9D%B4%EC%97%90%EC%8A%A4%ED%8B%B0%EC%95%A4%EC%97%90%EC%8A%A4" xr:uid="{00000000-0004-0000-0100-0000BF080000}"/>
    <hyperlink ref="C525" r:id="rId2220" display="http://www.kiffa.or.kr/sub02/sub03_view.php?mem_id=%EC%A0%9C%EC%9D%B4%EC%97%90%EC%8A%A4%ED%8B%B0%EC%95%A4%EC%97%90%EC%8A%A4" xr:uid="{00000000-0004-0000-0100-0000C0080000}"/>
    <hyperlink ref="E525" r:id="rId2221" display="http://www.kiffa.or.kr/sub02/sub03_view.php?mem_id=%EC%A0%9C%EC%9D%B4%EC%97%90%EC%8A%A4%ED%8B%B0%EC%95%A4%EC%97%90%EC%8A%A4" xr:uid="{00000000-0004-0000-0100-0000C1080000}"/>
    <hyperlink ref="A526" r:id="rId2222" display="http://www.kiffa.or.kr/sub02/sub03_view.php?mem_id=%EC%A0%9C%EC%9D%B4%EC%97%A0%ED%8B%B0%EC%94%A8%20%EA%B8%80%EB%A1%9C%EB%B2%8C%20%EC%9D%B5%EC%8A%A4%ED%94%8C%EB%A1%9C%EC%A7%81%EC%8A%A4(%EC%A3%BC)" xr:uid="{00000000-0004-0000-0100-0000C2080000}"/>
    <hyperlink ref="B526" r:id="rId2223" display="http://www.kiffa.or.kr/sub02/sub03_view.php?mem_id=%EC%A0%9C%EC%9D%B4%EC%97%A0%ED%8B%B0%EC%94%A8%20%EA%B8%80%EB%A1%9C%EB%B2%8C%20%EC%9D%B5%EC%8A%A4%ED%94%8C%EB%A1%9C%EC%A7%81%EC%8A%A4(%EC%A3%BC)" xr:uid="{00000000-0004-0000-0100-0000C3080000}"/>
    <hyperlink ref="C526" r:id="rId2224" display="http://www.kiffa.or.kr/sub02/sub03_view.php?mem_id=%EC%A0%9C%EC%9D%B4%EC%97%A0%ED%8B%B0%EC%94%A8%20%EA%B8%80%EB%A1%9C%EB%B2%8C%20%EC%9D%B5%EC%8A%A4%ED%94%8C%EB%A1%9C%EC%A7%81%EC%8A%A4(%EC%A3%BC)" xr:uid="{00000000-0004-0000-0100-0000C4080000}"/>
    <hyperlink ref="E526" r:id="rId2225" display="http://www.kiffa.or.kr/sub02/sub03_view.php?mem_id=%EC%A0%9C%EC%9D%B4%EC%97%A0%ED%8B%B0%EC%94%A8%20%EA%B8%80%EB%A1%9C%EB%B2%8C%20%EC%9D%B5%EC%8A%A4%ED%94%8C%EB%A1%9C%EC%A7%81%EC%8A%A4(%EC%A3%BC)" xr:uid="{00000000-0004-0000-0100-0000C5080000}"/>
    <hyperlink ref="A527" r:id="rId2226" display="http://www.kiffa.or.kr/sub02/sub03_view.php?mem_id=%EC%A0%9C%EC%9D%B4%EC%A0%9C%EC%9D%B4%EC%A2%85%ED%95%A9%EB%AC%BC%EB%A5%98(%EC%A3%BC)" xr:uid="{00000000-0004-0000-0100-0000C6080000}"/>
    <hyperlink ref="B527" r:id="rId2227" display="http://www.kiffa.or.kr/sub02/sub03_view.php?mem_id=%EC%A0%9C%EC%9D%B4%EC%A0%9C%EC%9D%B4%EC%A2%85%ED%95%A9%EB%AC%BC%EB%A5%98(%EC%A3%BC)" xr:uid="{00000000-0004-0000-0100-0000C7080000}"/>
    <hyperlink ref="C527" r:id="rId2228" display="http://www.kiffa.or.kr/sub02/sub03_view.php?mem_id=%EC%A0%9C%EC%9D%B4%EC%A0%9C%EC%9D%B4%EC%A2%85%ED%95%A9%EB%AC%BC%EB%A5%98(%EC%A3%BC)" xr:uid="{00000000-0004-0000-0100-0000C8080000}"/>
    <hyperlink ref="E527" r:id="rId2229" display="http://www.kiffa.or.kr/sub02/sub03_view.php?mem_id=%EC%A0%9C%EC%9D%B4%EC%A0%9C%EC%9D%B4%EC%A2%85%ED%95%A9%EB%AC%BC%EB%A5%98(%EC%A3%BC)" xr:uid="{00000000-0004-0000-0100-0000C9080000}"/>
    <hyperlink ref="A528" r:id="rId2230" display="http://www.kiffa.or.kr/sub02/sub03_view.php?mem_id=%EC%A0%9C%EC%9D%B4%ED%88%AC%EC%BC%80%EC%9D%B4%EA%B8%80%EB%A1%9C%EB%B2%8C" xr:uid="{00000000-0004-0000-0100-0000CA080000}"/>
    <hyperlink ref="B528" r:id="rId2231" display="http://www.kiffa.or.kr/sub02/sub03_view.php?mem_id=%EC%A0%9C%EC%9D%B4%ED%88%AC%EC%BC%80%EC%9D%B4%EA%B8%80%EB%A1%9C%EB%B2%8C" xr:uid="{00000000-0004-0000-0100-0000CB080000}"/>
    <hyperlink ref="C528" r:id="rId2232" display="http://www.kiffa.or.kr/sub02/sub03_view.php?mem_id=%EC%A0%9C%EC%9D%B4%ED%88%AC%EC%BC%80%EC%9D%B4%EA%B8%80%EB%A1%9C%EB%B2%8C" xr:uid="{00000000-0004-0000-0100-0000CC080000}"/>
    <hyperlink ref="E528" r:id="rId2233" display="http://www.kiffa.or.kr/sub02/sub03_view.php?mem_id=%EC%A0%9C%EC%9D%B4%ED%88%AC%EC%BC%80%EC%9D%B4%EA%B8%80%EB%A1%9C%EB%B2%8C" xr:uid="{00000000-0004-0000-0100-0000CD080000}"/>
    <hyperlink ref="A529" r:id="rId2234" display="http://www.kiffa.or.kr/sub02/sub03_view.php?mem_id=%EC%A0%9C%EC%9D%B4%ED%8B%B0%EC%97%90%EC%8A%A4%EC%89%AC%ED%95%91" xr:uid="{00000000-0004-0000-0100-0000CE080000}"/>
    <hyperlink ref="B529" r:id="rId2235" display="http://www.kiffa.or.kr/sub02/sub03_view.php?mem_id=%EC%A0%9C%EC%9D%B4%ED%8B%B0%EC%97%90%EC%8A%A4%EC%89%AC%ED%95%91" xr:uid="{00000000-0004-0000-0100-0000CF080000}"/>
    <hyperlink ref="C529" r:id="rId2236" display="http://www.kiffa.or.kr/sub02/sub03_view.php?mem_id=%EC%A0%9C%EC%9D%B4%ED%8B%B0%EC%97%90%EC%8A%A4%EC%89%AC%ED%95%91" xr:uid="{00000000-0004-0000-0100-0000D0080000}"/>
    <hyperlink ref="E529" r:id="rId2237" display="http://www.kiffa.or.kr/sub02/sub03_view.php?mem_id=%EC%A0%9C%EC%9D%B4%ED%8B%B0%EC%97%90%EC%8A%A4%EC%89%AC%ED%95%91" xr:uid="{00000000-0004-0000-0100-0000D1080000}"/>
    <hyperlink ref="A530" r:id="rId2238" display="http://www.kiffa.or.kr/sub02/sub03_view.php?mem_id=%EC%A0%9C%EC%9D%BC%ED%95%AD%EC%97%AD(%EC%A3%BC)" xr:uid="{00000000-0004-0000-0100-0000D2080000}"/>
    <hyperlink ref="B530" r:id="rId2239" display="http://www.kiffa.or.kr/sub02/sub03_view.php?mem_id=%EC%A0%9C%EC%9D%BC%ED%95%AD%EC%97%AD(%EC%A3%BC)" xr:uid="{00000000-0004-0000-0100-0000D3080000}"/>
    <hyperlink ref="C530" r:id="rId2240" display="http://www.kiffa.or.kr/sub02/sub03_view.php?mem_id=%EC%A0%9C%EC%9D%BC%ED%95%AD%EC%97%AD(%EC%A3%BC)" xr:uid="{00000000-0004-0000-0100-0000D4080000}"/>
    <hyperlink ref="E530" r:id="rId2241" display="http://www.kiffa.or.kr/sub02/sub03_view.php?mem_id=%EC%A0%9C%EC%9D%BC%ED%95%AD%EC%97%AD(%EC%A3%BC)" xr:uid="{00000000-0004-0000-0100-0000D5080000}"/>
    <hyperlink ref="A531" r:id="rId2242" display="http://www.kiffa.or.kr/sub02/sub03_view.php?mem_id=%EC%A0%9C%EC%9E%84%EC%8A%A4%ED%8F%AC%EC%9B%8C%EB%94%A9" xr:uid="{00000000-0004-0000-0100-0000D6080000}"/>
    <hyperlink ref="B531" r:id="rId2243" display="http://www.kiffa.or.kr/sub02/sub03_view.php?mem_id=%EC%A0%9C%EC%9E%84%EC%8A%A4%ED%8F%AC%EC%9B%8C%EB%94%A9" xr:uid="{00000000-0004-0000-0100-0000D7080000}"/>
    <hyperlink ref="C531" r:id="rId2244" display="http://www.kiffa.or.kr/sub02/sub03_view.php?mem_id=%EC%A0%9C%EC%9E%84%EC%8A%A4%ED%8F%AC%EC%9B%8C%EB%94%A9" xr:uid="{00000000-0004-0000-0100-0000D8080000}"/>
    <hyperlink ref="E531" r:id="rId2245" display="http://www.kiffa.or.kr/sub02/sub03_view.php?mem_id=%EC%A0%9C%EC%9E%84%EC%8A%A4%ED%8F%AC%EC%9B%8C%EB%94%A9" xr:uid="{00000000-0004-0000-0100-0000D9080000}"/>
    <hyperlink ref="A532" r:id="rId2246" display="http://www.kiffa.or.kr/sub02/sub03_view.php?mem_id=%EC%A1%B0%EC%84%A0%ED%95%B4%EC%9A%B4(%EC%A3%BC)" xr:uid="{00000000-0004-0000-0100-0000DA080000}"/>
    <hyperlink ref="B532" r:id="rId2247" display="http://www.kiffa.or.kr/sub02/sub03_view.php?mem_id=%EC%A1%B0%EC%84%A0%ED%95%B4%EC%9A%B4(%EC%A3%BC)" xr:uid="{00000000-0004-0000-0100-0000DB080000}"/>
    <hyperlink ref="C532" r:id="rId2248" display="http://www.kiffa.or.kr/sub02/sub03_view.php?mem_id=%EC%A1%B0%EC%84%A0%ED%95%B4%EC%9A%B4(%EC%A3%BC)" xr:uid="{00000000-0004-0000-0100-0000DC080000}"/>
    <hyperlink ref="E532" r:id="rId2249" display="http://www.kiffa.or.kr/sub02/sub03_view.php?mem_id=%EC%A1%B0%EC%84%A0%ED%95%B4%EC%9A%B4(%EC%A3%BC)" xr:uid="{00000000-0004-0000-0100-0000DD080000}"/>
    <hyperlink ref="A533" r:id="rId2250" display="http://www.kiffa.or.kr/sub02/sub03_view.php?mem_id=%EC%A1%B0%EC%96%91%EA%B5%AD%EC%A0%9C%EC%A2%85%ED%95%A9%EB%AC%BC%EB%A5%98(%EC%A3%BC)" xr:uid="{00000000-0004-0000-0100-0000DE080000}"/>
    <hyperlink ref="B533" r:id="rId2251" display="http://www.kiffa.or.kr/sub02/sub03_view.php?mem_id=%EC%A1%B0%EC%96%91%EA%B5%AD%EC%A0%9C%EC%A2%85%ED%95%A9%EB%AC%BC%EB%A5%98(%EC%A3%BC)" xr:uid="{00000000-0004-0000-0100-0000DF080000}"/>
    <hyperlink ref="C533" r:id="rId2252" display="http://www.kiffa.or.kr/sub02/sub03_view.php?mem_id=%EC%A1%B0%EC%96%91%EA%B5%AD%EC%A0%9C%EC%A2%85%ED%95%A9%EB%AC%BC%EB%A5%98(%EC%A3%BC)" xr:uid="{00000000-0004-0000-0100-0000E0080000}"/>
    <hyperlink ref="E533" r:id="rId2253" display="http://www.kiffa.or.kr/sub02/sub03_view.php?mem_id=%EC%A1%B0%EC%96%91%EA%B5%AD%EC%A0%9C%EC%A2%85%ED%95%A9%EB%AC%BC%EB%A5%98(%EC%A3%BC)" xr:uid="{00000000-0004-0000-0100-0000E1080000}"/>
    <hyperlink ref="A534" r:id="rId2254" display="http://www.kiffa.or.kr/sub02/sub03_view.php?mem_id=%EC%A1%B0%ED%9D%A5%ED%86%B5%EC%9A%B4(%EC%A3%BC)" xr:uid="{00000000-0004-0000-0100-0000E2080000}"/>
    <hyperlink ref="B534" r:id="rId2255" display="http://www.kiffa.or.kr/sub02/sub03_view.php?mem_id=%EC%A1%B0%ED%9D%A5%ED%86%B5%EC%9A%B4(%EC%A3%BC)" xr:uid="{00000000-0004-0000-0100-0000E3080000}"/>
    <hyperlink ref="C534" r:id="rId2256" display="http://www.kiffa.or.kr/sub02/sub03_view.php?mem_id=%EC%A1%B0%ED%9D%A5%ED%86%B5%EC%9A%B4(%EC%A3%BC)" xr:uid="{00000000-0004-0000-0100-0000E4080000}"/>
    <hyperlink ref="E534" r:id="rId2257" display="http://www.kiffa.or.kr/sub02/sub03_view.php?mem_id=%EC%A1%B0%ED%9D%A5%ED%86%B5%EC%9A%B4(%EC%A3%BC)" xr:uid="{00000000-0004-0000-0100-0000E5080000}"/>
    <hyperlink ref="A535" r:id="rId2258" display="http://www.kiffa.or.kr/sub02/sub03_view.php?mem_id=%EC%A3%BC%EC%84%B1%EC%94%A8%EC%95%A4%EC%97%90%EC%96%B4(%EC%A3%BC)" xr:uid="{00000000-0004-0000-0100-0000E6080000}"/>
    <hyperlink ref="B535" r:id="rId2259" display="http://www.kiffa.or.kr/sub02/sub03_view.php?mem_id=%EC%A3%BC%EC%84%B1%EC%94%A8%EC%95%A4%EC%97%90%EC%96%B4(%EC%A3%BC)" xr:uid="{00000000-0004-0000-0100-0000E7080000}"/>
    <hyperlink ref="C535" r:id="rId2260" display="http://www.kiffa.or.kr/sub02/sub03_view.php?mem_id=%EC%A3%BC%EC%84%B1%EC%94%A8%EC%95%A4%EC%97%90%EC%96%B4(%EC%A3%BC)" xr:uid="{00000000-0004-0000-0100-0000E8080000}"/>
    <hyperlink ref="E535" r:id="rId2261" display="http://www.kiffa.or.kr/sub02/sub03_view.php?mem_id=%EC%A3%BC%EC%84%B1%EC%94%A8%EC%95%A4%EC%97%90%EC%96%B4(%EC%A3%BC)" xr:uid="{00000000-0004-0000-0100-0000E9080000}"/>
    <hyperlink ref="A536" r:id="rId2262" display="http://www.kiffa.or.kr/sub02/sub03_view.php?mem_id=%EC%A3%BC%EC%8B%9D%ED%9A%8C%EC%82%AC%20%EA%B5%90%EB%B2%94%ED%95%B4%EC%9A%B4%ED%95%AD%EA%B3%B5" xr:uid="{00000000-0004-0000-0100-0000EA080000}"/>
    <hyperlink ref="B536" r:id="rId2263" display="http://www.kiffa.or.kr/sub02/sub03_view.php?mem_id=%EC%A3%BC%EC%8B%9D%ED%9A%8C%EC%82%AC%20%EA%B5%90%EB%B2%94%ED%95%B4%EC%9A%B4%ED%95%AD%EA%B3%B5" xr:uid="{00000000-0004-0000-0100-0000EB080000}"/>
    <hyperlink ref="C536" r:id="rId2264" display="http://www.kiffa.or.kr/sub02/sub03_view.php?mem_id=%EC%A3%BC%EC%8B%9D%ED%9A%8C%EC%82%AC%20%EA%B5%90%EB%B2%94%ED%95%B4%EC%9A%B4%ED%95%AD%EA%B3%B5" xr:uid="{00000000-0004-0000-0100-0000EC080000}"/>
    <hyperlink ref="E536" r:id="rId2265" display="http://www.kiffa.or.kr/sub02/sub03_view.php?mem_id=%EC%A3%BC%EC%8B%9D%ED%9A%8C%EC%82%AC%20%EA%B5%90%EB%B2%94%ED%95%B4%EC%9A%B4%ED%95%AD%EA%B3%B5" xr:uid="{00000000-0004-0000-0100-0000ED080000}"/>
    <hyperlink ref="A537" r:id="rId2266" display="http://www.kiffa.or.kr/sub02/sub03_view.php?mem_id=%EC%A3%BC%EC%8B%9D%ED%9A%8C%EC%82%AC%20%EA%B8%80%EB%A1%9C%EB%A6%AC%EC%96%B4%EC%8A%A4%EC%97%90%EC%96%B4%EC%95%A4%EC%94%A8" xr:uid="{00000000-0004-0000-0100-0000EE080000}"/>
    <hyperlink ref="B537" r:id="rId2267" display="http://www.kiffa.or.kr/sub02/sub03_view.php?mem_id=%EC%A3%BC%EC%8B%9D%ED%9A%8C%EC%82%AC%20%EA%B8%80%EB%A1%9C%EB%A6%AC%EC%96%B4%EC%8A%A4%EC%97%90%EC%96%B4%EC%95%A4%EC%94%A8" xr:uid="{00000000-0004-0000-0100-0000EF080000}"/>
    <hyperlink ref="C537" r:id="rId2268" display="http://www.kiffa.or.kr/sub02/sub03_view.php?mem_id=%EC%A3%BC%EC%8B%9D%ED%9A%8C%EC%82%AC%20%EA%B8%80%EB%A1%9C%EB%A6%AC%EC%96%B4%EC%8A%A4%EC%97%90%EC%96%B4%EC%95%A4%EC%94%A8" xr:uid="{00000000-0004-0000-0100-0000F0080000}"/>
    <hyperlink ref="E537" r:id="rId2269" display="http://www.kiffa.or.kr/sub02/sub03_view.php?mem_id=%EC%A3%BC%EC%8B%9D%ED%9A%8C%EC%82%AC%20%EA%B8%80%EB%A1%9C%EB%A6%AC%EC%96%B4%EC%8A%A4%EC%97%90%EC%96%B4%EC%95%A4%EC%94%A8" xr:uid="{00000000-0004-0000-0100-0000F1080000}"/>
    <hyperlink ref="A538" r:id="rId2270" display="http://www.kiffa.or.kr/sub02/sub03_view.php?mem_id=%EC%A3%BC%EC%8B%9D%ED%9A%8C%EC%82%AC%20%EB%94%94%EC%99%80%EC%9D%B4%EC%9C%A0%EC%97%98%EC%94%A8" xr:uid="{00000000-0004-0000-0100-0000F2080000}"/>
    <hyperlink ref="B538" r:id="rId2271" display="http://www.kiffa.or.kr/sub02/sub03_view.php?mem_id=%EC%A3%BC%EC%8B%9D%ED%9A%8C%EC%82%AC%20%EB%94%94%EC%99%80%EC%9D%B4%EC%9C%A0%EC%97%98%EC%94%A8" xr:uid="{00000000-0004-0000-0100-0000F3080000}"/>
    <hyperlink ref="C538" r:id="rId2272" display="http://www.kiffa.or.kr/sub02/sub03_view.php?mem_id=%EC%A3%BC%EC%8B%9D%ED%9A%8C%EC%82%AC%20%EB%94%94%EC%99%80%EC%9D%B4%EC%9C%A0%EC%97%98%EC%94%A8" xr:uid="{00000000-0004-0000-0100-0000F4080000}"/>
    <hyperlink ref="E538" r:id="rId2273" display="http://www.kiffa.or.kr/sub02/sub03_view.php?mem_id=%EC%A3%BC%EC%8B%9D%ED%9A%8C%EC%82%AC%20%EB%94%94%EC%99%80%EC%9D%B4%EC%9C%A0%EC%97%98%EC%94%A8" xr:uid="{00000000-0004-0000-0100-0000F5080000}"/>
    <hyperlink ref="A539" r:id="rId2274" display="http://www.kiffa.or.kr/sub02/sub03_view.php?mem_id=%EC%A3%BC%EC%8B%9D%ED%9A%8C%EC%82%AC%20%EB%B2%A4%EB%A7%88%EB%A1%9C%EC%A7%80%EC%8A%A4" xr:uid="{00000000-0004-0000-0100-0000F6080000}"/>
    <hyperlink ref="B539" r:id="rId2275" display="http://www.kiffa.or.kr/sub02/sub03_view.php?mem_id=%EC%A3%BC%EC%8B%9D%ED%9A%8C%EC%82%AC%20%EB%B2%A4%EB%A7%88%EB%A1%9C%EC%A7%80%EC%8A%A4" xr:uid="{00000000-0004-0000-0100-0000F7080000}"/>
    <hyperlink ref="C539" r:id="rId2276" display="http://www.kiffa.or.kr/sub02/sub03_view.php?mem_id=%EC%A3%BC%EC%8B%9D%ED%9A%8C%EC%82%AC%20%EB%B2%A4%EB%A7%88%EB%A1%9C%EC%A7%80%EC%8A%A4" xr:uid="{00000000-0004-0000-0100-0000F8080000}"/>
    <hyperlink ref="E539" r:id="rId2277" display="http://www.kiffa.or.kr/sub02/sub03_view.php?mem_id=%EC%A3%BC%EC%8B%9D%ED%9A%8C%EC%82%AC%20%EB%B2%A4%EB%A7%88%EB%A1%9C%EC%A7%80%EC%8A%A4" xr:uid="{00000000-0004-0000-0100-0000F9080000}"/>
    <hyperlink ref="A540" r:id="rId2278" display="http://www.kiffa.or.kr/sub02/sub03_view.php?mem_id=%EC%A3%BC%EC%8B%9D%ED%9A%8C%EC%82%AC%20%EC%94%A8%EC%BD%98" xr:uid="{00000000-0004-0000-0100-0000FA080000}"/>
    <hyperlink ref="B540" r:id="rId2279" display="http://www.kiffa.or.kr/sub02/sub03_view.php?mem_id=%EC%A3%BC%EC%8B%9D%ED%9A%8C%EC%82%AC%20%EC%94%A8%EC%BD%98" xr:uid="{00000000-0004-0000-0100-0000FB080000}"/>
    <hyperlink ref="C540" r:id="rId2280" display="http://www.kiffa.or.kr/sub02/sub03_view.php?mem_id=%EC%A3%BC%EC%8B%9D%ED%9A%8C%EC%82%AC%20%EC%94%A8%EC%BD%98" xr:uid="{00000000-0004-0000-0100-0000FC080000}"/>
    <hyperlink ref="E540" r:id="rId2281" display="http://www.kiffa.or.kr/sub02/sub03_view.php?mem_id=%EC%A3%BC%EC%8B%9D%ED%9A%8C%EC%82%AC%20%EC%94%A8%EC%BD%98" xr:uid="{00000000-0004-0000-0100-0000FD080000}"/>
    <hyperlink ref="A541" r:id="rId2282" display="http://www.kiffa.or.kr/sub02/sub03_view.php?mem_id=%EC%A3%BC%EC%8B%9D%ED%9A%8C%EC%82%AC%20%EC%95%84%EC%A3%BC%ED%95%B4%EC%9A%B4%ED%95%AD%EA%B3%B5" xr:uid="{00000000-0004-0000-0100-0000FE080000}"/>
    <hyperlink ref="B541" r:id="rId2283" display="http://www.kiffa.or.kr/sub02/sub03_view.php?mem_id=%EC%A3%BC%EC%8B%9D%ED%9A%8C%EC%82%AC%20%EC%95%84%EC%A3%BC%ED%95%B4%EC%9A%B4%ED%95%AD%EA%B3%B5" xr:uid="{00000000-0004-0000-0100-0000FF080000}"/>
    <hyperlink ref="C541" r:id="rId2284" display="http://www.kiffa.or.kr/sub02/sub03_view.php?mem_id=%EC%A3%BC%EC%8B%9D%ED%9A%8C%EC%82%AC%20%EC%95%84%EC%A3%BC%ED%95%B4%EC%9A%B4%ED%95%AD%EA%B3%B5" xr:uid="{00000000-0004-0000-0100-000000090000}"/>
    <hyperlink ref="E541" r:id="rId2285" display="http://www.kiffa.or.kr/sub02/sub03_view.php?mem_id=%EC%A3%BC%EC%8B%9D%ED%9A%8C%EC%82%AC%20%EC%95%84%EC%A3%BC%ED%95%B4%EC%9A%B4%ED%95%AD%EA%B3%B5" xr:uid="{00000000-0004-0000-0100-000001090000}"/>
    <hyperlink ref="A542" r:id="rId2286" display="http://www.kiffa.or.kr/sub02/sub03_view.php?mem_id=%EC%A3%BC%EC%8B%9D%ED%9A%8C%EC%82%AC%20%EC%97%A0%EC%95%A4%EC%94%A8%EC%97%98" xr:uid="{00000000-0004-0000-0100-000002090000}"/>
    <hyperlink ref="B542" r:id="rId2287" display="http://www.kiffa.or.kr/sub02/sub03_view.php?mem_id=%EC%A3%BC%EC%8B%9D%ED%9A%8C%EC%82%AC%20%EC%97%A0%EC%95%A4%EC%94%A8%EC%97%98" xr:uid="{00000000-0004-0000-0100-000003090000}"/>
    <hyperlink ref="C542" r:id="rId2288" display="http://www.kiffa.or.kr/sub02/sub03_view.php?mem_id=%EC%A3%BC%EC%8B%9D%ED%9A%8C%EC%82%AC%20%EC%97%A0%EC%95%A4%EC%94%A8%EC%97%98" xr:uid="{00000000-0004-0000-0100-000004090000}"/>
    <hyperlink ref="E542" r:id="rId2289" display="http://www.kiffa.or.kr/sub02/sub03_view.php?mem_id=%EC%A3%BC%EC%8B%9D%ED%9A%8C%EC%82%AC%20%EC%97%A0%EC%95%A4%EC%94%A8%EC%97%98" xr:uid="{00000000-0004-0000-0100-000005090000}"/>
    <hyperlink ref="A543" r:id="rId2290" display="http://www.kiffa.or.kr/sub02/sub03_view.php?mem_id=%EC%A3%BC%EC%8B%9D%ED%9A%8C%EC%82%AC%20%EC%A0%9C%EB%84%A4%EB%9E%91" xr:uid="{00000000-0004-0000-0100-000006090000}"/>
    <hyperlink ref="B543" r:id="rId2291" display="http://www.kiffa.or.kr/sub02/sub03_view.php?mem_id=%EC%A3%BC%EC%8B%9D%ED%9A%8C%EC%82%AC%20%EC%A0%9C%EB%84%A4%EB%9E%91" xr:uid="{00000000-0004-0000-0100-000007090000}"/>
    <hyperlink ref="C543" r:id="rId2292" display="http://www.kiffa.or.kr/sub02/sub03_view.php?mem_id=%EC%A3%BC%EC%8B%9D%ED%9A%8C%EC%82%AC%20%EC%A0%9C%EB%84%A4%EB%9E%91" xr:uid="{00000000-0004-0000-0100-000008090000}"/>
    <hyperlink ref="E543" r:id="rId2293" display="http://www.kiffa.or.kr/sub02/sub03_view.php?mem_id=%EC%A3%BC%EC%8B%9D%ED%9A%8C%EC%82%AC%20%EC%A0%9C%EB%84%A4%EB%9E%91" xr:uid="{00000000-0004-0000-0100-000009090000}"/>
    <hyperlink ref="A544" r:id="rId2294" display="http://www.kiffa.or.kr/sub02/sub03_view.php?mem_id=%EC%A3%BC%EC%8B%9D%ED%9A%8C%EC%82%AC%20%EC%A7%80%EB%94%94%EB%A1%9C%EC%A7%80%EB%B9%84%EC%8A%A4" xr:uid="{00000000-0004-0000-0100-00000A090000}"/>
    <hyperlink ref="B544" r:id="rId2295" display="http://www.kiffa.or.kr/sub02/sub03_view.php?mem_id=%EC%A3%BC%EC%8B%9D%ED%9A%8C%EC%82%AC%20%EC%A7%80%EB%94%94%EB%A1%9C%EC%A7%80%EB%B9%84%EC%8A%A4" xr:uid="{00000000-0004-0000-0100-00000B090000}"/>
    <hyperlink ref="C544" r:id="rId2296" display="http://www.kiffa.or.kr/sub02/sub03_view.php?mem_id=%EC%A3%BC%EC%8B%9D%ED%9A%8C%EC%82%AC%20%EC%A7%80%EB%94%94%EB%A1%9C%EC%A7%80%EB%B9%84%EC%8A%A4" xr:uid="{00000000-0004-0000-0100-00000C090000}"/>
    <hyperlink ref="E544" r:id="rId2297" display="http://www.kiffa.or.kr/sub02/sub03_view.php?mem_id=%EC%A3%BC%EC%8B%9D%ED%9A%8C%EC%82%AC%20%EC%A7%80%EB%94%94%EB%A1%9C%EC%A7%80%EB%B9%84%EC%8A%A4" xr:uid="{00000000-0004-0000-0100-00000D090000}"/>
    <hyperlink ref="A545" r:id="rId2298" display="http://www.kiffa.or.kr/sub02/sub03_view.php?mem_id=%EC%A3%BC%EC%8B%9D%ED%9A%8C%EC%82%AC%20%EC%A7%80%EB%B9%84%ED%8B%B0%EC%97%90%EC%8A%A4" xr:uid="{00000000-0004-0000-0100-00000E090000}"/>
    <hyperlink ref="B545" r:id="rId2299" display="http://www.kiffa.or.kr/sub02/sub03_view.php?mem_id=%EC%A3%BC%EC%8B%9D%ED%9A%8C%EC%82%AC%20%EC%A7%80%EB%B9%84%ED%8B%B0%EC%97%90%EC%8A%A4" xr:uid="{00000000-0004-0000-0100-00000F090000}"/>
    <hyperlink ref="C545" r:id="rId2300" display="http://www.kiffa.or.kr/sub02/sub03_view.php?mem_id=%EC%A3%BC%EC%8B%9D%ED%9A%8C%EC%82%AC%20%EC%A7%80%EB%B9%84%ED%8B%B0%EC%97%90%EC%8A%A4" xr:uid="{00000000-0004-0000-0100-000010090000}"/>
    <hyperlink ref="E545" r:id="rId2301" display="http://www.kiffa.or.kr/sub02/sub03_view.php?mem_id=%EC%A3%BC%EC%8B%9D%ED%9A%8C%EC%82%AC%20%EC%A7%80%EB%B9%84%ED%8B%B0%EC%97%90%EC%8A%A4" xr:uid="{00000000-0004-0000-0100-000011090000}"/>
    <hyperlink ref="A546" r:id="rId2302" display="http://www.kiffa.or.kr/sub02/sub03_view.php?mem_id=%EC%A3%BC%EC%8B%9D%ED%9A%8C%EC%82%AC%20%EC%B9%B4%EA%B3%A0%ED%94%84%EB%A0%8C%EC%A6%88" xr:uid="{00000000-0004-0000-0100-000012090000}"/>
    <hyperlink ref="B546" r:id="rId2303" display="http://www.kiffa.or.kr/sub02/sub03_view.php?mem_id=%EC%A3%BC%EC%8B%9D%ED%9A%8C%EC%82%AC%20%EC%B9%B4%EA%B3%A0%ED%94%84%EB%A0%8C%EC%A6%88" xr:uid="{00000000-0004-0000-0100-000013090000}"/>
    <hyperlink ref="C546" r:id="rId2304" display="http://www.kiffa.or.kr/sub02/sub03_view.php?mem_id=%EC%A3%BC%EC%8B%9D%ED%9A%8C%EC%82%AC%20%EC%B9%B4%EA%B3%A0%ED%94%84%EB%A0%8C%EC%A6%88" xr:uid="{00000000-0004-0000-0100-000014090000}"/>
    <hyperlink ref="E546" r:id="rId2305" display="http://www.kiffa.or.kr/sub02/sub03_view.php?mem_id=%EC%A3%BC%EC%8B%9D%ED%9A%8C%EC%82%AC%20%EC%B9%B4%EA%B3%A0%ED%94%84%EB%A0%8C%EC%A6%88" xr:uid="{00000000-0004-0000-0100-000015090000}"/>
    <hyperlink ref="A547" r:id="rId2306" display="http://www.kiffa.or.kr/sub02/sub03_view.php?mem_id=%EC%A3%BC%EC%8B%9D%ED%9A%8C%EC%82%AC%20%ED%8C%8D%EC%8A%A4%EB%A1%9C%EC%A7%80%EC%8A%A4%ED%8B%B1%EC%8A%A4" xr:uid="{00000000-0004-0000-0100-000016090000}"/>
    <hyperlink ref="B547" r:id="rId2307" display="http://www.kiffa.or.kr/sub02/sub03_view.php?mem_id=%EC%A3%BC%EC%8B%9D%ED%9A%8C%EC%82%AC%20%ED%8C%8D%EC%8A%A4%EB%A1%9C%EC%A7%80%EC%8A%A4%ED%8B%B1%EC%8A%A4" xr:uid="{00000000-0004-0000-0100-000017090000}"/>
    <hyperlink ref="C547" r:id="rId2308" display="http://www.kiffa.or.kr/sub02/sub03_view.php?mem_id=%EC%A3%BC%EC%8B%9D%ED%9A%8C%EC%82%AC%20%ED%8C%8D%EC%8A%A4%EB%A1%9C%EC%A7%80%EC%8A%A4%ED%8B%B1%EC%8A%A4" xr:uid="{00000000-0004-0000-0100-000018090000}"/>
    <hyperlink ref="E547" r:id="rId2309" display="http://www.kiffa.or.kr/sub02/sub03_view.php?mem_id=%EC%A3%BC%EC%8B%9D%ED%9A%8C%EC%82%AC%20%ED%8C%8D%EC%8A%A4%EB%A1%9C%EC%A7%80%EC%8A%A4%ED%8B%B1%EC%8A%A4" xr:uid="{00000000-0004-0000-0100-000019090000}"/>
    <hyperlink ref="A548" r:id="rId2310" display="http://www.kiffa.or.kr/sub02/sub03_view.php?mem_id=%EC%A3%BC%EC%8B%9D%ED%9A%8C%EC%82%AC%20%ED%8E%A8%ED%8F%AC" xr:uid="{00000000-0004-0000-0100-00001A090000}"/>
    <hyperlink ref="B548" r:id="rId2311" display="http://www.kiffa.or.kr/sub02/sub03_view.php?mem_id=%EC%A3%BC%EC%8B%9D%ED%9A%8C%EC%82%AC%20%ED%8E%A8%ED%8F%AC" xr:uid="{00000000-0004-0000-0100-00001B090000}"/>
    <hyperlink ref="C548" r:id="rId2312" display="http://www.kiffa.or.kr/sub02/sub03_view.php?mem_id=%EC%A3%BC%EC%8B%9D%ED%9A%8C%EC%82%AC%20%ED%8E%A8%ED%8F%AC" xr:uid="{00000000-0004-0000-0100-00001C090000}"/>
    <hyperlink ref="E548" r:id="rId2313" display="http://www.kiffa.or.kr/sub02/sub03_view.php?mem_id=%EC%A3%BC%EC%8B%9D%ED%9A%8C%EC%82%AC%20%ED%8E%A8%ED%8F%AC" xr:uid="{00000000-0004-0000-0100-00001D090000}"/>
    <hyperlink ref="A549" r:id="rId2314" display="http://www.kiffa.or.kr/sub02/sub03_view.php?mem_id=%EC%A3%BC%EC%8B%9D%ED%9A%8C%EC%82%AC%20%ED%94%BC%ED%8B%B0%EC%97%98" xr:uid="{00000000-0004-0000-0100-00001E090000}"/>
    <hyperlink ref="B549" r:id="rId2315" display="http://www.kiffa.or.kr/sub02/sub03_view.php?mem_id=%EC%A3%BC%EC%8B%9D%ED%9A%8C%EC%82%AC%20%ED%94%BC%ED%8B%B0%EC%97%98" xr:uid="{00000000-0004-0000-0100-00001F090000}"/>
    <hyperlink ref="C549" r:id="rId2316" display="http://www.kiffa.or.kr/sub02/sub03_view.php?mem_id=%EC%A3%BC%EC%8B%9D%ED%9A%8C%EC%82%AC%20%ED%94%BC%ED%8B%B0%EC%97%98" xr:uid="{00000000-0004-0000-0100-000020090000}"/>
    <hyperlink ref="E549" r:id="rId2317" display="http://www.kiffa.or.kr/sub02/sub03_view.php?mem_id=%EC%A3%BC%EC%8B%9D%ED%9A%8C%EC%82%AC%20%ED%94%BC%ED%8B%B0%EC%97%98" xr:uid="{00000000-0004-0000-0100-000021090000}"/>
    <hyperlink ref="A550" r:id="rId2318" display="http://www.kiffa.or.kr/sub02/sub03_view.php?mem_id=%EC%A3%BC%EC%8B%9D%ED%9A%8C%EC%82%AC%20%ED%95%B4%EA%B3%B5%EB%AC%BC%EB%A5%98" xr:uid="{00000000-0004-0000-0100-000022090000}"/>
    <hyperlink ref="B550" r:id="rId2319" display="http://www.kiffa.or.kr/sub02/sub03_view.php?mem_id=%EC%A3%BC%EC%8B%9D%ED%9A%8C%EC%82%AC%20%ED%95%B4%EA%B3%B5%EB%AC%BC%EB%A5%98" xr:uid="{00000000-0004-0000-0100-000023090000}"/>
    <hyperlink ref="C550" r:id="rId2320" display="http://www.kiffa.or.kr/sub02/sub03_view.php?mem_id=%EC%A3%BC%EC%8B%9D%ED%9A%8C%EC%82%AC%20%ED%95%B4%EA%B3%B5%EB%AC%BC%EB%A5%98" xr:uid="{00000000-0004-0000-0100-000024090000}"/>
    <hyperlink ref="E550" r:id="rId2321" display="http://www.kiffa.or.kr/sub02/sub03_view.php?mem_id=%EC%A3%BC%EC%8B%9D%ED%9A%8C%EC%82%AC%20%ED%95%B4%EA%B3%B5%EB%AC%BC%EB%A5%98" xr:uid="{00000000-0004-0000-0100-000025090000}"/>
    <hyperlink ref="A551" r:id="rId2322" display="http://www.kiffa.or.kr/sub02/sub03_view.php?mem_id=%EC%A3%BC%EC%8B%9D%ED%9A%8C%EC%82%AC%20%ED%95%B4%EC%9A%B0%EC%89%AC%ED%95%91" xr:uid="{00000000-0004-0000-0100-000026090000}"/>
    <hyperlink ref="B551" r:id="rId2323" display="http://www.kiffa.or.kr/sub02/sub03_view.php?mem_id=%EC%A3%BC%EC%8B%9D%ED%9A%8C%EC%82%AC%20%ED%95%B4%EC%9A%B0%EC%89%AC%ED%95%91" xr:uid="{00000000-0004-0000-0100-000027090000}"/>
    <hyperlink ref="C551" r:id="rId2324" display="http://www.kiffa.or.kr/sub02/sub03_view.php?mem_id=%EC%A3%BC%EC%8B%9D%ED%9A%8C%EC%82%AC%20%ED%95%B4%EC%9A%B0%EC%89%AC%ED%95%91" xr:uid="{00000000-0004-0000-0100-000028090000}"/>
    <hyperlink ref="E551" r:id="rId2325" display="http://www.kiffa.or.kr/sub02/sub03_view.php?mem_id=%EC%A3%BC%EC%8B%9D%ED%9A%8C%EC%82%AC%20%ED%95%B4%EC%9A%B0%EC%89%AC%ED%95%91" xr:uid="{00000000-0004-0000-0100-000029090000}"/>
    <hyperlink ref="A552" r:id="rId2326" display="http://www.kiffa.or.kr/sub02/sub03_view.php?mem_id=%EC%A3%BC%EC%8B%9D%ED%9A%8C%EC%82%AC%ED%99%94%EB%9E%91" xr:uid="{00000000-0004-0000-0100-00002A090000}"/>
    <hyperlink ref="B552" r:id="rId2327" display="http://www.kiffa.or.kr/sub02/sub03_view.php?mem_id=%EC%A3%BC%EC%8B%9D%ED%9A%8C%EC%82%AC%ED%99%94%EB%9E%91" xr:uid="{00000000-0004-0000-0100-00002B090000}"/>
    <hyperlink ref="C552" r:id="rId2328" display="http://www.kiffa.or.kr/sub02/sub03_view.php?mem_id=%EC%A3%BC%EC%8B%9D%ED%9A%8C%EC%82%AC%ED%99%94%EB%9E%91" xr:uid="{00000000-0004-0000-0100-00002C090000}"/>
    <hyperlink ref="E552" r:id="rId2329" display="http://www.kiffa.or.kr/sub02/sub03_view.php?mem_id=%EC%A3%BC%EC%8B%9D%ED%9A%8C%EC%82%AC%ED%99%94%EB%9E%91" xr:uid="{00000000-0004-0000-0100-00002D090000}"/>
    <hyperlink ref="A553" r:id="rId2330" display="http://www.kiffa.or.kr/sub02/sub03_view.php?mem_id=%EC%A4%91%EA%B5%AD%ED%95%AD%EA%B3%B5%EC%97%AC%ED%96%89%EC%82%AC" xr:uid="{00000000-0004-0000-0100-00002E090000}"/>
    <hyperlink ref="B553" r:id="rId2331" display="http://www.kiffa.or.kr/sub02/sub03_view.php?mem_id=%EC%A4%91%EA%B5%AD%ED%95%AD%EA%B3%B5%EC%97%AC%ED%96%89%EC%82%AC" xr:uid="{00000000-0004-0000-0100-00002F090000}"/>
    <hyperlink ref="C553" r:id="rId2332" display="http://www.kiffa.or.kr/sub02/sub03_view.php?mem_id=%EC%A4%91%EA%B5%AD%ED%95%AD%EA%B3%B5%EC%97%AC%ED%96%89%EC%82%AC" xr:uid="{00000000-0004-0000-0100-000030090000}"/>
    <hyperlink ref="E553" r:id="rId2333" display="http://www.kiffa.or.kr/sub02/sub03_view.php?mem_id=%EC%A4%91%EA%B5%AD%ED%95%AD%EA%B3%B5%EC%97%AC%ED%96%89%EC%82%AC" xr:uid="{00000000-0004-0000-0100-000031090000}"/>
    <hyperlink ref="A554" r:id="rId2334" display="http://www.kiffa.or.kr/sub02/sub03_view.php?mem_id=%EC%A4%91%EB%B6%80%EC%9D%B8%ED%84%B0%EB%82%B4%EC%85%94%EB%82%A0" xr:uid="{00000000-0004-0000-0100-000032090000}"/>
    <hyperlink ref="B554" r:id="rId2335" display="http://www.kiffa.or.kr/sub02/sub03_view.php?mem_id=%EC%A4%91%EB%B6%80%EC%9D%B8%ED%84%B0%EB%82%B4%EC%85%94%EB%82%A0" xr:uid="{00000000-0004-0000-0100-000033090000}"/>
    <hyperlink ref="C554" r:id="rId2336" display="http://www.kiffa.or.kr/sub02/sub03_view.php?mem_id=%EC%A4%91%EB%B6%80%EC%9D%B8%ED%84%B0%EB%82%B4%EC%85%94%EB%82%A0" xr:uid="{00000000-0004-0000-0100-000034090000}"/>
    <hyperlink ref="E554" r:id="rId2337" display="http://www.kiffa.or.kr/sub02/sub03_view.php?mem_id=%EC%A4%91%EB%B6%80%EC%9D%B8%ED%84%B0%EB%82%B4%EC%85%94%EB%82%A0" xr:uid="{00000000-0004-0000-0100-000035090000}"/>
    <hyperlink ref="A555" r:id="rId2338" display="http://www.kiffa.or.kr/sub02/sub03_view.php?mem_id=%EC%A4%91%EC%95%99%EA%B5%AD%EC%A0%9C%EC%9A%B4%EC%86%A1(%EC%A3%BC)" xr:uid="{00000000-0004-0000-0100-000036090000}"/>
    <hyperlink ref="B555" r:id="rId2339" display="http://www.kiffa.or.kr/sub02/sub03_view.php?mem_id=%EC%A4%91%EC%95%99%EA%B5%AD%EC%A0%9C%EC%9A%B4%EC%86%A1(%EC%A3%BC)" xr:uid="{00000000-0004-0000-0100-000037090000}"/>
    <hyperlink ref="C555" r:id="rId2340" display="http://www.kiffa.or.kr/sub02/sub03_view.php?mem_id=%EC%A4%91%EC%95%99%EA%B5%AD%EC%A0%9C%EC%9A%B4%EC%86%A1(%EC%A3%BC)" xr:uid="{00000000-0004-0000-0100-000038090000}"/>
    <hyperlink ref="E555" r:id="rId2341" display="http://www.kiffa.or.kr/sub02/sub03_view.php?mem_id=%EC%A4%91%EC%95%99%EA%B5%AD%EC%A0%9C%EC%9A%B4%EC%86%A1(%EC%A3%BC)" xr:uid="{00000000-0004-0000-0100-000039090000}"/>
    <hyperlink ref="A556" r:id="rId2342" display="http://www.kiffa.or.kr/sub02/sub03_view.php?mem_id=%EC%A4%91%EC%9B%90%EC%A7%80%EC%97%98%EC%97%90%EC%8A%A4" xr:uid="{00000000-0004-0000-0100-00003A090000}"/>
    <hyperlink ref="B556" r:id="rId2343" display="http://www.kiffa.or.kr/sub02/sub03_view.php?mem_id=%EC%A4%91%EC%9B%90%EC%A7%80%EC%97%98%EC%97%90%EC%8A%A4" xr:uid="{00000000-0004-0000-0100-00003B090000}"/>
    <hyperlink ref="C556" r:id="rId2344" display="http://www.kiffa.or.kr/sub02/sub03_view.php?mem_id=%EC%A4%91%EC%9B%90%EC%A7%80%EC%97%98%EC%97%90%EC%8A%A4" xr:uid="{00000000-0004-0000-0100-00003C090000}"/>
    <hyperlink ref="E556" r:id="rId2345" display="http://www.kiffa.or.kr/sub02/sub03_view.php?mem_id=%EC%A4%91%EC%9B%90%EC%A7%80%EC%97%98%EC%97%90%EC%8A%A4" xr:uid="{00000000-0004-0000-0100-00003D090000}"/>
    <hyperlink ref="A557" r:id="rId2346" display="http://www.kiffa.or.kr/sub02/sub03_view.php?mem_id=%EC%A4%91%EC%9B%90%ED%8F%AC%EC%9B%8C%EB%94%A9" xr:uid="{00000000-0004-0000-0100-00003E090000}"/>
    <hyperlink ref="B557" r:id="rId2347" display="http://www.kiffa.or.kr/sub02/sub03_view.php?mem_id=%EC%A4%91%EC%9B%90%ED%8F%AC%EC%9B%8C%EB%94%A9" xr:uid="{00000000-0004-0000-0100-00003F090000}"/>
    <hyperlink ref="C557" r:id="rId2348" display="http://www.kiffa.or.kr/sub02/sub03_view.php?mem_id=%EC%A4%91%EC%9B%90%ED%8F%AC%EC%9B%8C%EB%94%A9" xr:uid="{00000000-0004-0000-0100-000040090000}"/>
    <hyperlink ref="E557" r:id="rId2349" display="http://www.kiffa.or.kr/sub02/sub03_view.php?mem_id=%EC%A4%91%EC%9B%90%ED%8F%AC%EC%9B%8C%EB%94%A9" xr:uid="{00000000-0004-0000-0100-000041090000}"/>
    <hyperlink ref="A558" r:id="rId2350" display="http://www.kiffa.or.kr/sub02/sub03_view.php?mem_id=%EC%A5%AC%ED%94%BC%ED%84%B0%EC%9D%B5%EC%8A%A4%ED%94%84%EB%A0%88%EC%8A%A4" xr:uid="{00000000-0004-0000-0100-000042090000}"/>
    <hyperlink ref="B558" r:id="rId2351" display="http://www.kiffa.or.kr/sub02/sub03_view.php?mem_id=%EC%A5%AC%ED%94%BC%ED%84%B0%EC%9D%B5%EC%8A%A4%ED%94%84%EB%A0%88%EC%8A%A4" xr:uid="{00000000-0004-0000-0100-000043090000}"/>
    <hyperlink ref="C558" r:id="rId2352" display="http://www.kiffa.or.kr/sub02/sub03_view.php?mem_id=%EC%A5%AC%ED%94%BC%ED%84%B0%EC%9D%B5%EC%8A%A4%ED%94%84%EB%A0%88%EC%8A%A4" xr:uid="{00000000-0004-0000-0100-000044090000}"/>
    <hyperlink ref="E558" r:id="rId2353" display="http://www.kiffa.or.kr/sub02/sub03_view.php?mem_id=%EC%A5%AC%ED%94%BC%ED%84%B0%EC%9D%B5%EC%8A%A4%ED%94%84%EB%A0%88%EC%8A%A4" xr:uid="{00000000-0004-0000-0100-000045090000}"/>
    <hyperlink ref="A559" r:id="rId2354" display="http://www.kiffa.or.kr/sub02/sub03_view.php?mem_id=%EC%A7%80%EC%94%A8%EC%85%80" xr:uid="{00000000-0004-0000-0100-000046090000}"/>
    <hyperlink ref="B559" r:id="rId2355" display="http://www.kiffa.or.kr/sub02/sub03_view.php?mem_id=%EC%A7%80%EC%94%A8%EC%85%80" xr:uid="{00000000-0004-0000-0100-000047090000}"/>
    <hyperlink ref="C559" r:id="rId2356" display="http://www.kiffa.or.kr/sub02/sub03_view.php?mem_id=%EC%A7%80%EC%94%A8%EC%85%80" xr:uid="{00000000-0004-0000-0100-000048090000}"/>
    <hyperlink ref="E559" r:id="rId2357" display="http://www.kiffa.or.kr/sub02/sub03_view.php?mem_id=%EC%A7%80%EC%94%A8%EC%85%80" xr:uid="{00000000-0004-0000-0100-000049090000}"/>
    <hyperlink ref="A560" r:id="rId2358" display="http://www.kiffa.or.kr/sub02/sub03_view.php?mem_id=%EC%A7%80%EC%97%90%EC%8A%A4%EB%A1%9C%EC%A7%80%EC%8A%A4%ED%8B%B1" xr:uid="{00000000-0004-0000-0100-00004A090000}"/>
    <hyperlink ref="B560" r:id="rId2359" display="http://www.kiffa.or.kr/sub02/sub03_view.php?mem_id=%EC%A7%80%EC%97%90%EC%8A%A4%EB%A1%9C%EC%A7%80%EC%8A%A4%ED%8B%B1" xr:uid="{00000000-0004-0000-0100-00004B090000}"/>
    <hyperlink ref="C560" r:id="rId2360" display="http://www.kiffa.or.kr/sub02/sub03_view.php?mem_id=%EC%A7%80%EC%97%90%EC%8A%A4%EB%A1%9C%EC%A7%80%EC%8A%A4%ED%8B%B1" xr:uid="{00000000-0004-0000-0100-00004C090000}"/>
    <hyperlink ref="E560" r:id="rId2361" display="http://www.kiffa.or.kr/sub02/sub03_view.php?mem_id=%EC%A7%80%EC%97%90%EC%8A%A4%EB%A1%9C%EC%A7%80%EC%8A%A4%ED%8B%B1" xr:uid="{00000000-0004-0000-0100-00004D090000}"/>
    <hyperlink ref="A561" r:id="rId2362" display="http://www.kiffa.or.kr/sub02/sub03_view.php?mem_id=%EC%A7%80%EC%97%90%EC%97%98(%EC%A3%BC)" xr:uid="{00000000-0004-0000-0100-00004E090000}"/>
    <hyperlink ref="B561" r:id="rId2363" display="http://www.kiffa.or.kr/sub02/sub03_view.php?mem_id=%EC%A7%80%EC%97%90%EC%97%98(%EC%A3%BC)" xr:uid="{00000000-0004-0000-0100-00004F090000}"/>
    <hyperlink ref="C561" r:id="rId2364" display="http://www.kiffa.or.kr/sub02/sub03_view.php?mem_id=%EC%A7%80%EC%97%90%EC%97%98(%EC%A3%BC)" xr:uid="{00000000-0004-0000-0100-000050090000}"/>
    <hyperlink ref="E561" r:id="rId2365" display="http://www.kiffa.or.kr/sub02/sub03_view.php?mem_id=%EC%A7%80%EC%97%90%EC%97%98(%EC%A3%BC)" xr:uid="{00000000-0004-0000-0100-000051090000}"/>
    <hyperlink ref="A562" r:id="rId2366" display="http://www.kiffa.or.kr/sub02/sub03_view.php?mem_id=%EC%A7%80%EC%97%98%EB%A1%9C%EC%A7%80%EC%8A%A4" xr:uid="{00000000-0004-0000-0100-000052090000}"/>
    <hyperlink ref="B562" r:id="rId2367" display="http://www.kiffa.or.kr/sub02/sub03_view.php?mem_id=%EC%A7%80%EC%97%98%EB%A1%9C%EC%A7%80%EC%8A%A4" xr:uid="{00000000-0004-0000-0100-000053090000}"/>
    <hyperlink ref="C562" r:id="rId2368" display="http://www.kiffa.or.kr/sub02/sub03_view.php?mem_id=%EC%A7%80%EC%97%98%EB%A1%9C%EC%A7%80%EC%8A%A4" xr:uid="{00000000-0004-0000-0100-000054090000}"/>
    <hyperlink ref="E562" r:id="rId2369" display="http://www.kiffa.or.kr/sub02/sub03_view.php?mem_id=%EC%A7%80%EC%97%98%EB%A1%9C%EC%A7%80%EC%8A%A4" xr:uid="{00000000-0004-0000-0100-000055090000}"/>
    <hyperlink ref="A563" r:id="rId2370" display="http://www.kiffa.or.kr/sub02/sub03_view.php?mem_id=%EC%A7%80%EC%98%A4%EB%94%94%EC%8A%A4%EC%BD%94%EB%A6%AC%EC%95%84(%EC%A3%BC)" xr:uid="{00000000-0004-0000-0100-000056090000}"/>
    <hyperlink ref="B563" r:id="rId2371" display="http://www.kiffa.or.kr/sub02/sub03_view.php?mem_id=%EC%A7%80%EC%98%A4%EB%94%94%EC%8A%A4%EC%BD%94%EB%A6%AC%EC%95%84(%EC%A3%BC)" xr:uid="{00000000-0004-0000-0100-000057090000}"/>
    <hyperlink ref="C563" r:id="rId2372" display="http://www.kiffa.or.kr/sub02/sub03_view.php?mem_id=%EC%A7%80%EC%98%A4%EB%94%94%EC%8A%A4%EC%BD%94%EB%A6%AC%EC%95%84(%EC%A3%BC)" xr:uid="{00000000-0004-0000-0100-000058090000}"/>
    <hyperlink ref="E563" r:id="rId2373" display="http://www.kiffa.or.kr/sub02/sub03_view.php?mem_id=%EC%A7%80%EC%98%A4%EB%94%94%EC%8A%A4%EC%BD%94%EB%A6%AC%EC%95%84(%EC%A3%BC)" xr:uid="{00000000-0004-0000-0100-000059090000}"/>
    <hyperlink ref="A564" r:id="rId2374" display="http://www.kiffa.or.kr/sub02/sub03_view.php?mem_id=%EC%A7%80%EC%A1%B4%EB%A1%9C%EC%A7%80%EC%8A%A4(%EC%A3%BC)" xr:uid="{00000000-0004-0000-0100-00005A090000}"/>
    <hyperlink ref="B564" r:id="rId2375" display="http://www.kiffa.or.kr/sub02/sub03_view.php?mem_id=%EC%A7%80%EC%A1%B4%EB%A1%9C%EC%A7%80%EC%8A%A4(%EC%A3%BC)" xr:uid="{00000000-0004-0000-0100-00005B090000}"/>
    <hyperlink ref="C564" r:id="rId2376" display="http://www.kiffa.or.kr/sub02/sub03_view.php?mem_id=%EC%A7%80%EC%A1%B4%EB%A1%9C%EC%A7%80%EC%8A%A4(%EC%A3%BC)" xr:uid="{00000000-0004-0000-0100-00005C090000}"/>
    <hyperlink ref="E564" r:id="rId2377" display="http://www.kiffa.or.kr/sub02/sub03_view.php?mem_id=%EC%A7%80%EC%A1%B4%EB%A1%9C%EC%A7%80%EC%8A%A4(%EC%A3%BC)" xr:uid="{00000000-0004-0000-0100-00005D090000}"/>
    <hyperlink ref="A565" r:id="rId2378" display="http://www.kiffa.or.kr/sub02/sub03_view.php?mem_id=%EC%A7%80%ED%8B%B0%EB%A1%9C%EC%A7%80%EC%8A%A4%ED%8B%B1" xr:uid="{00000000-0004-0000-0100-00005E090000}"/>
    <hyperlink ref="B565" r:id="rId2379" display="http://www.kiffa.or.kr/sub02/sub03_view.php?mem_id=%EC%A7%80%ED%8B%B0%EB%A1%9C%EC%A7%80%EC%8A%A4%ED%8B%B1" xr:uid="{00000000-0004-0000-0100-00005F090000}"/>
    <hyperlink ref="C565" r:id="rId2380" display="http://www.kiffa.or.kr/sub02/sub03_view.php?mem_id=%EC%A7%80%ED%8B%B0%EB%A1%9C%EC%A7%80%EC%8A%A4%ED%8B%B1" xr:uid="{00000000-0004-0000-0100-000060090000}"/>
    <hyperlink ref="E565" r:id="rId2381" display="http://www.kiffa.or.kr/sub02/sub03_view.php?mem_id=%EC%A7%80%ED%8B%B0%EB%A1%9C%EC%A7%80%EC%8A%A4%ED%8B%B1" xr:uid="{00000000-0004-0000-0100-000061090000}"/>
    <hyperlink ref="A566" r:id="rId2382" display="http://www.kiffa.or.kr/sub02/sub03_view.php?mem_id=%EC%A7%80%ED%8B%B0%EC%94%A8" xr:uid="{00000000-0004-0000-0100-000062090000}"/>
    <hyperlink ref="B566" r:id="rId2383" display="http://www.kiffa.or.kr/sub02/sub03_view.php?mem_id=%EC%A7%80%ED%8B%B0%EC%94%A8" xr:uid="{00000000-0004-0000-0100-000063090000}"/>
    <hyperlink ref="C566" r:id="rId2384" display="http://www.kiffa.or.kr/sub02/sub03_view.php?mem_id=%EC%A7%80%ED%8B%B0%EC%94%A8" xr:uid="{00000000-0004-0000-0100-000064090000}"/>
    <hyperlink ref="E566" r:id="rId2385" display="http://www.kiffa.or.kr/sub02/sub03_view.php?mem_id=%EC%A7%80%ED%8B%B0%EC%94%A8" xr:uid="{00000000-0004-0000-0100-000065090000}"/>
    <hyperlink ref="A567" r:id="rId2386" display="http://www.kiffa.or.kr/sub02/sub03_view.php?mem_id=%EC%A7%80%ED%8B%B0%EC%94%A8%EB%A1%9C%EC%A7%80%EC%8A%A4(%EC%A3%BC)" xr:uid="{00000000-0004-0000-0100-000066090000}"/>
    <hyperlink ref="B567" r:id="rId2387" display="http://www.kiffa.or.kr/sub02/sub03_view.php?mem_id=%EC%A7%80%ED%8B%B0%EC%94%A8%EB%A1%9C%EC%A7%80%EC%8A%A4(%EC%A3%BC)" xr:uid="{00000000-0004-0000-0100-000067090000}"/>
    <hyperlink ref="C567" r:id="rId2388" display="http://www.kiffa.or.kr/sub02/sub03_view.php?mem_id=%EC%A7%80%ED%8B%B0%EC%94%A8%EB%A1%9C%EC%A7%80%EC%8A%A4(%EC%A3%BC)" xr:uid="{00000000-0004-0000-0100-000068090000}"/>
    <hyperlink ref="E567" r:id="rId2389" display="http://www.kiffa.or.kr/sub02/sub03_view.php?mem_id=%EC%A7%80%ED%8B%B0%EC%94%A8%EB%A1%9C%EC%A7%80%EC%8A%A4(%EC%A3%BC)" xr:uid="{00000000-0004-0000-0100-000069090000}"/>
    <hyperlink ref="A568" r:id="rId2390" display="http://www.kiffa.or.kr/sub02/sub03_view.php?mem_id=%EC%A7%80%ED%8B%B0%EC%97%90%EC%8A%A4%EA%B5%AD%EC%A0%9C%EB%AC%BC%EB%A5%98(%EC%A3%BC)" xr:uid="{00000000-0004-0000-0100-00006A090000}"/>
    <hyperlink ref="B568" r:id="rId2391" display="http://www.kiffa.or.kr/sub02/sub03_view.php?mem_id=%EC%A7%80%ED%8B%B0%EC%97%90%EC%8A%A4%EA%B5%AD%EC%A0%9C%EB%AC%BC%EB%A5%98(%EC%A3%BC)" xr:uid="{00000000-0004-0000-0100-00006B090000}"/>
    <hyperlink ref="C568" r:id="rId2392" display="http://www.kiffa.or.kr/sub02/sub03_view.php?mem_id=%EC%A7%80%ED%8B%B0%EC%97%90%EC%8A%A4%EA%B5%AD%EC%A0%9C%EB%AC%BC%EB%A5%98(%EC%A3%BC)" xr:uid="{00000000-0004-0000-0100-00006C090000}"/>
    <hyperlink ref="E568" r:id="rId2393" display="http://www.kiffa.or.kr/sub02/sub03_view.php?mem_id=%EC%A7%80%ED%8B%B0%EC%97%90%EC%8A%A4%EA%B5%AD%EC%A0%9C%EB%AC%BC%EB%A5%98(%EC%A3%BC)" xr:uid="{00000000-0004-0000-0100-00006D090000}"/>
    <hyperlink ref="A569" r:id="rId2394" display="http://www.kiffa.or.kr/sub02/sub03_view.php?mem_id=%EC%A7%80%ED%8B%B0%EC%9D%B4%EB%85%B8%EB%B2%A0%EC%9D%B4%EC%85%98" xr:uid="{00000000-0004-0000-0100-00006E090000}"/>
    <hyperlink ref="B569" r:id="rId2395" display="http://www.kiffa.or.kr/sub02/sub03_view.php?mem_id=%EC%A7%80%ED%8B%B0%EC%9D%B4%EB%85%B8%EB%B2%A0%EC%9D%B4%EC%85%98" xr:uid="{00000000-0004-0000-0100-00006F090000}"/>
    <hyperlink ref="C569" r:id="rId2396" display="http://www.kiffa.or.kr/sub02/sub03_view.php?mem_id=%EC%A7%80%ED%8B%B0%EC%9D%B4%EB%85%B8%EB%B2%A0%EC%9D%B4%EC%85%98" xr:uid="{00000000-0004-0000-0100-000070090000}"/>
    <hyperlink ref="E569" r:id="rId2397" display="http://www.kiffa.or.kr/sub02/sub03_view.php?mem_id=%EC%A7%80%ED%8B%B0%EC%9D%B4%EB%85%B8%EB%B2%A0%EC%9D%B4%EC%85%98" xr:uid="{00000000-0004-0000-0100-000071090000}"/>
    <hyperlink ref="A570" r:id="rId2398" display="http://www.kiffa.or.kr/sub02/sub03_view.php?mem_id=%EC%A7%80%ED%94%BC%EC%97%98" xr:uid="{00000000-0004-0000-0100-000072090000}"/>
    <hyperlink ref="B570" r:id="rId2399" display="http://www.kiffa.or.kr/sub02/sub03_view.php?mem_id=%EC%A7%80%ED%94%BC%EC%97%98" xr:uid="{00000000-0004-0000-0100-000073090000}"/>
    <hyperlink ref="C570" r:id="rId2400" display="http://www.kiffa.or.kr/sub02/sub03_view.php?mem_id=%EC%A7%80%ED%94%BC%EC%97%98" xr:uid="{00000000-0004-0000-0100-000074090000}"/>
    <hyperlink ref="E570" r:id="rId2401" display="http://www.kiffa.or.kr/sub02/sub03_view.php?mem_id=%EC%A7%80%ED%94%BC%EC%97%98" xr:uid="{00000000-0004-0000-0100-000075090000}"/>
    <hyperlink ref="A571" r:id="rId2402" display="http://www.kiffa.or.kr/sub02/sub03_view.php?mem_id=%EC%A7%84%EC%84%A0%ED%95%B4%EC%9A%B4(%EC%A3%BC)" xr:uid="{00000000-0004-0000-0100-000076090000}"/>
    <hyperlink ref="B571" r:id="rId2403" display="http://www.kiffa.or.kr/sub02/sub03_view.php?mem_id=%EC%A7%84%EC%84%A0%ED%95%B4%EC%9A%B4(%EC%A3%BC)" xr:uid="{00000000-0004-0000-0100-000077090000}"/>
    <hyperlink ref="C571" r:id="rId2404" display="http://www.kiffa.or.kr/sub02/sub03_view.php?mem_id=%EC%A7%84%EC%84%A0%ED%95%B4%EC%9A%B4(%EC%A3%BC)" xr:uid="{00000000-0004-0000-0100-000078090000}"/>
    <hyperlink ref="E571" r:id="rId2405" display="http://www.kiffa.or.kr/sub02/sub03_view.php?mem_id=%EC%A7%84%EC%84%A0%ED%95%B4%EC%9A%B4(%EC%A3%BC)" xr:uid="{00000000-0004-0000-0100-000079090000}"/>
    <hyperlink ref="A572" r:id="rId2406" display="http://www.kiffa.or.kr/sub02/sub03_view.php?mem_id=%EC%A7%84%EC%84%B1%ED%95%B4%EC%9A%B4" xr:uid="{00000000-0004-0000-0100-00007A090000}"/>
    <hyperlink ref="B572" r:id="rId2407" display="http://www.kiffa.or.kr/sub02/sub03_view.php?mem_id=%EC%A7%84%EC%84%B1%ED%95%B4%EC%9A%B4" xr:uid="{00000000-0004-0000-0100-00007B090000}"/>
    <hyperlink ref="C572" r:id="rId2408" display="http://www.kiffa.or.kr/sub02/sub03_view.php?mem_id=%EC%A7%84%EC%84%B1%ED%95%B4%EC%9A%B4" xr:uid="{00000000-0004-0000-0100-00007C090000}"/>
    <hyperlink ref="E572" r:id="rId2409" display="http://www.kiffa.or.kr/sub02/sub03_view.php?mem_id=%EC%A7%84%EC%84%B1%ED%95%B4%EC%9A%B4" xr:uid="{00000000-0004-0000-0100-00007D090000}"/>
    <hyperlink ref="A573" r:id="rId2410" display="http://www.kiffa.or.kr/sub02/sub03_view.php?mem_id=%EC%B0%BD%EC%84%B1%EA%B5%AD%EC%A0%9C%EC%9A%B4%EC%86%A1(%EC%A3%BC)" xr:uid="{00000000-0004-0000-0100-00007E090000}"/>
    <hyperlink ref="B573" r:id="rId2411" display="http://www.kiffa.or.kr/sub02/sub03_view.php?mem_id=%EC%B0%BD%EC%84%B1%EA%B5%AD%EC%A0%9C%EC%9A%B4%EC%86%A1(%EC%A3%BC)" xr:uid="{00000000-0004-0000-0100-00007F090000}"/>
    <hyperlink ref="C573" r:id="rId2412" display="http://www.kiffa.or.kr/sub02/sub03_view.php?mem_id=%EC%B0%BD%EC%84%B1%EA%B5%AD%EC%A0%9C%EC%9A%B4%EC%86%A1(%EC%A3%BC)" xr:uid="{00000000-0004-0000-0100-000080090000}"/>
    <hyperlink ref="E573" r:id="rId2413" display="http://www.kiffa.or.kr/sub02/sub03_view.php?mem_id=%EC%B0%BD%EC%84%B1%EA%B5%AD%EC%A0%9C%EC%9A%B4%EC%86%A1(%EC%A3%BC)" xr:uid="{00000000-0004-0000-0100-000081090000}"/>
    <hyperlink ref="A574" r:id="rId2414" display="http://www.kiffa.or.kr/sub02/sub03_view.php?mem_id=%EC%B2%9C%EA%B2%BD" xr:uid="{00000000-0004-0000-0100-000082090000}"/>
    <hyperlink ref="B574" r:id="rId2415" display="http://www.kiffa.or.kr/sub02/sub03_view.php?mem_id=%EC%B2%9C%EA%B2%BD" xr:uid="{00000000-0004-0000-0100-000083090000}"/>
    <hyperlink ref="C574" r:id="rId2416" display="http://www.kiffa.or.kr/sub02/sub03_view.php?mem_id=%EC%B2%9C%EA%B2%BD" xr:uid="{00000000-0004-0000-0100-000084090000}"/>
    <hyperlink ref="E574" r:id="rId2417" display="http://www.kiffa.or.kr/sub02/sub03_view.php?mem_id=%EC%B2%9C%EA%B2%BD" xr:uid="{00000000-0004-0000-0100-000085090000}"/>
    <hyperlink ref="A575" r:id="rId2418" display="http://www.kiffa.or.kr/sub02/sub03_view.php?mem_id=%EC%B2%9C%EC%9A%B0%EB%84%A4%EC%98%A4%EB%A1%9C%EC%A7%80%EC%8A%A4" xr:uid="{00000000-0004-0000-0100-000086090000}"/>
    <hyperlink ref="B575" r:id="rId2419" display="http://www.kiffa.or.kr/sub02/sub03_view.php?mem_id=%EC%B2%9C%EC%9A%B0%EB%84%A4%EC%98%A4%EB%A1%9C%EC%A7%80%EC%8A%A4" xr:uid="{00000000-0004-0000-0100-000087090000}"/>
    <hyperlink ref="C575" r:id="rId2420" display="http://www.kiffa.or.kr/sub02/sub03_view.php?mem_id=%EC%B2%9C%EC%9A%B0%EB%84%A4%EC%98%A4%EB%A1%9C%EC%A7%80%EC%8A%A4" xr:uid="{00000000-0004-0000-0100-000088090000}"/>
    <hyperlink ref="E575" r:id="rId2421" display="http://www.kiffa.or.kr/sub02/sub03_view.php?mem_id=%EC%B2%9C%EC%9A%B0%EB%84%A4%EC%98%A4%EB%A1%9C%EC%A7%80%EC%8A%A4" xr:uid="{00000000-0004-0000-0100-000089090000}"/>
    <hyperlink ref="A576" r:id="rId2422" display="http://www.kiffa.or.kr/sub02/sub03_view.php?mem_id=%EC%B2%9C%EC%9D%BC(%EC%A3%BC)" xr:uid="{00000000-0004-0000-0100-00008A090000}"/>
    <hyperlink ref="B576" r:id="rId2423" display="http://www.kiffa.or.kr/sub02/sub03_view.php?mem_id=%EC%B2%9C%EC%9D%BC(%EC%A3%BC)" xr:uid="{00000000-0004-0000-0100-00008B090000}"/>
    <hyperlink ref="C576" r:id="rId2424" display="http://www.kiffa.or.kr/sub02/sub03_view.php?mem_id=%EC%B2%9C%EC%9D%BC(%EC%A3%BC)" xr:uid="{00000000-0004-0000-0100-00008C090000}"/>
    <hyperlink ref="E576" r:id="rId2425" display="http://www.kiffa.or.kr/sub02/sub03_view.php?mem_id=%EC%B2%9C%EC%9D%BC(%EC%A3%BC)" xr:uid="{00000000-0004-0000-0100-00008D090000}"/>
    <hyperlink ref="A577" r:id="rId2426" display="http://www.kiffa.or.kr/sub02/sub03_view.php?mem_id=%EC%B2%9C%EC%9D%BC%EC%A0%95%EA%B8%B0%ED%99%94%EB%AC%BC%EC%9E%90%EB%8F%99%EC%B0%A8(%EC%A3%BC)" xr:uid="{00000000-0004-0000-0100-00008E090000}"/>
    <hyperlink ref="B577" r:id="rId2427" display="http://www.kiffa.or.kr/sub02/sub03_view.php?mem_id=%EC%B2%9C%EC%9D%BC%EC%A0%95%EA%B8%B0%ED%99%94%EB%AC%BC%EC%9E%90%EB%8F%99%EC%B0%A8(%EC%A3%BC)" xr:uid="{00000000-0004-0000-0100-00008F090000}"/>
    <hyperlink ref="C577" r:id="rId2428" display="http://www.kiffa.or.kr/sub02/sub03_view.php?mem_id=%EC%B2%9C%EC%9D%BC%EC%A0%95%EA%B8%B0%ED%99%94%EB%AC%BC%EC%9E%90%EB%8F%99%EC%B0%A8(%EC%A3%BC)" xr:uid="{00000000-0004-0000-0100-000090090000}"/>
    <hyperlink ref="E577" r:id="rId2429" display="http://www.kiffa.or.kr/sub02/sub03_view.php?mem_id=%EC%B2%9C%EC%9D%BC%EC%A0%95%EA%B8%B0%ED%99%94%EB%AC%BC%EC%9E%90%EB%8F%99%EC%B0%A8(%EC%A3%BC)" xr:uid="{00000000-0004-0000-0100-000091090000}"/>
    <hyperlink ref="A578" r:id="rId2430" display="http://www.kiffa.or.kr/sub02/sub03_view.php?mem_id=%EC%B2%9C%EC%9D%BC%ED%95%B4%EC%9A%B4(%EC%A3%BC)" xr:uid="{00000000-0004-0000-0100-000092090000}"/>
    <hyperlink ref="B578" r:id="rId2431" display="http://www.kiffa.or.kr/sub02/sub03_view.php?mem_id=%EC%B2%9C%EC%9D%BC%ED%95%B4%EC%9A%B4(%EC%A3%BC)" xr:uid="{00000000-0004-0000-0100-000093090000}"/>
    <hyperlink ref="C578" r:id="rId2432" display="http://www.kiffa.or.kr/sub02/sub03_view.php?mem_id=%EC%B2%9C%EC%9D%BC%ED%95%B4%EC%9A%B4(%EC%A3%BC)" xr:uid="{00000000-0004-0000-0100-000094090000}"/>
    <hyperlink ref="E578" r:id="rId2433" display="http://www.kiffa.or.kr/sub02/sub03_view.php?mem_id=%EC%B2%9C%EC%9D%BC%ED%95%B4%EC%9A%B4(%EC%A3%BC)" xr:uid="{00000000-0004-0000-0100-000095090000}"/>
    <hyperlink ref="A579" r:id="rId2434" display="http://www.kiffa.or.kr/sub02/sub03_view.php?mem_id=%EC%B2%9C%EC%A7%80%ED%95%B4%EC%9A%B4(%EC%A3%BC)" xr:uid="{00000000-0004-0000-0100-000096090000}"/>
    <hyperlink ref="B579" r:id="rId2435" display="http://www.kiffa.or.kr/sub02/sub03_view.php?mem_id=%EC%B2%9C%EC%A7%80%ED%95%B4%EC%9A%B4(%EC%A3%BC)" xr:uid="{00000000-0004-0000-0100-000097090000}"/>
    <hyperlink ref="C579" r:id="rId2436" display="http://www.kiffa.or.kr/sub02/sub03_view.php?mem_id=%EC%B2%9C%EC%A7%80%ED%95%B4%EC%9A%B4(%EC%A3%BC)" xr:uid="{00000000-0004-0000-0100-000098090000}"/>
    <hyperlink ref="E579" r:id="rId2437" display="http://www.kiffa.or.kr/sub02/sub03_view.php?mem_id=%EC%B2%9C%EC%A7%80%ED%95%B4%EC%9A%B4(%EC%A3%BC)" xr:uid="{00000000-0004-0000-0100-000099090000}"/>
    <hyperlink ref="A580" r:id="rId2438" display="http://www.kiffa.or.kr/sub02/sub03_view.php?mem_id=%EC%B2%AD%EC%A1%B0%ED%95%B4%EC%9A%B4%ED%95%AD%EA%B3%B5" xr:uid="{00000000-0004-0000-0100-00009A090000}"/>
    <hyperlink ref="B580" r:id="rId2439" display="http://www.kiffa.or.kr/sub02/sub03_view.php?mem_id=%EC%B2%AD%EC%A1%B0%ED%95%B4%EC%9A%B4%ED%95%AD%EA%B3%B5" xr:uid="{00000000-0004-0000-0100-00009B090000}"/>
    <hyperlink ref="C580" r:id="rId2440" display="http://www.kiffa.or.kr/sub02/sub03_view.php?mem_id=%EC%B2%AD%EC%A1%B0%ED%95%B4%EC%9A%B4%ED%95%AD%EA%B3%B5" xr:uid="{00000000-0004-0000-0100-00009C090000}"/>
    <hyperlink ref="E580" r:id="rId2441" display="http://www.kiffa.or.kr/sub02/sub03_view.php?mem_id=%EC%B2%AD%EC%A1%B0%ED%95%B4%EC%9A%B4%ED%95%AD%EA%B3%B5" xr:uid="{00000000-0004-0000-0100-00009D090000}"/>
    <hyperlink ref="A581" r:id="rId2442" display="http://www.kiffa.or.kr/sub02/sub03_view.php?mem_id=%EC%B9%B4%EA%B3%A0%EA%B2%8C%EC%9D%B4%ED%8A%B8" xr:uid="{00000000-0004-0000-0100-00009E090000}"/>
    <hyperlink ref="B581" r:id="rId2443" display="http://www.kiffa.or.kr/sub02/sub03_view.php?mem_id=%EC%B9%B4%EA%B3%A0%EA%B2%8C%EC%9D%B4%ED%8A%B8" xr:uid="{00000000-0004-0000-0100-00009F090000}"/>
    <hyperlink ref="C581" r:id="rId2444" display="http://www.kiffa.or.kr/sub02/sub03_view.php?mem_id=%EC%B9%B4%EA%B3%A0%EA%B2%8C%EC%9D%B4%ED%8A%B8" xr:uid="{00000000-0004-0000-0100-0000A0090000}"/>
    <hyperlink ref="E581" r:id="rId2445" display="http://www.kiffa.or.kr/sub02/sub03_view.php?mem_id=%EC%B9%B4%EA%B3%A0%EA%B2%8C%EC%9D%B4%ED%8A%B8" xr:uid="{00000000-0004-0000-0100-0000A1090000}"/>
    <hyperlink ref="A582" r:id="rId2446" display="http://www.kiffa.or.kr/sub02/sub03_view.php?mem_id=%EC%B9%B4%EA%B3%A0%EB%84%A4%ED%8A%B8%EC%9B%8C%ED%81%AC" xr:uid="{00000000-0004-0000-0100-0000A2090000}"/>
    <hyperlink ref="B582" r:id="rId2447" display="http://www.kiffa.or.kr/sub02/sub03_view.php?mem_id=%EC%B9%B4%EA%B3%A0%EB%84%A4%ED%8A%B8%EC%9B%8C%ED%81%AC" xr:uid="{00000000-0004-0000-0100-0000A3090000}"/>
    <hyperlink ref="C582" r:id="rId2448" display="http://www.kiffa.or.kr/sub02/sub03_view.php?mem_id=%EC%B9%B4%EA%B3%A0%EB%84%A4%ED%8A%B8%EC%9B%8C%ED%81%AC" xr:uid="{00000000-0004-0000-0100-0000A4090000}"/>
    <hyperlink ref="E582" r:id="rId2449" display="http://www.kiffa.or.kr/sub02/sub03_view.php?mem_id=%EC%B9%B4%EA%B3%A0%EB%84%A4%ED%8A%B8%EC%9B%8C%ED%81%AC" xr:uid="{00000000-0004-0000-0100-0000A5090000}"/>
    <hyperlink ref="A583" r:id="rId2450" display="http://www.kiffa.or.kr/sub02/sub03_view.php?mem_id=%EC%B9%B4%EA%B3%A0%EB%9D%BC%EC%9D%B8(%EC%A3%BC)" xr:uid="{00000000-0004-0000-0100-0000A6090000}"/>
    <hyperlink ref="B583" r:id="rId2451" display="http://www.kiffa.or.kr/sub02/sub03_view.php?mem_id=%EC%B9%B4%EA%B3%A0%EB%9D%BC%EC%9D%B8(%EC%A3%BC)" xr:uid="{00000000-0004-0000-0100-0000A7090000}"/>
    <hyperlink ref="C583" r:id="rId2452" display="http://www.kiffa.or.kr/sub02/sub03_view.php?mem_id=%EC%B9%B4%EA%B3%A0%EB%9D%BC%EC%9D%B8(%EC%A3%BC)" xr:uid="{00000000-0004-0000-0100-0000A8090000}"/>
    <hyperlink ref="E583" r:id="rId2453" display="http://www.kiffa.or.kr/sub02/sub03_view.php?mem_id=%EC%B9%B4%EA%B3%A0%EB%9D%BC%EC%9D%B8(%EC%A3%BC)" xr:uid="{00000000-0004-0000-0100-0000A9090000}"/>
    <hyperlink ref="A584" r:id="rId2454" display="http://www.kiffa.or.kr/sub02/sub03_view.php?mem_id=%EC%B9%B4%EA%B3%A0%EB%9F%AC%EC%89%AC" xr:uid="{00000000-0004-0000-0100-0000AA090000}"/>
    <hyperlink ref="B584" r:id="rId2455" display="http://www.kiffa.or.kr/sub02/sub03_view.php?mem_id=%EC%B9%B4%EA%B3%A0%EB%9F%AC%EC%89%AC" xr:uid="{00000000-0004-0000-0100-0000AB090000}"/>
    <hyperlink ref="C584" r:id="rId2456" display="http://www.kiffa.or.kr/sub02/sub03_view.php?mem_id=%EC%B9%B4%EA%B3%A0%EB%9F%AC%EC%89%AC" xr:uid="{00000000-0004-0000-0100-0000AC090000}"/>
    <hyperlink ref="E584" r:id="rId2457" display="http://www.kiffa.or.kr/sub02/sub03_view.php?mem_id=%EC%B9%B4%EA%B3%A0%EB%9F%AC%EC%89%AC" xr:uid="{00000000-0004-0000-0100-0000AD090000}"/>
    <hyperlink ref="A585" r:id="rId2458" display="http://www.kiffa.or.kr/sub02/sub03_view.php?mem_id=%EC%B9%B4%EA%B3%A0%EB%A9%94%EC%9D%B4%ED%8A%B8(%EC%A3%BC)" xr:uid="{00000000-0004-0000-0100-0000AE090000}"/>
    <hyperlink ref="B585" r:id="rId2459" display="http://www.kiffa.or.kr/sub02/sub03_view.php?mem_id=%EC%B9%B4%EA%B3%A0%EB%A9%94%EC%9D%B4%ED%8A%B8(%EC%A3%BC)" xr:uid="{00000000-0004-0000-0100-0000AF090000}"/>
    <hyperlink ref="C585" r:id="rId2460" display="http://www.kiffa.or.kr/sub02/sub03_view.php?mem_id=%EC%B9%B4%EA%B3%A0%EB%A9%94%EC%9D%B4%ED%8A%B8(%EC%A3%BC)" xr:uid="{00000000-0004-0000-0100-0000B0090000}"/>
    <hyperlink ref="E585" r:id="rId2461" display="http://www.kiffa.or.kr/sub02/sub03_view.php?mem_id=%EC%B9%B4%EA%B3%A0%EB%A9%94%EC%9D%B4%ED%8A%B8(%EC%A3%BC)" xr:uid="{00000000-0004-0000-0100-0000B1090000}"/>
    <hyperlink ref="A586" r:id="rId2462" display="http://www.kiffa.or.kr/sub02/sub03_view.php?mem_id=%EC%B9%B4%EA%B3%A0%EC%86%94%EB%A3%A8%EC%85%98" xr:uid="{00000000-0004-0000-0100-0000B2090000}"/>
    <hyperlink ref="B586" r:id="rId2463" display="http://www.kiffa.or.kr/sub02/sub03_view.php?mem_id=%EC%B9%B4%EA%B3%A0%EC%86%94%EB%A3%A8%EC%85%98" xr:uid="{00000000-0004-0000-0100-0000B3090000}"/>
    <hyperlink ref="C586" r:id="rId2464" display="http://www.kiffa.or.kr/sub02/sub03_view.php?mem_id=%EC%B9%B4%EA%B3%A0%EC%86%94%EB%A3%A8%EC%85%98" xr:uid="{00000000-0004-0000-0100-0000B4090000}"/>
    <hyperlink ref="E586" r:id="rId2465" display="http://www.kiffa.or.kr/sub02/sub03_view.php?mem_id=%EC%B9%B4%EA%B3%A0%EC%86%94%EB%A3%A8%EC%85%98" xr:uid="{00000000-0004-0000-0100-0000B5090000}"/>
    <hyperlink ref="A587" r:id="rId2466" display="http://www.kiffa.or.kr/sub02/sub03_view.php?mem_id=%EC%B9%B4%EA%B3%A0%EC%BD%A4%ED%8C%8C%EC%8A%A4%EC%BD%94%EB%A6%AC%EC%95%84(%EC%A3%BC)" xr:uid="{00000000-0004-0000-0100-0000B6090000}"/>
    <hyperlink ref="B587" r:id="rId2467" display="http://www.kiffa.or.kr/sub02/sub03_view.php?mem_id=%EC%B9%B4%EA%B3%A0%EC%BD%A4%ED%8C%8C%EC%8A%A4%EC%BD%94%EB%A6%AC%EC%95%84(%EC%A3%BC)" xr:uid="{00000000-0004-0000-0100-0000B7090000}"/>
    <hyperlink ref="C587" r:id="rId2468" display="http://www.kiffa.or.kr/sub02/sub03_view.php?mem_id=%EC%B9%B4%EA%B3%A0%EC%BD%A4%ED%8C%8C%EC%8A%A4%EC%BD%94%EB%A6%AC%EC%95%84(%EC%A3%BC)" xr:uid="{00000000-0004-0000-0100-0000B8090000}"/>
    <hyperlink ref="E587" r:id="rId2469" display="http://www.kiffa.or.kr/sub02/sub03_view.php?mem_id=%EC%B9%B4%EA%B3%A0%EC%BD%A4%ED%8C%8C%EC%8A%A4%EC%BD%94%EB%A6%AC%EC%95%84(%EC%A3%BC)" xr:uid="{00000000-0004-0000-0100-0000B9090000}"/>
    <hyperlink ref="A588" r:id="rId2470" display="http://www.kiffa.or.kr/sub02/sub03_view.php?mem_id=%EC%B9%B4%EA%B3%A0%ED%8C%8C%ED%8A%B8%EB%84%88%EC%BD%94%EB%A6%AC%EC%95%84" xr:uid="{00000000-0004-0000-0100-0000BA090000}"/>
    <hyperlink ref="B588" r:id="rId2471" display="http://www.kiffa.or.kr/sub02/sub03_view.php?mem_id=%EC%B9%B4%EA%B3%A0%ED%8C%8C%ED%8A%B8%EB%84%88%EC%BD%94%EB%A6%AC%EC%95%84" xr:uid="{00000000-0004-0000-0100-0000BB090000}"/>
    <hyperlink ref="C588" r:id="rId2472" display="http://www.kiffa.or.kr/sub02/sub03_view.php?mem_id=%EC%B9%B4%EA%B3%A0%ED%8C%8C%ED%8A%B8%EB%84%88%EC%BD%94%EB%A6%AC%EC%95%84" xr:uid="{00000000-0004-0000-0100-0000BC090000}"/>
    <hyperlink ref="E588" r:id="rId2473" display="http://www.kiffa.or.kr/sub02/sub03_view.php?mem_id=%EC%B9%B4%EA%B3%A0%ED%8C%8C%ED%8A%B8%EB%84%88%EC%BD%94%EB%A6%AC%EC%95%84" xr:uid="{00000000-0004-0000-0100-0000BD090000}"/>
    <hyperlink ref="A589" r:id="rId2474" display="http://www.kiffa.or.kr/sub02/sub03_view.php?mem_id=%EC%B9%B4%EC%8A%A4%EA%B8%80%EB%A1%9C%EB%B2%8C%ED%95%AD%EC%9A%B4(%EC%A3%BC)" xr:uid="{00000000-0004-0000-0100-0000BE090000}"/>
    <hyperlink ref="B589" r:id="rId2475" display="http://www.kiffa.or.kr/sub02/sub03_view.php?mem_id=%EC%B9%B4%EC%8A%A4%EA%B8%80%EB%A1%9C%EB%B2%8C%ED%95%AD%EC%9A%B4(%EC%A3%BC)" xr:uid="{00000000-0004-0000-0100-0000BF090000}"/>
    <hyperlink ref="C589" r:id="rId2476" display="http://www.kiffa.or.kr/sub02/sub03_view.php?mem_id=%EC%B9%B4%EC%8A%A4%EA%B8%80%EB%A1%9C%EB%B2%8C%ED%95%AD%EC%9A%B4(%EC%A3%BC)" xr:uid="{00000000-0004-0000-0100-0000C0090000}"/>
    <hyperlink ref="E589" r:id="rId2477" display="http://www.kiffa.or.kr/sub02/sub03_view.php?mem_id=%EC%B9%B4%EC%8A%A4%EA%B8%80%EB%A1%9C%EB%B2%8C%ED%95%AD%EC%9A%B4(%EC%A3%BC)" xr:uid="{00000000-0004-0000-0100-0000C1090000}"/>
    <hyperlink ref="A590" r:id="rId2478" display="http://www.kiffa.or.kr/sub02/sub03_view.php?mem_id=%EC%B9%B4%EC%8A%A4%ED%95%B4%EC%9A%B4(%EC%A3%BC)" xr:uid="{00000000-0004-0000-0100-0000C2090000}"/>
    <hyperlink ref="B590" r:id="rId2479" display="http://www.kiffa.or.kr/sub02/sub03_view.php?mem_id=%EC%B9%B4%EC%8A%A4%ED%95%B4%EC%9A%B4(%EC%A3%BC)" xr:uid="{00000000-0004-0000-0100-0000C3090000}"/>
    <hyperlink ref="C590" r:id="rId2480" display="http://www.kiffa.or.kr/sub02/sub03_view.php?mem_id=%EC%B9%B4%EC%8A%A4%ED%95%B4%EC%9A%B4(%EC%A3%BC)" xr:uid="{00000000-0004-0000-0100-0000C4090000}"/>
    <hyperlink ref="E590" r:id="rId2481" display="http://www.kiffa.or.kr/sub02/sub03_view.php?mem_id=%EC%B9%B4%EC%8A%A4%ED%95%B4%EC%9A%B4(%EC%A3%BC)" xr:uid="{00000000-0004-0000-0100-0000C5090000}"/>
    <hyperlink ref="A591" r:id="rId2482" display="http://www.kiffa.or.kr/sub02/sub03_view.php?mem_id=%EC%B9%B4%EC%9D%B4%EB%A1%9C%EC%8A%A4%EB%A1%9C%EC%A7%80%EC%8A%A4" xr:uid="{00000000-0004-0000-0100-0000C6090000}"/>
    <hyperlink ref="B591" r:id="rId2483" display="http://www.kiffa.or.kr/sub02/sub03_view.php?mem_id=%EC%B9%B4%EC%9D%B4%EB%A1%9C%EC%8A%A4%EB%A1%9C%EC%A7%80%EC%8A%A4" xr:uid="{00000000-0004-0000-0100-0000C7090000}"/>
    <hyperlink ref="C591" r:id="rId2484" display="http://www.kiffa.or.kr/sub02/sub03_view.php?mem_id=%EC%B9%B4%EC%9D%B4%EB%A1%9C%EC%8A%A4%EB%A1%9C%EC%A7%80%EC%8A%A4" xr:uid="{00000000-0004-0000-0100-0000C8090000}"/>
    <hyperlink ref="E591" r:id="rId2485" display="http://www.kiffa.or.kr/sub02/sub03_view.php?mem_id=%EC%B9%B4%EC%9D%B4%EB%A1%9C%EC%8A%A4%EB%A1%9C%EC%A7%80%EC%8A%A4" xr:uid="{00000000-0004-0000-0100-0000C9090000}"/>
    <hyperlink ref="A592" r:id="rId2486" display="http://www.kiffa.or.kr/sub02/sub03_view.php?mem_id=%EC%BA%90%EB%AF%B8%EB%A6%AC" xr:uid="{00000000-0004-0000-0100-0000CA090000}"/>
    <hyperlink ref="B592" r:id="rId2487" display="http://www.kiffa.or.kr/sub02/sub03_view.php?mem_id=%EC%BA%90%EB%AF%B8%EB%A6%AC" xr:uid="{00000000-0004-0000-0100-0000CB090000}"/>
    <hyperlink ref="C592" r:id="rId2488" display="http://www.kiffa.or.kr/sub02/sub03_view.php?mem_id=%EC%BA%90%EB%AF%B8%EB%A6%AC" xr:uid="{00000000-0004-0000-0100-0000CC090000}"/>
    <hyperlink ref="E592" r:id="rId2489" display="http://www.kiffa.or.kr/sub02/sub03_view.php?mem_id=%EC%BA%90%EB%AF%B8%EB%A6%AC" xr:uid="{00000000-0004-0000-0100-0000CD090000}"/>
    <hyperlink ref="A593" r:id="rId2490" display="http://www.kiffa.or.kr/sub02/sub03_view.php?mem_id=%EC%BC%80%EB%84%A5%EC%8A%A4%EC%9D%B8%ED%84%B0%EB%82%B4%EC%85%94%EB%82%A0(%EC%A3%BC)" xr:uid="{00000000-0004-0000-0100-0000CE090000}"/>
    <hyperlink ref="B593" r:id="rId2491" display="http://www.kiffa.or.kr/sub02/sub03_view.php?mem_id=%EC%BC%80%EB%84%A5%EC%8A%A4%EC%9D%B8%ED%84%B0%EB%82%B4%EC%85%94%EB%82%A0(%EC%A3%BC)" xr:uid="{00000000-0004-0000-0100-0000CF090000}"/>
    <hyperlink ref="C593" r:id="rId2492" display="http://www.kiffa.or.kr/sub02/sub03_view.php?mem_id=%EC%BC%80%EB%84%A5%EC%8A%A4%EC%9D%B8%ED%84%B0%EB%82%B4%EC%85%94%EB%82%A0(%EC%A3%BC)" xr:uid="{00000000-0004-0000-0100-0000D0090000}"/>
    <hyperlink ref="E593" r:id="rId2493" display="http://www.kiffa.or.kr/sub02/sub03_view.php?mem_id=%EC%BC%80%EB%84%A5%EC%8A%A4%EC%9D%B8%ED%84%B0%EB%82%B4%EC%85%94%EB%82%A0(%EC%A3%BC)" xr:uid="{00000000-0004-0000-0100-0000D1090000}"/>
    <hyperlink ref="A594" r:id="rId2494" display="http://www.kiffa.or.kr/sub02/sub03_view.php?mem_id=%EC%BC%80%EB%8B%88%EC%9D%B8%ED%84%B0%EB%82%B4%EC%85%94%EB%82%A0" xr:uid="{00000000-0004-0000-0100-0000D2090000}"/>
    <hyperlink ref="B594" r:id="rId2495" display="http://www.kiffa.or.kr/sub02/sub03_view.php?mem_id=%EC%BC%80%EB%8B%88%EC%9D%B8%ED%84%B0%EB%82%B4%EC%85%94%EB%82%A0" xr:uid="{00000000-0004-0000-0100-0000D3090000}"/>
    <hyperlink ref="C594" r:id="rId2496" display="http://www.kiffa.or.kr/sub02/sub03_view.php?mem_id=%EC%BC%80%EB%8B%88%EC%9D%B8%ED%84%B0%EB%82%B4%EC%85%94%EB%82%A0" xr:uid="{00000000-0004-0000-0100-0000D4090000}"/>
    <hyperlink ref="E594" r:id="rId2497" display="http://www.kiffa.or.kr/sub02/sub03_view.php?mem_id=%EC%BC%80%EB%8B%88%EC%9D%B8%ED%84%B0%EB%82%B4%EC%85%94%EB%82%A0" xr:uid="{00000000-0004-0000-0100-0000D5090000}"/>
    <hyperlink ref="A595" r:id="rId2498" display="http://www.kiffa.or.kr/sub02/sub03_view.php?mem_id=%EC%BC%80%EB%8B%88%ED%99%A9%EC%9B%94%EB%93%9C%EC%97%90%EC%9D%B4%EC%A0%BC%EC%8B%9C" xr:uid="{00000000-0004-0000-0100-0000D6090000}"/>
    <hyperlink ref="B595" r:id="rId2499" display="http://www.kiffa.or.kr/sub02/sub03_view.php?mem_id=%EC%BC%80%EB%8B%88%ED%99%A9%EC%9B%94%EB%93%9C%EC%97%90%EC%9D%B4%EC%A0%BC%EC%8B%9C" xr:uid="{00000000-0004-0000-0100-0000D7090000}"/>
    <hyperlink ref="C595" r:id="rId2500" display="http://www.kiffa.or.kr/sub02/sub03_view.php?mem_id=%EC%BC%80%EB%8B%88%ED%99%A9%EC%9B%94%EB%93%9C%EC%97%90%EC%9D%B4%EC%A0%BC%EC%8B%9C" xr:uid="{00000000-0004-0000-0100-0000D8090000}"/>
    <hyperlink ref="E595" r:id="rId2501" display="http://www.kiffa.or.kr/sub02/sub03_view.php?mem_id=%EC%BC%80%EB%8B%88%ED%99%A9%EC%9B%94%EB%93%9C%EC%97%90%EC%9D%B4%EC%A0%BC%EC%8B%9C" xr:uid="{00000000-0004-0000-0100-0000D9090000}"/>
    <hyperlink ref="A596" r:id="rId2502" display="http://www.kiffa.or.kr/sub02/sub03_view.php?mem_id=%EC%BC%80%EB%A6%AC%ED%95%AD%EC%9A%B4(%EC%A3%BC)" xr:uid="{00000000-0004-0000-0100-0000DA090000}"/>
    <hyperlink ref="B596" r:id="rId2503" display="http://www.kiffa.or.kr/sub02/sub03_view.php?mem_id=%EC%BC%80%EB%A6%AC%ED%95%AD%EC%9A%B4(%EC%A3%BC)" xr:uid="{00000000-0004-0000-0100-0000DB090000}"/>
    <hyperlink ref="C596" r:id="rId2504" display="http://www.kiffa.or.kr/sub02/sub03_view.php?mem_id=%EC%BC%80%EB%A6%AC%ED%95%AD%EC%9A%B4(%EC%A3%BC)" xr:uid="{00000000-0004-0000-0100-0000DC090000}"/>
    <hyperlink ref="E596" r:id="rId2505" display="http://www.kiffa.or.kr/sub02/sub03_view.php?mem_id=%EC%BC%80%EB%A6%AC%ED%95%AD%EC%9A%B4(%EC%A3%BC)" xr:uid="{00000000-0004-0000-0100-0000DD090000}"/>
    <hyperlink ref="A597" r:id="rId2506" display="http://www.kiffa.or.kr/sub02/sub03_view.php?mem_id=%EC%BC%80%EC%9D%B4%EA%B5%AD%EC%A0%9C%EB%AC%BC%EB%A5%98(%EC%A3%BC)" xr:uid="{00000000-0004-0000-0100-0000DE090000}"/>
    <hyperlink ref="B597" r:id="rId2507" display="http://www.kiffa.or.kr/sub02/sub03_view.php?mem_id=%EC%BC%80%EC%9D%B4%EA%B5%AD%EC%A0%9C%EB%AC%BC%EB%A5%98(%EC%A3%BC)" xr:uid="{00000000-0004-0000-0100-0000DF090000}"/>
    <hyperlink ref="C597" r:id="rId2508" display="http://www.kiffa.or.kr/sub02/sub03_view.php?mem_id=%EC%BC%80%EC%9D%B4%EA%B5%AD%EC%A0%9C%EB%AC%BC%EB%A5%98(%EC%A3%BC)" xr:uid="{00000000-0004-0000-0100-0000E0090000}"/>
    <hyperlink ref="E597" r:id="rId2509" display="http://www.kiffa.or.kr/sub02/sub03_view.php?mem_id=%EC%BC%80%EC%9D%B4%EA%B5%AD%EC%A0%9C%EB%AC%BC%EB%A5%98(%EC%A3%BC)" xr:uid="{00000000-0004-0000-0100-0000E1090000}"/>
    <hyperlink ref="A598" r:id="rId2510" display="http://www.kiffa.or.kr/sub02/sub03_view.php?mem_id=%EC%BC%80%EC%9D%B4%EB%8D%94%EB%B8%94%EC%9C%A0%EC%9D%B4%EC%BD%94%EB%A6%AC%EC%95%84" xr:uid="{00000000-0004-0000-0100-0000E2090000}"/>
    <hyperlink ref="B598" r:id="rId2511" display="http://www.kiffa.or.kr/sub02/sub03_view.php?mem_id=%EC%BC%80%EC%9D%B4%EB%8D%94%EB%B8%94%EC%9C%A0%EC%9D%B4%EC%BD%94%EB%A6%AC%EC%95%84" xr:uid="{00000000-0004-0000-0100-0000E3090000}"/>
    <hyperlink ref="C598" r:id="rId2512" display="http://www.kiffa.or.kr/sub02/sub03_view.php?mem_id=%EC%BC%80%EC%9D%B4%EB%8D%94%EB%B8%94%EC%9C%A0%EC%9D%B4%EC%BD%94%EB%A6%AC%EC%95%84" xr:uid="{00000000-0004-0000-0100-0000E4090000}"/>
    <hyperlink ref="E598" r:id="rId2513" display="http://www.kiffa.or.kr/sub02/sub03_view.php?mem_id=%EC%BC%80%EC%9D%B4%EB%8D%94%EB%B8%94%EC%9C%A0%EC%9D%B4%EC%BD%94%EB%A6%AC%EC%95%84" xr:uid="{00000000-0004-0000-0100-0000E5090000}"/>
    <hyperlink ref="A599" r:id="rId2514" display="http://www.kiffa.or.kr/sub02/sub03_view.php?mem_id=%EC%BC%80%EC%9D%B4%EB%B9%84%EA%B3%B5%ED%95%AD%EB%AC%BC%EB%A5%98" xr:uid="{00000000-0004-0000-0100-0000E6090000}"/>
    <hyperlink ref="B599" r:id="rId2515" display="http://www.kiffa.or.kr/sub02/sub03_view.php?mem_id=%EC%BC%80%EC%9D%B4%EB%B9%84%EA%B3%B5%ED%95%AD%EB%AC%BC%EB%A5%98" xr:uid="{00000000-0004-0000-0100-0000E7090000}"/>
    <hyperlink ref="C599" r:id="rId2516" display="http://www.kiffa.or.kr/sub02/sub03_view.php?mem_id=%EC%BC%80%EC%9D%B4%EB%B9%84%EA%B3%B5%ED%95%AD%EB%AC%BC%EB%A5%98" xr:uid="{00000000-0004-0000-0100-0000E8090000}"/>
    <hyperlink ref="E599" r:id="rId2517" display="http://www.kiffa.or.kr/sub02/sub03_view.php?mem_id=%EC%BC%80%EC%9D%B4%EB%B9%84%EA%B3%B5%ED%95%AD%EB%AC%BC%EB%A5%98" xr:uid="{00000000-0004-0000-0100-0000E9090000}"/>
    <hyperlink ref="A600" r:id="rId2518" display="http://www.kiffa.or.kr/sub02/sub03_view.php?mem_id=%EC%BC%80%EC%9D%B4%EC%94%A8%EC%97%90%EC%9D%B4%EC%B7%A8%EA%B5%AD%EC%A0%9C%EC%86%8D%EC%B2%B4(%EC%A3%BC)" xr:uid="{00000000-0004-0000-0100-0000EA090000}"/>
    <hyperlink ref="B600" r:id="rId2519" display="http://www.kiffa.or.kr/sub02/sub03_view.php?mem_id=%EC%BC%80%EC%9D%B4%EC%94%A8%EC%97%90%EC%9D%B4%EC%B7%A8%EA%B5%AD%EC%A0%9C%EC%86%8D%EC%B2%B4(%EC%A3%BC)" xr:uid="{00000000-0004-0000-0100-0000EB090000}"/>
    <hyperlink ref="C600" r:id="rId2520" display="http://www.kiffa.or.kr/sub02/sub03_view.php?mem_id=%EC%BC%80%EC%9D%B4%EC%94%A8%EC%97%90%EC%9D%B4%EC%B7%A8%EA%B5%AD%EC%A0%9C%EC%86%8D%EC%B2%B4(%EC%A3%BC)" xr:uid="{00000000-0004-0000-0100-0000EC090000}"/>
    <hyperlink ref="E600" r:id="rId2521" display="http://www.kiffa.or.kr/sub02/sub03_view.php?mem_id=%EC%BC%80%EC%9D%B4%EC%94%A8%EC%97%90%EC%9D%B4%EC%B7%A8%EA%B5%AD%EC%A0%9C%EC%86%8D%EC%B2%B4(%EC%A3%BC)" xr:uid="{00000000-0004-0000-0100-0000ED090000}"/>
    <hyperlink ref="A601" r:id="rId2522" display="http://www.kiffa.or.kr/sub02/sub03_view.php?mem_id=%EC%BC%80%EC%9D%B4%EC%94%A8%EC%97%A0%EB%A1%9C%EC%A7%80%EC%8A%A4%ED%8B%B1%EC%8A%A4" xr:uid="{00000000-0004-0000-0100-0000EE090000}"/>
    <hyperlink ref="B601" r:id="rId2523" display="http://www.kiffa.or.kr/sub02/sub03_view.php?mem_id=%EC%BC%80%EC%9D%B4%EC%94%A8%EC%97%A0%EB%A1%9C%EC%A7%80%EC%8A%A4%ED%8B%B1%EC%8A%A4" xr:uid="{00000000-0004-0000-0100-0000EF090000}"/>
    <hyperlink ref="C601" r:id="rId2524" display="http://www.kiffa.or.kr/sub02/sub03_view.php?mem_id=%EC%BC%80%EC%9D%B4%EC%94%A8%EC%97%A0%EB%A1%9C%EC%A7%80%EC%8A%A4%ED%8B%B1%EC%8A%A4" xr:uid="{00000000-0004-0000-0100-0000F0090000}"/>
    <hyperlink ref="E601" r:id="rId2525" display="http://www.kiffa.or.kr/sub02/sub03_view.php?mem_id=%EC%BC%80%EC%9D%B4%EC%94%A8%EC%97%A0%EB%A1%9C%EC%A7%80%EC%8A%A4%ED%8B%B1%EC%8A%A4" xr:uid="{00000000-0004-0000-0100-0000F1090000}"/>
    <hyperlink ref="A602" r:id="rId2526" display="http://www.kiffa.or.kr/sub02/sub03_view.php?mem_id=%EC%BC%80%EC%9D%B4%EC%94%A8%EC%9D%B8%ED%84%B0%EB%82%B4%EC%85%94%EB%84%90%EC%BD%94%EB%A6%AC%EC%95%84" xr:uid="{00000000-0004-0000-0100-0000F2090000}"/>
    <hyperlink ref="B602" r:id="rId2527" display="http://www.kiffa.or.kr/sub02/sub03_view.php?mem_id=%EC%BC%80%EC%9D%B4%EC%94%A8%EC%9D%B8%ED%84%B0%EB%82%B4%EC%85%94%EB%84%90%EC%BD%94%EB%A6%AC%EC%95%84" xr:uid="{00000000-0004-0000-0100-0000F3090000}"/>
    <hyperlink ref="C602" r:id="rId2528" display="http://www.kiffa.or.kr/sub02/sub03_view.php?mem_id=%EC%BC%80%EC%9D%B4%EC%94%A8%EC%9D%B8%ED%84%B0%EB%82%B4%EC%85%94%EB%84%90%EC%BD%94%EB%A6%AC%EC%95%84" xr:uid="{00000000-0004-0000-0100-0000F4090000}"/>
    <hyperlink ref="E602" r:id="rId2529" display="http://www.kiffa.or.kr/sub02/sub03_view.php?mem_id=%EC%BC%80%EC%9D%B4%EC%94%A8%EC%9D%B8%ED%84%B0%EB%82%B4%EC%85%94%EB%84%90%EC%BD%94%EB%A6%AC%EC%95%84" xr:uid="{00000000-0004-0000-0100-0000F5090000}"/>
    <hyperlink ref="A603" r:id="rId2530" display="http://www.kiffa.or.kr/sub02/sub03_view.php?mem_id=%EC%BC%80%EC%9D%B4%EC%94%A8%ED%94%BC%EC%97%98" xr:uid="{00000000-0004-0000-0100-0000F6090000}"/>
    <hyperlink ref="B603" r:id="rId2531" display="http://www.kiffa.or.kr/sub02/sub03_view.php?mem_id=%EC%BC%80%EC%9D%B4%EC%94%A8%ED%94%BC%EC%97%98" xr:uid="{00000000-0004-0000-0100-0000F7090000}"/>
    <hyperlink ref="C603" r:id="rId2532" display="http://www.kiffa.or.kr/sub02/sub03_view.php?mem_id=%EC%BC%80%EC%9D%B4%EC%94%A8%ED%94%BC%EC%97%98" xr:uid="{00000000-0004-0000-0100-0000F8090000}"/>
    <hyperlink ref="E603" r:id="rId2533" display="http://www.kiffa.or.kr/sub02/sub03_view.php?mem_id=%EC%BC%80%EC%9D%B4%EC%94%A8%ED%94%BC%EC%97%98" xr:uid="{00000000-0004-0000-0100-0000F9090000}"/>
    <hyperlink ref="A604" r:id="rId2534" display="http://www.kiffa.or.kr/sub02/sub03_view.php?mem_id=%EC%BC%80%EC%9D%B4%EC%97%90%EC%8A%A4%20%EC%97%94%20%EB%A1%9C%EC%A7%81%EC%8A%A4" xr:uid="{00000000-0004-0000-0100-0000FA090000}"/>
    <hyperlink ref="B604" r:id="rId2535" display="http://www.kiffa.or.kr/sub02/sub03_view.php?mem_id=%EC%BC%80%EC%9D%B4%EC%97%90%EC%8A%A4%20%EC%97%94%20%EB%A1%9C%EC%A7%81%EC%8A%A4" xr:uid="{00000000-0004-0000-0100-0000FB090000}"/>
    <hyperlink ref="C604" r:id="rId2536" display="http://www.kiffa.or.kr/sub02/sub03_view.php?mem_id=%EC%BC%80%EC%9D%B4%EC%97%90%EC%8A%A4%20%EC%97%94%20%EB%A1%9C%EC%A7%81%EC%8A%A4" xr:uid="{00000000-0004-0000-0100-0000FC090000}"/>
    <hyperlink ref="E604" r:id="rId2537" display="http://www.kiffa.or.kr/sub02/sub03_view.php?mem_id=%EC%BC%80%EC%9D%B4%EC%97%90%EC%8A%A4%20%EC%97%94%20%EB%A1%9C%EC%A7%81%EC%8A%A4" xr:uid="{00000000-0004-0000-0100-0000FD090000}"/>
    <hyperlink ref="A605" r:id="rId2538" display="http://www.kiffa.or.kr/sub02/sub03_view.php?mem_id=%EC%BC%80%EC%9D%B4%EC%97%90%EC%9D%B4%EC%B9%98%EB%A1%9C%EC%A7%80%EC%8A%A4" xr:uid="{00000000-0004-0000-0100-0000FE090000}"/>
    <hyperlink ref="B605" r:id="rId2539" display="http://www.kiffa.or.kr/sub02/sub03_view.php?mem_id=%EC%BC%80%EC%9D%B4%EC%97%90%EC%9D%B4%EC%B9%98%EB%A1%9C%EC%A7%80%EC%8A%A4" xr:uid="{00000000-0004-0000-0100-0000FF090000}"/>
    <hyperlink ref="C605" r:id="rId2540" display="http://www.kiffa.or.kr/sub02/sub03_view.php?mem_id=%EC%BC%80%EC%9D%B4%EC%97%90%EC%9D%B4%EC%B9%98%EB%A1%9C%EC%A7%80%EC%8A%A4" xr:uid="{00000000-0004-0000-0100-0000000A0000}"/>
    <hyperlink ref="E605" r:id="rId2541" display="http://www.kiffa.or.kr/sub02/sub03_view.php?mem_id=%EC%BC%80%EC%9D%B4%EC%97%90%EC%9D%B4%EC%B9%98%EB%A1%9C%EC%A7%80%EC%8A%A4" xr:uid="{00000000-0004-0000-0100-0000010A0000}"/>
    <hyperlink ref="A606" r:id="rId2542" display="http://www.kiffa.or.kr/sub02/sub03_view.php?mem_id=%EC%BC%80%EC%9D%B4%EC%97%90%EC%9D%B4%ED%8B%B0%EB%A1%9C%EC%A7%80%EC%8A%A4%ED%8B%B1%EC%8A%A4" xr:uid="{00000000-0004-0000-0100-0000020A0000}"/>
    <hyperlink ref="B606" r:id="rId2543" display="http://www.kiffa.or.kr/sub02/sub03_view.php?mem_id=%EC%BC%80%EC%9D%B4%EC%97%90%EC%9D%B4%ED%8B%B0%EB%A1%9C%EC%A7%80%EC%8A%A4%ED%8B%B1%EC%8A%A4" xr:uid="{00000000-0004-0000-0100-0000030A0000}"/>
    <hyperlink ref="C606" r:id="rId2544" display="http://www.kiffa.or.kr/sub02/sub03_view.php?mem_id=%EC%BC%80%EC%9D%B4%EC%97%90%EC%9D%B4%ED%8B%B0%EB%A1%9C%EC%A7%80%EC%8A%A4%ED%8B%B1%EC%8A%A4" xr:uid="{00000000-0004-0000-0100-0000040A0000}"/>
    <hyperlink ref="E606" r:id="rId2545" display="http://www.kiffa.or.kr/sub02/sub03_view.php?mem_id=%EC%BC%80%EC%9D%B4%EC%97%90%EC%9D%B4%ED%8B%B0%EB%A1%9C%EC%A7%80%EC%8A%A4%ED%8B%B1%EC%8A%A4" xr:uid="{00000000-0004-0000-0100-0000050A0000}"/>
    <hyperlink ref="A607" r:id="rId2546" display="http://www.kiffa.or.kr/sub02/sub03_view.php?mem_id=%EC%BC%80%EC%9D%B4%EC%97%A0%ED%8B%B0%EC%94%A8%EB%A1%9C%EC%A7%80%EC%8A%A4%ED%8B%B1%EC%8A%A4(%EC%A3%BC)" xr:uid="{00000000-0004-0000-0100-0000060A0000}"/>
    <hyperlink ref="B607" r:id="rId2547" display="http://www.kiffa.or.kr/sub02/sub03_view.php?mem_id=%EC%BC%80%EC%9D%B4%EC%97%A0%ED%8B%B0%EC%94%A8%EB%A1%9C%EC%A7%80%EC%8A%A4%ED%8B%B1%EC%8A%A4(%EC%A3%BC)" xr:uid="{00000000-0004-0000-0100-0000070A0000}"/>
    <hyperlink ref="C607" r:id="rId2548" display="http://www.kiffa.or.kr/sub02/sub03_view.php?mem_id=%EC%BC%80%EC%9D%B4%EC%97%A0%ED%8B%B0%EC%94%A8%EB%A1%9C%EC%A7%80%EC%8A%A4%ED%8B%B1%EC%8A%A4(%EC%A3%BC)" xr:uid="{00000000-0004-0000-0100-0000080A0000}"/>
    <hyperlink ref="E607" r:id="rId2549" display="http://www.kiffa.or.kr/sub02/sub03_view.php?mem_id=%EC%BC%80%EC%9D%B4%EC%97%A0%ED%8B%B0%EC%94%A8%EB%A1%9C%EC%A7%80%EC%8A%A4%ED%8B%B1%EC%8A%A4(%EC%A3%BC)" xr:uid="{00000000-0004-0000-0100-0000090A0000}"/>
    <hyperlink ref="A608" r:id="rId2550" display="http://www.kiffa.or.kr/sub02/sub03_view.php?mem_id=%EC%BC%80%EC%9D%B4%EC%98%A4%ED%8B%B0" xr:uid="{00000000-0004-0000-0100-00000A0A0000}"/>
    <hyperlink ref="B608" r:id="rId2551" display="http://www.kiffa.or.kr/sub02/sub03_view.php?mem_id=%EC%BC%80%EC%9D%B4%EC%98%A4%ED%8B%B0" xr:uid="{00000000-0004-0000-0100-00000B0A0000}"/>
    <hyperlink ref="C608" r:id="rId2552" display="http://www.kiffa.or.kr/sub02/sub03_view.php?mem_id=%EC%BC%80%EC%9D%B4%EC%98%A4%ED%8B%B0" xr:uid="{00000000-0004-0000-0100-00000C0A0000}"/>
    <hyperlink ref="E608" r:id="rId2553" display="http://www.kiffa.or.kr/sub02/sub03_view.php?mem_id=%EC%BC%80%EC%9D%B4%EC%98%A4%ED%8B%B0" xr:uid="{00000000-0004-0000-0100-00000D0A0000}"/>
    <hyperlink ref="A609" r:id="rId2554" display="http://www.kiffa.or.kr/sub02/sub03_view.php?mem_id=%EC%BC%80%EC%9D%B4%EC%9D%B8%EB%8E%81%ED%95%AD%EA%B3%B5%ED%95%B4%EC%9A%B4(%EC%A3%BC)" xr:uid="{00000000-0004-0000-0100-00000E0A0000}"/>
    <hyperlink ref="B609" r:id="rId2555" display="http://www.kiffa.or.kr/sub02/sub03_view.php?mem_id=%EC%BC%80%EC%9D%B4%EC%9D%B8%EB%8E%81%ED%95%AD%EA%B3%B5%ED%95%B4%EC%9A%B4(%EC%A3%BC)" xr:uid="{00000000-0004-0000-0100-00000F0A0000}"/>
    <hyperlink ref="C609" r:id="rId2556" display="http://www.kiffa.or.kr/sub02/sub03_view.php?mem_id=%EC%BC%80%EC%9D%B4%EC%9D%B8%EB%8E%81%ED%95%AD%EA%B3%B5%ED%95%B4%EC%9A%B4(%EC%A3%BC)" xr:uid="{00000000-0004-0000-0100-0000100A0000}"/>
    <hyperlink ref="E609" r:id="rId2557" display="http://www.kiffa.or.kr/sub02/sub03_view.php?mem_id=%EC%BC%80%EC%9D%B4%EC%9D%B8%EB%8E%81%ED%95%AD%EA%B3%B5%ED%95%B4%EC%9A%B4(%EC%A3%BC)" xr:uid="{00000000-0004-0000-0100-0000110A0000}"/>
    <hyperlink ref="A610" r:id="rId2558" display="http://www.kiffa.or.kr/sub02/sub03_view.php?mem_id=%EC%BC%80%EC%9D%B4%EC%A0%9C%EC%9D%B4%EC%97%94%ED%84%B0%ED%94%84%EB%9D%BC%EC%9D%B4%EC%A6%88" xr:uid="{00000000-0004-0000-0100-0000120A0000}"/>
    <hyperlink ref="B610" r:id="rId2559" display="http://www.kiffa.or.kr/sub02/sub03_view.php?mem_id=%EC%BC%80%EC%9D%B4%EC%A0%9C%EC%9D%B4%EC%97%94%ED%84%B0%ED%94%84%EB%9D%BC%EC%9D%B4%EC%A6%88" xr:uid="{00000000-0004-0000-0100-0000130A0000}"/>
    <hyperlink ref="C610" r:id="rId2560" display="http://www.kiffa.or.kr/sub02/sub03_view.php?mem_id=%EC%BC%80%EC%9D%B4%EC%A0%9C%EC%9D%B4%EC%97%94%ED%84%B0%ED%94%84%EB%9D%BC%EC%9D%B4%EC%A6%88" xr:uid="{00000000-0004-0000-0100-0000140A0000}"/>
    <hyperlink ref="E610" r:id="rId2561" display="http://www.kiffa.or.kr/sub02/sub03_view.php?mem_id=%EC%BC%80%EC%9D%B4%EC%A0%9C%EC%9D%B4%EC%97%94%ED%84%B0%ED%94%84%EB%9D%BC%EC%9D%B4%EC%A6%88" xr:uid="{00000000-0004-0000-0100-0000150A0000}"/>
    <hyperlink ref="A611" r:id="rId2562" display="http://www.kiffa.or.kr/sub02/sub03_view.php?mem_id=%EC%BC%80%EC%9D%B4%EC%A0%9C%EC%9D%B4%ED%8B%B0%ED%8B%B0" xr:uid="{00000000-0004-0000-0100-0000160A0000}"/>
    <hyperlink ref="B611" r:id="rId2563" display="http://www.kiffa.or.kr/sub02/sub03_view.php?mem_id=%EC%BC%80%EC%9D%B4%EC%A0%9C%EC%9D%B4%ED%8B%B0%ED%8B%B0" xr:uid="{00000000-0004-0000-0100-0000170A0000}"/>
    <hyperlink ref="C611" r:id="rId2564" display="http://www.kiffa.or.kr/sub02/sub03_view.php?mem_id=%EC%BC%80%EC%9D%B4%EC%A0%9C%EC%9D%B4%ED%8B%B0%ED%8B%B0" xr:uid="{00000000-0004-0000-0100-0000180A0000}"/>
    <hyperlink ref="E611" r:id="rId2565" display="http://www.kiffa.or.kr/sub02/sub03_view.php?mem_id=%EC%BC%80%EC%9D%B4%EC%A0%9C%EC%9D%B4%ED%8B%B0%ED%8B%B0" xr:uid="{00000000-0004-0000-0100-0000190A0000}"/>
    <hyperlink ref="A612" r:id="rId2566" display="http://www.kiffa.or.kr/sub02/sub03_view.php?mem_id=%EC%BC%80%EC%9D%B4%EC%A7%80%EC%97%91%EC%8A%A4" xr:uid="{00000000-0004-0000-0100-00001A0A0000}"/>
    <hyperlink ref="B612" r:id="rId2567" display="http://www.kiffa.or.kr/sub02/sub03_view.php?mem_id=%EC%BC%80%EC%9D%B4%EC%A7%80%EC%97%91%EC%8A%A4" xr:uid="{00000000-0004-0000-0100-00001B0A0000}"/>
    <hyperlink ref="C612" r:id="rId2568" display="http://www.kiffa.or.kr/sub02/sub03_view.php?mem_id=%EC%BC%80%EC%9D%B4%EC%A7%80%EC%97%91%EC%8A%A4" xr:uid="{00000000-0004-0000-0100-00001C0A0000}"/>
    <hyperlink ref="E612" r:id="rId2569" display="http://www.kiffa.or.kr/sub02/sub03_view.php?mem_id=%EC%BC%80%EC%9D%B4%EC%A7%80%EC%97%91%EC%8A%A4" xr:uid="{00000000-0004-0000-0100-00001D0A0000}"/>
    <hyperlink ref="A613" r:id="rId2570" display="http://www.kiffa.or.kr/sub02/sub03_view.php?mem_id=%EC%BC%80%EC%9D%B4%EC%A7%80%EC%97%98(%EC%A3%BC)" xr:uid="{00000000-0004-0000-0100-00001E0A0000}"/>
    <hyperlink ref="B613" r:id="rId2571" display="http://www.kiffa.or.kr/sub02/sub03_view.php?mem_id=%EC%BC%80%EC%9D%B4%EC%A7%80%EC%97%98(%EC%A3%BC)" xr:uid="{00000000-0004-0000-0100-00001F0A0000}"/>
    <hyperlink ref="C613" r:id="rId2572" display="http://www.kiffa.or.kr/sub02/sub03_view.php?mem_id=%EC%BC%80%EC%9D%B4%EC%A7%80%EC%97%98(%EC%A3%BC)" xr:uid="{00000000-0004-0000-0100-0000200A0000}"/>
    <hyperlink ref="E613" r:id="rId2573" display="http://www.kiffa.or.kr/sub02/sub03_view.php?mem_id=%EC%BC%80%EC%9D%B4%EC%A7%80%EC%97%98(%EC%A3%BC)" xr:uid="{00000000-0004-0000-0100-0000210A0000}"/>
    <hyperlink ref="A614" r:id="rId2574" display="http://www.kiffa.or.kr/sub02/sub03_view.php?mem_id=%EC%BC%80%EC%9D%B4%ED%8B%B0%EB%A1%9C%EC%A7%80%EC%8A%A4%ED%8B%B1%EC%8A%A4" xr:uid="{00000000-0004-0000-0100-0000220A0000}"/>
    <hyperlink ref="B614" r:id="rId2575" display="http://www.kiffa.or.kr/sub02/sub03_view.php?mem_id=%EC%BC%80%EC%9D%B4%ED%8B%B0%EB%A1%9C%EC%A7%80%EC%8A%A4%ED%8B%B1%EC%8A%A4" xr:uid="{00000000-0004-0000-0100-0000230A0000}"/>
    <hyperlink ref="C614" r:id="rId2576" display="http://www.kiffa.or.kr/sub02/sub03_view.php?mem_id=%EC%BC%80%EC%9D%B4%ED%8B%B0%EB%A1%9C%EC%A7%80%EC%8A%A4%ED%8B%B1%EC%8A%A4" xr:uid="{00000000-0004-0000-0100-0000240A0000}"/>
    <hyperlink ref="E614" r:id="rId2577" display="http://www.kiffa.or.kr/sub02/sub03_view.php?mem_id=%EC%BC%80%EC%9D%B4%ED%8B%B0%EB%A1%9C%EC%A7%80%EC%8A%A4%ED%8B%B1%EC%8A%A4" xr:uid="{00000000-0004-0000-0100-0000250A0000}"/>
    <hyperlink ref="A615" r:id="rId2578" display="http://www.kiffa.or.kr/sub02/sub03_view.php?mem_id=%EC%BC%80%EC%9D%B4%ED%94%BC%EC%95%84%EC%9D%B4%EC%94%A8%EC%BD%94%ED%8F%AC%EB%A0%88%EC%9D%B4%EC%85%98" xr:uid="{00000000-0004-0000-0100-0000260A0000}"/>
    <hyperlink ref="B615" r:id="rId2579" display="http://www.kiffa.or.kr/sub02/sub03_view.php?mem_id=%EC%BC%80%EC%9D%B4%ED%94%BC%EC%95%84%EC%9D%B4%EC%94%A8%EC%BD%94%ED%8F%AC%EB%A0%88%EC%9D%B4%EC%85%98" xr:uid="{00000000-0004-0000-0100-0000270A0000}"/>
    <hyperlink ref="C615" r:id="rId2580" display="http://www.kiffa.or.kr/sub02/sub03_view.php?mem_id=%EC%BC%80%EC%9D%B4%ED%94%BC%EC%95%84%EC%9D%B4%EC%94%A8%EC%BD%94%ED%8F%AC%EB%A0%88%EC%9D%B4%EC%85%98" xr:uid="{00000000-0004-0000-0100-0000280A0000}"/>
    <hyperlink ref="E615" r:id="rId2581" display="http://www.kiffa.or.kr/sub02/sub03_view.php?mem_id=%EC%BC%80%EC%9D%B4%ED%94%BC%EC%95%84%EC%9D%B4%EC%94%A8%EC%BD%94%ED%8F%AC%EB%A0%88%EC%9D%B4%EC%85%98" xr:uid="{00000000-0004-0000-0100-0000290A0000}"/>
    <hyperlink ref="A616" r:id="rId2582" display="http://www.kiffa.or.kr/sub02/sub03_view.php?mem_id=%EC%BD%94%EB%9E%8D%EA%B8%80%EB%A1%9C%EB%B2%8C" xr:uid="{00000000-0004-0000-0100-00002A0A0000}"/>
    <hyperlink ref="B616" r:id="rId2583" display="http://www.kiffa.or.kr/sub02/sub03_view.php?mem_id=%EC%BD%94%EB%9E%8D%EA%B8%80%EB%A1%9C%EB%B2%8C" xr:uid="{00000000-0004-0000-0100-00002B0A0000}"/>
    <hyperlink ref="C616" r:id="rId2584" display="http://www.kiffa.or.kr/sub02/sub03_view.php?mem_id=%EC%BD%94%EB%9E%8D%EA%B8%80%EB%A1%9C%EB%B2%8C" xr:uid="{00000000-0004-0000-0100-00002C0A0000}"/>
    <hyperlink ref="E616" r:id="rId2585" display="http://www.kiffa.or.kr/sub02/sub03_view.php?mem_id=%EC%BD%94%EB%9E%8D%EA%B8%80%EB%A1%9C%EB%B2%8C" xr:uid="{00000000-0004-0000-0100-00002D0A0000}"/>
    <hyperlink ref="A617" r:id="rId2586" display="http://www.kiffa.or.kr/sub02/sub03_view.php?mem_id=%EC%BD%94%EB%9F%AC%EC%8A%A4%EB%AC%BC%EB%A5%98" xr:uid="{00000000-0004-0000-0100-00002E0A0000}"/>
    <hyperlink ref="B617" r:id="rId2587" display="http://www.kiffa.or.kr/sub02/sub03_view.php?mem_id=%EC%BD%94%EB%9F%AC%EC%8A%A4%EB%AC%BC%EB%A5%98" xr:uid="{00000000-0004-0000-0100-00002F0A0000}"/>
    <hyperlink ref="C617" r:id="rId2588" display="http://www.kiffa.or.kr/sub02/sub03_view.php?mem_id=%EC%BD%94%EB%9F%AC%EC%8A%A4%EB%AC%BC%EB%A5%98" xr:uid="{00000000-0004-0000-0100-0000300A0000}"/>
    <hyperlink ref="E617" r:id="rId2589" display="http://www.kiffa.or.kr/sub02/sub03_view.php?mem_id=%EC%BD%94%EB%9F%AC%EC%8A%A4%EB%AC%BC%EB%A5%98" xr:uid="{00000000-0004-0000-0100-0000310A0000}"/>
    <hyperlink ref="A618" r:id="rId2590" display="http://www.kiffa.or.kr/sub02/sub03_view.php?mem_id=%EC%BD%94%EB%A0%88%EC%9D%BC%EB%A1%9C%EC%A7%80%EC%8A%A4(%EC%A3%BC)" xr:uid="{00000000-0004-0000-0100-0000320A0000}"/>
    <hyperlink ref="B618" r:id="rId2591" display="http://www.kiffa.or.kr/sub02/sub03_view.php?mem_id=%EC%BD%94%EB%A0%88%EC%9D%BC%EB%A1%9C%EC%A7%80%EC%8A%A4(%EC%A3%BC)" xr:uid="{00000000-0004-0000-0100-0000330A0000}"/>
    <hyperlink ref="C618" r:id="rId2592" display="http://www.kiffa.or.kr/sub02/sub03_view.php?mem_id=%EC%BD%94%EB%A0%88%EC%9D%BC%EB%A1%9C%EC%A7%80%EC%8A%A4(%EC%A3%BC)" xr:uid="{00000000-0004-0000-0100-0000340A0000}"/>
    <hyperlink ref="E618" r:id="rId2593" display="http://www.kiffa.or.kr/sub02/sub03_view.php?mem_id=%EC%BD%94%EB%A0%88%EC%9D%BC%EB%A1%9C%EC%A7%80%EC%8A%A4(%EC%A3%BC)" xr:uid="{00000000-0004-0000-0100-0000350A0000}"/>
    <hyperlink ref="A619" r:id="rId2594" display="http://www.kiffa.or.kr/sub02/sub03_view.php?mem_id=%EC%BD%94%EB%A6%AC%EC%95%84%EB%82%98%ED%8A%B8%EB%9E%9C%EC%8A%A4%ED%8F%AC%ED%8A%B8" xr:uid="{00000000-0004-0000-0100-0000360A0000}"/>
    <hyperlink ref="B619" r:id="rId2595" display="http://www.kiffa.or.kr/sub02/sub03_view.php?mem_id=%EC%BD%94%EB%A6%AC%EC%95%84%EB%82%98%ED%8A%B8%EB%9E%9C%EC%8A%A4%ED%8F%AC%ED%8A%B8" xr:uid="{00000000-0004-0000-0100-0000370A0000}"/>
    <hyperlink ref="C619" r:id="rId2596" display="http://www.kiffa.or.kr/sub02/sub03_view.php?mem_id=%EC%BD%94%EB%A6%AC%EC%95%84%EB%82%98%ED%8A%B8%EB%9E%9C%EC%8A%A4%ED%8F%AC%ED%8A%B8" xr:uid="{00000000-0004-0000-0100-0000380A0000}"/>
    <hyperlink ref="E619" r:id="rId2597" display="http://www.kiffa.or.kr/sub02/sub03_view.php?mem_id=%EC%BD%94%EB%A6%AC%EC%95%84%EB%82%98%ED%8A%B8%EB%9E%9C%EC%8A%A4%ED%8F%AC%ED%8A%B8" xr:uid="{00000000-0004-0000-0100-0000390A0000}"/>
    <hyperlink ref="A620" r:id="rId2598" display="http://www.kiffa.or.kr/sub02/sub03_view.php?mem_id=%EC%BD%94%EB%A6%AC%EC%95%84%EB%B8%8C%EC%9D%B4%EC%9D%B5%EC%8A%A4%ED%94%84%EB%A0%88%EC%8A%A4" xr:uid="{00000000-0004-0000-0100-00003A0A0000}"/>
    <hyperlink ref="B620" r:id="rId2599" display="http://www.kiffa.or.kr/sub02/sub03_view.php?mem_id=%EC%BD%94%EB%A6%AC%EC%95%84%EB%B8%8C%EC%9D%B4%EC%9D%B5%EC%8A%A4%ED%94%84%EB%A0%88%EC%8A%A4" xr:uid="{00000000-0004-0000-0100-00003B0A0000}"/>
    <hyperlink ref="C620" r:id="rId2600" display="http://www.kiffa.or.kr/sub02/sub03_view.php?mem_id=%EC%BD%94%EB%A6%AC%EC%95%84%EB%B8%8C%EC%9D%B4%EC%9D%B5%EC%8A%A4%ED%94%84%EB%A0%88%EC%8A%A4" xr:uid="{00000000-0004-0000-0100-00003C0A0000}"/>
    <hyperlink ref="E620" r:id="rId2601" display="http://www.kiffa.or.kr/sub02/sub03_view.php?mem_id=%EC%BD%94%EB%A6%AC%EC%95%84%EB%B8%8C%EC%9D%B4%EC%9D%B5%EC%8A%A4%ED%94%84%EB%A0%88%EC%8A%A4" xr:uid="{00000000-0004-0000-0100-00003D0A0000}"/>
    <hyperlink ref="A621" r:id="rId2602" display="http://www.kiffa.or.kr/sub02/sub03_view.php?mem_id=%EC%BD%94%EB%A6%AC%EC%95%84%EC%9D%B8%ED%84%B0%EB%A7%81%ED%81%AC" xr:uid="{00000000-0004-0000-0100-00003E0A0000}"/>
    <hyperlink ref="B621" r:id="rId2603" display="http://www.kiffa.or.kr/sub02/sub03_view.php?mem_id=%EC%BD%94%EB%A6%AC%EC%95%84%EC%9D%B8%ED%84%B0%EB%A7%81%ED%81%AC" xr:uid="{00000000-0004-0000-0100-00003F0A0000}"/>
    <hyperlink ref="C621" r:id="rId2604" display="http://www.kiffa.or.kr/sub02/sub03_view.php?mem_id=%EC%BD%94%EB%A6%AC%EC%95%84%EC%9D%B8%ED%84%B0%EB%A7%81%ED%81%AC" xr:uid="{00000000-0004-0000-0100-0000400A0000}"/>
    <hyperlink ref="E621" r:id="rId2605" display="http://www.kiffa.or.kr/sub02/sub03_view.php?mem_id=%EC%BD%94%EB%A6%AC%EC%95%84%EC%9D%B8%ED%84%B0%EB%A7%81%ED%81%AC" xr:uid="{00000000-0004-0000-0100-0000410A0000}"/>
    <hyperlink ref="A622" r:id="rId2606" display="http://www.kiffa.or.kr/sub02/sub03_view.php?mem_id=%EC%BD%94%EB%A6%AC%EC%95%84%EC%A7%80%EC%97%98%EC%97%90%EC%8A%A4(%EC%A3%BC)" xr:uid="{00000000-0004-0000-0100-0000420A0000}"/>
    <hyperlink ref="B622" r:id="rId2607" display="http://www.kiffa.or.kr/sub02/sub03_view.php?mem_id=%EC%BD%94%EB%A6%AC%EC%95%84%EC%A7%80%EC%97%98%EC%97%90%EC%8A%A4(%EC%A3%BC)" xr:uid="{00000000-0004-0000-0100-0000430A0000}"/>
    <hyperlink ref="C622" r:id="rId2608" display="http://www.kiffa.or.kr/sub02/sub03_view.php?mem_id=%EC%BD%94%EB%A6%AC%EC%95%84%EC%A7%80%EC%97%98%EC%97%90%EC%8A%A4(%EC%A3%BC)" xr:uid="{00000000-0004-0000-0100-0000440A0000}"/>
    <hyperlink ref="E622" r:id="rId2609" display="http://www.kiffa.or.kr/sub02/sub03_view.php?mem_id=%EC%BD%94%EB%A6%AC%EC%95%84%EC%A7%80%EC%97%98%EC%97%90%EC%8A%A4(%EC%A3%BC)" xr:uid="{00000000-0004-0000-0100-0000450A0000}"/>
    <hyperlink ref="A623" r:id="rId2610" display="http://www.kiffa.or.kr/sub02/sub03_view.php?mem_id=%EC%BD%94%EB%A6%AC%EC%95%84%ED%94%84%EB%A0%88%EC%9D%B4%ED%8A%B8%EC%84%9C%EB%B9%84%EC%8A%A4(%EC%A3%BC)" xr:uid="{00000000-0004-0000-0100-0000460A0000}"/>
    <hyperlink ref="B623" r:id="rId2611" display="http://www.kiffa.or.kr/sub02/sub03_view.php?mem_id=%EC%BD%94%EB%A6%AC%EC%95%84%ED%94%84%EB%A0%88%EC%9D%B4%ED%8A%B8%EC%84%9C%EB%B9%84%EC%8A%A4(%EC%A3%BC)" xr:uid="{00000000-0004-0000-0100-0000470A0000}"/>
    <hyperlink ref="C623" r:id="rId2612" display="http://www.kiffa.or.kr/sub02/sub03_view.php?mem_id=%EC%BD%94%EB%A6%AC%EC%95%84%ED%94%84%EB%A0%88%EC%9D%B4%ED%8A%B8%EC%84%9C%EB%B9%84%EC%8A%A4(%EC%A3%BC)" xr:uid="{00000000-0004-0000-0100-0000480A0000}"/>
    <hyperlink ref="E623" r:id="rId2613" display="http://www.kiffa.or.kr/sub02/sub03_view.php?mem_id=%EC%BD%94%EB%A6%AC%EC%95%84%ED%94%84%EB%A0%88%EC%9D%B4%ED%8A%B8%EC%84%9C%EB%B9%84%EC%8A%A4(%EC%A3%BC)" xr:uid="{00000000-0004-0000-0100-0000490A0000}"/>
    <hyperlink ref="A624" r:id="rId2614" display="http://www.kiffa.or.kr/sub02/sub03_view.php?mem_id=%EC%BD%94%EB%A6%AC%EC%95%84%ED%95%B4%EC%9A%B4%ED%95%AD%EA%B3%B5" xr:uid="{00000000-0004-0000-0100-00004A0A0000}"/>
    <hyperlink ref="B624" r:id="rId2615" display="http://www.kiffa.or.kr/sub02/sub03_view.php?mem_id=%EC%BD%94%EB%A6%AC%EC%95%84%ED%95%B4%EC%9A%B4%ED%95%AD%EA%B3%B5" xr:uid="{00000000-0004-0000-0100-00004B0A0000}"/>
    <hyperlink ref="C624" r:id="rId2616" display="http://www.kiffa.or.kr/sub02/sub03_view.php?mem_id=%EC%BD%94%EB%A6%AC%EC%95%84%ED%95%B4%EC%9A%B4%ED%95%AD%EA%B3%B5" xr:uid="{00000000-0004-0000-0100-00004C0A0000}"/>
    <hyperlink ref="E624" r:id="rId2617" display="http://www.kiffa.or.kr/sub02/sub03_view.php?mem_id=%EC%BD%94%EB%A6%AC%EC%95%84%ED%95%B4%EC%9A%B4%ED%95%AD%EA%B3%B5" xr:uid="{00000000-0004-0000-0100-00004D0A0000}"/>
    <hyperlink ref="A625" r:id="rId2618" display="http://www.kiffa.or.kr/sub02/sub03_view.php?mem_id=%EC%BD%94%EC%8A%A4%EB%AA%A8%ED%95%AD%EC%9A%B4(%EC%A3%BC)" xr:uid="{00000000-0004-0000-0100-00004E0A0000}"/>
    <hyperlink ref="B625" r:id="rId2619" display="http://www.kiffa.or.kr/sub02/sub03_view.php?mem_id=%EC%BD%94%EC%8A%A4%EB%AA%A8%ED%95%AD%EC%9A%B4(%EC%A3%BC)" xr:uid="{00000000-0004-0000-0100-00004F0A0000}"/>
    <hyperlink ref="C625" r:id="rId2620" display="http://www.kiffa.or.kr/sub02/sub03_view.php?mem_id=%EC%BD%94%EC%8A%A4%EB%AA%A8%ED%95%AD%EC%9A%B4(%EC%A3%BC)" xr:uid="{00000000-0004-0000-0100-0000500A0000}"/>
    <hyperlink ref="E625" r:id="rId2621" display="http://www.kiffa.or.kr/sub02/sub03_view.php?mem_id=%EC%BD%94%EC%8A%A4%EB%AA%A8%ED%95%AD%EC%9A%B4(%EC%A3%BC)" xr:uid="{00000000-0004-0000-0100-0000510A0000}"/>
    <hyperlink ref="A626" r:id="rId2622" display="http://www.kiffa.or.kr/sub02/sub03_view.php?mem_id=%EC%BD%94%EC%8A%A4%ED%83%80%ED%95%B4%EC%9A%B4%ED%95%AD%EA%B3%B5(%EC%A3%BC)" xr:uid="{00000000-0004-0000-0100-0000520A0000}"/>
    <hyperlink ref="B626" r:id="rId2623" display="http://www.kiffa.or.kr/sub02/sub03_view.php?mem_id=%EC%BD%94%EC%8A%A4%ED%83%80%ED%95%B4%EC%9A%B4%ED%95%AD%EA%B3%B5(%EC%A3%BC)" xr:uid="{00000000-0004-0000-0100-0000530A0000}"/>
    <hyperlink ref="C626" r:id="rId2624" display="http://www.kiffa.or.kr/sub02/sub03_view.php?mem_id=%EC%BD%94%EC%8A%A4%ED%83%80%ED%95%B4%EC%9A%B4%ED%95%AD%EA%B3%B5(%EC%A3%BC)" xr:uid="{00000000-0004-0000-0100-0000540A0000}"/>
    <hyperlink ref="E626" r:id="rId2625" display="http://www.kiffa.or.kr/sub02/sub03_view.php?mem_id=%EC%BD%94%EC%8A%A4%ED%83%80%ED%95%B4%EC%9A%B4%ED%95%AD%EA%B3%B5(%EC%A3%BC)" xr:uid="{00000000-0004-0000-0100-0000550A0000}"/>
    <hyperlink ref="A627" r:id="rId2626" display="http://www.kiffa.or.kr/sub02/sub03_view.php?mem_id=%EC%BD%98%ED%85%8C%EC%9D%B4%EB%84%88%EB%9D%BC%EC%9D%B8(%EC%A3%BC)" xr:uid="{00000000-0004-0000-0100-0000560A0000}"/>
    <hyperlink ref="B627" r:id="rId2627" display="http://www.kiffa.or.kr/sub02/sub03_view.php?mem_id=%EC%BD%98%ED%85%8C%EC%9D%B4%EB%84%88%EB%9D%BC%EC%9D%B8(%EC%A3%BC)" xr:uid="{00000000-0004-0000-0100-0000570A0000}"/>
    <hyperlink ref="C627" r:id="rId2628" display="http://www.kiffa.or.kr/sub02/sub03_view.php?mem_id=%EC%BD%98%ED%85%8C%EC%9D%B4%EB%84%88%EB%9D%BC%EC%9D%B8(%EC%A3%BC)" xr:uid="{00000000-0004-0000-0100-0000580A0000}"/>
    <hyperlink ref="E627" r:id="rId2629" display="http://www.kiffa.or.kr/sub02/sub03_view.php?mem_id=%EC%BD%98%ED%85%8C%EC%9D%B4%EB%84%88%EB%9D%BC%EC%9D%B8(%EC%A3%BC)" xr:uid="{00000000-0004-0000-0100-0000590A0000}"/>
    <hyperlink ref="A628" r:id="rId2630" display="http://www.kiffa.or.kr/sub02/sub03_view.php?mem_id=%EC%BD%9C%EB%9F%BC%EB%B2%84%EC%8A%A4%EA%B5%AD%EC%A0%9C%EC%9A%B4%EC%86%A1(%EC%A3%BC)" xr:uid="{00000000-0004-0000-0100-00005A0A0000}"/>
    <hyperlink ref="B628" r:id="rId2631" display="http://www.kiffa.or.kr/sub02/sub03_view.php?mem_id=%EC%BD%9C%EB%9F%BC%EB%B2%84%EC%8A%A4%EA%B5%AD%EC%A0%9C%EC%9A%B4%EC%86%A1(%EC%A3%BC)" xr:uid="{00000000-0004-0000-0100-00005B0A0000}"/>
    <hyperlink ref="C628" r:id="rId2632" display="http://www.kiffa.or.kr/sub02/sub03_view.php?mem_id=%EC%BD%9C%EB%9F%BC%EB%B2%84%EC%8A%A4%EA%B5%AD%EC%A0%9C%EC%9A%B4%EC%86%A1(%EC%A3%BC)" xr:uid="{00000000-0004-0000-0100-00005C0A0000}"/>
    <hyperlink ref="E628" r:id="rId2633" display="http://www.kiffa.or.kr/sub02/sub03_view.php?mem_id=%EC%BD%9C%EB%9F%BC%EB%B2%84%EC%8A%A4%EA%B5%AD%EC%A0%9C%EC%9A%B4%EC%86%A1(%EC%A3%BC)" xr:uid="{00000000-0004-0000-0100-00005D0A0000}"/>
    <hyperlink ref="A629" r:id="rId2634" display="http://www.kiffa.or.kr/sub02/sub03_view.php?mem_id=%ED%80%B4%EB%84%A4%EC%95%A4%EB%93%9C%EB%82%98%EA%B2%94(%EC%A3%BC)" xr:uid="{00000000-0004-0000-0100-00005E0A0000}"/>
    <hyperlink ref="B629" r:id="rId2635" display="http://www.kiffa.or.kr/sub02/sub03_view.php?mem_id=%ED%80%B4%EB%84%A4%EC%95%A4%EB%93%9C%EB%82%98%EA%B2%94(%EC%A3%BC)" xr:uid="{00000000-0004-0000-0100-00005F0A0000}"/>
    <hyperlink ref="C629" r:id="rId2636" display="http://www.kiffa.or.kr/sub02/sub03_view.php?mem_id=%ED%80%B4%EB%84%A4%EC%95%A4%EB%93%9C%EB%82%98%EA%B2%94(%EC%A3%BC)" xr:uid="{00000000-0004-0000-0100-0000600A0000}"/>
    <hyperlink ref="E629" r:id="rId2637" display="http://www.kiffa.or.kr/sub02/sub03_view.php?mem_id=%ED%80%B4%EB%84%A4%EC%95%A4%EB%93%9C%EB%82%98%EA%B2%94(%EC%A3%BC)" xr:uid="{00000000-0004-0000-0100-0000610A0000}"/>
    <hyperlink ref="A630" r:id="rId2638" display="http://www.kiffa.or.kr/sub02/sub03_view.php?mem_id=%ED%80%B8%EC%8A%A4%EC%9D%B8%ED%84%B0%EB%82%B4%EC%85%94%EB%84%90%20%EC%A3%BC%EC%8B%9D%ED%9A%8C%EC%82%AC" xr:uid="{00000000-0004-0000-0100-0000620A0000}"/>
    <hyperlink ref="B630" r:id="rId2639" display="http://www.kiffa.or.kr/sub02/sub03_view.php?mem_id=%ED%80%B8%EC%8A%A4%EC%9D%B8%ED%84%B0%EB%82%B4%EC%85%94%EB%84%90%20%EC%A3%BC%EC%8B%9D%ED%9A%8C%EC%82%AC" xr:uid="{00000000-0004-0000-0100-0000630A0000}"/>
    <hyperlink ref="C630" r:id="rId2640" display="http://www.kiffa.or.kr/sub02/sub03_view.php?mem_id=%ED%80%B8%EC%8A%A4%EC%9D%B8%ED%84%B0%EB%82%B4%EC%85%94%EB%84%90%20%EC%A3%BC%EC%8B%9D%ED%9A%8C%EC%82%AC" xr:uid="{00000000-0004-0000-0100-0000640A0000}"/>
    <hyperlink ref="E630" r:id="rId2641" display="http://www.kiffa.or.kr/sub02/sub03_view.php?mem_id=%ED%80%B8%EC%8A%A4%EC%9D%B8%ED%84%B0%EB%82%B4%EC%85%94%EB%84%90%20%EC%A3%BC%EC%8B%9D%ED%9A%8C%EC%82%AC" xr:uid="{00000000-0004-0000-0100-0000650A0000}"/>
    <hyperlink ref="A631" r:id="rId2642" display="http://www.kiffa.or.kr/sub02/sub03_view.php?mem_id=%ED%81%AC%EB%A6%AC%EC%8A%A4%ED%83%88%EC%89%AC%ED%95%91" xr:uid="{00000000-0004-0000-0100-0000660A0000}"/>
    <hyperlink ref="B631" r:id="rId2643" display="http://www.kiffa.or.kr/sub02/sub03_view.php?mem_id=%ED%81%AC%EB%A6%AC%EC%8A%A4%ED%83%88%EC%89%AC%ED%95%91" xr:uid="{00000000-0004-0000-0100-0000670A0000}"/>
    <hyperlink ref="C631" r:id="rId2644" display="http://www.kiffa.or.kr/sub02/sub03_view.php?mem_id=%ED%81%AC%EB%A6%AC%EC%8A%A4%ED%83%88%EC%89%AC%ED%95%91" xr:uid="{00000000-0004-0000-0100-0000680A0000}"/>
    <hyperlink ref="E631" r:id="rId2645" display="http://www.kiffa.or.kr/sub02/sub03_view.php?mem_id=%ED%81%AC%EB%A6%AC%EC%8A%A4%ED%83%88%EC%89%AC%ED%95%91" xr:uid="{00000000-0004-0000-0100-0000690A0000}"/>
    <hyperlink ref="A632" r:id="rId2646" display="http://www.kiffa.or.kr/sub02/sub03_view.php?mem_id=%ED%81%B4%EB%9D%BC%EC%8A%A4%ED%82%A8%EC%BD%94%EB%A6%AC%EC%95%84" xr:uid="{00000000-0004-0000-0100-00006A0A0000}"/>
    <hyperlink ref="B632" r:id="rId2647" display="http://www.kiffa.or.kr/sub02/sub03_view.php?mem_id=%ED%81%B4%EB%9D%BC%EC%8A%A4%ED%82%A8%EC%BD%94%EB%A6%AC%EC%95%84" xr:uid="{00000000-0004-0000-0100-00006B0A0000}"/>
    <hyperlink ref="C632" r:id="rId2648" display="http://www.kiffa.or.kr/sub02/sub03_view.php?mem_id=%ED%81%B4%EB%9D%BC%EC%8A%A4%ED%82%A8%EC%BD%94%EB%A6%AC%EC%95%84" xr:uid="{00000000-0004-0000-0100-00006C0A0000}"/>
    <hyperlink ref="E632" r:id="rId2649" display="http://www.kiffa.or.kr/sub02/sub03_view.php?mem_id=%ED%81%B4%EB%9D%BC%EC%8A%A4%ED%82%A8%EC%BD%94%EB%A6%AC%EC%95%84" xr:uid="{00000000-0004-0000-0100-00006D0A0000}"/>
    <hyperlink ref="A633" r:id="rId2650" display="http://www.kiffa.or.kr/sub02/sub03_view.php?mem_id=%ED%82%A4%EB%A9%95%EC%8A%A4%ED%95%AD%EA%B3%B5%ED%95%B4%EC%9A%B4" xr:uid="{00000000-0004-0000-0100-00006E0A0000}"/>
    <hyperlink ref="B633" r:id="rId2651" display="http://www.kiffa.or.kr/sub02/sub03_view.php?mem_id=%ED%82%A4%EB%A9%95%EC%8A%A4%ED%95%AD%EA%B3%B5%ED%95%B4%EC%9A%B4" xr:uid="{00000000-0004-0000-0100-00006F0A0000}"/>
    <hyperlink ref="C633" r:id="rId2652" display="http://www.kiffa.or.kr/sub02/sub03_view.php?mem_id=%ED%82%A4%EB%A9%95%EC%8A%A4%ED%95%AD%EA%B3%B5%ED%95%B4%EC%9A%B4" xr:uid="{00000000-0004-0000-0100-0000700A0000}"/>
    <hyperlink ref="E633" r:id="rId2653" display="http://www.kiffa.or.kr/sub02/sub03_view.php?mem_id=%ED%82%A4%EB%A9%95%EC%8A%A4%ED%95%AD%EA%B3%B5%ED%95%B4%EC%9A%B4" xr:uid="{00000000-0004-0000-0100-0000710A0000}"/>
    <hyperlink ref="A634" r:id="rId2654" display="http://www.kiffa.or.kr/sub02/sub03_view.php?mem_id=%ED%83%9C%EA%B2%BD%ED%95%B4%EC%9A%B4%ED%95%AD%EA%B3%B5(%EC%A3%BC)" xr:uid="{00000000-0004-0000-0100-0000720A0000}"/>
    <hyperlink ref="B634" r:id="rId2655" display="http://www.kiffa.or.kr/sub02/sub03_view.php?mem_id=%ED%83%9C%EA%B2%BD%ED%95%B4%EC%9A%B4%ED%95%AD%EA%B3%B5(%EC%A3%BC)" xr:uid="{00000000-0004-0000-0100-0000730A0000}"/>
    <hyperlink ref="C634" r:id="rId2656" display="http://www.kiffa.or.kr/sub02/sub03_view.php?mem_id=%ED%83%9C%EA%B2%BD%ED%95%B4%EC%9A%B4%ED%95%AD%EA%B3%B5(%EC%A3%BC)" xr:uid="{00000000-0004-0000-0100-0000740A0000}"/>
    <hyperlink ref="E634" r:id="rId2657" display="http://www.kiffa.or.kr/sub02/sub03_view.php?mem_id=%ED%83%9C%EA%B2%BD%ED%95%B4%EC%9A%B4%ED%95%AD%EA%B3%B5(%EC%A3%BC)" xr:uid="{00000000-0004-0000-0100-0000750A0000}"/>
    <hyperlink ref="A635" r:id="rId2658" display="http://www.kiffa.or.kr/sub02/sub03_view.php?mem_id=%ED%83%9C%EC%84%B1%EC%94%A8%EC%97%94%EC%97%90%EC%96%B4" xr:uid="{00000000-0004-0000-0100-0000760A0000}"/>
    <hyperlink ref="B635" r:id="rId2659" display="http://www.kiffa.or.kr/sub02/sub03_view.php?mem_id=%ED%83%9C%EC%84%B1%EC%94%A8%EC%97%94%EC%97%90%EC%96%B4" xr:uid="{00000000-0004-0000-0100-0000770A0000}"/>
    <hyperlink ref="C635" r:id="rId2660" display="http://www.kiffa.or.kr/sub02/sub03_view.php?mem_id=%ED%83%9C%EC%84%B1%EC%94%A8%EC%97%94%EC%97%90%EC%96%B4" xr:uid="{00000000-0004-0000-0100-0000780A0000}"/>
    <hyperlink ref="E635" r:id="rId2661" display="http://www.kiffa.or.kr/sub02/sub03_view.php?mem_id=%ED%83%9C%EC%84%B1%EC%94%A8%EC%97%94%EC%97%90%EC%96%B4" xr:uid="{00000000-0004-0000-0100-0000790A0000}"/>
    <hyperlink ref="A636" r:id="rId2662" display="http://www.kiffa.or.kr/sub02/sub03_view.php?mem_id=%ED%83%9C%EC%84%B1%ED%95%B4%EC%9A%B4%ED%95%AD%EA%B3%B5(%EC%A3%BC)" xr:uid="{00000000-0004-0000-0100-00007A0A0000}"/>
    <hyperlink ref="B636" r:id="rId2663" display="http://www.kiffa.or.kr/sub02/sub03_view.php?mem_id=%ED%83%9C%EC%84%B1%ED%95%B4%EC%9A%B4%ED%95%AD%EA%B3%B5(%EC%A3%BC)" xr:uid="{00000000-0004-0000-0100-00007B0A0000}"/>
    <hyperlink ref="C636" r:id="rId2664" display="http://www.kiffa.or.kr/sub02/sub03_view.php?mem_id=%ED%83%9C%EC%84%B1%ED%95%B4%EC%9A%B4%ED%95%AD%EA%B3%B5(%EC%A3%BC)" xr:uid="{00000000-0004-0000-0100-00007C0A0000}"/>
    <hyperlink ref="E636" r:id="rId2665" display="http://www.kiffa.or.kr/sub02/sub03_view.php?mem_id=%ED%83%9C%EC%84%B1%ED%95%B4%EC%9A%B4%ED%95%AD%EA%B3%B5(%EC%A3%BC)" xr:uid="{00000000-0004-0000-0100-00007D0A0000}"/>
    <hyperlink ref="A637" r:id="rId2666" display="http://www.kiffa.or.kr/sub02/sub03_view.php?mem_id=%ED%83%9C%EC%98%81%EC%82%B0%EA%B5%AC%EA%B5%AD%EC%A0%9C%EB%AC%BC%EB%A5%98(%EC%A3%BC)" xr:uid="{00000000-0004-0000-0100-00007E0A0000}"/>
    <hyperlink ref="B637" r:id="rId2667" display="http://www.kiffa.or.kr/sub02/sub03_view.php?mem_id=%ED%83%9C%EC%98%81%EC%82%B0%EA%B5%AC%EA%B5%AD%EC%A0%9C%EB%AC%BC%EB%A5%98(%EC%A3%BC)" xr:uid="{00000000-0004-0000-0100-00007F0A0000}"/>
    <hyperlink ref="C637" r:id="rId2668" display="http://www.kiffa.or.kr/sub02/sub03_view.php?mem_id=%ED%83%9C%EC%98%81%EC%82%B0%EA%B5%AC%EA%B5%AD%EC%A0%9C%EB%AC%BC%EB%A5%98(%EC%A3%BC)" xr:uid="{00000000-0004-0000-0100-0000800A0000}"/>
    <hyperlink ref="E637" r:id="rId2669" display="http://www.kiffa.or.kr/sub02/sub03_view.php?mem_id=%ED%83%9C%EC%98%81%EC%82%B0%EA%B5%AC%EA%B5%AD%EC%A0%9C%EB%AC%BC%EB%A5%98(%EC%A3%BC)" xr:uid="{00000000-0004-0000-0100-0000810A0000}"/>
    <hyperlink ref="A638" r:id="rId2670" display="http://www.kiffa.or.kr/sub02/sub03_view.php?mem_id=%ED%83%9C%EC%9B%85%EA%B8%80%EB%A1%9C%EB%B2%8C(%EC%A3%BC)" xr:uid="{00000000-0004-0000-0100-0000820A0000}"/>
    <hyperlink ref="B638" r:id="rId2671" display="http://www.kiffa.or.kr/sub02/sub03_view.php?mem_id=%ED%83%9C%EC%9B%85%EA%B8%80%EB%A1%9C%EB%B2%8C(%EC%A3%BC)" xr:uid="{00000000-0004-0000-0100-0000830A0000}"/>
    <hyperlink ref="C638" r:id="rId2672" display="http://www.kiffa.or.kr/sub02/sub03_view.php?mem_id=%ED%83%9C%EC%9B%85%EA%B8%80%EB%A1%9C%EB%B2%8C(%EC%A3%BC)" xr:uid="{00000000-0004-0000-0100-0000840A0000}"/>
    <hyperlink ref="E638" r:id="rId2673" display="http://www.kiffa.or.kr/sub02/sub03_view.php?mem_id=%ED%83%9C%EC%9B%85%EA%B8%80%EB%A1%9C%EB%B2%8C(%EC%A3%BC)" xr:uid="{00000000-0004-0000-0100-0000850A0000}"/>
    <hyperlink ref="A639" r:id="rId2674" display="http://www.kiffa.or.kr/sub02/sub03_view.php?mem_id=%ED%83%9C%EC%9B%85%EB%A1%9C%EC%A7%81%EC%8A%A4" xr:uid="{00000000-0004-0000-0100-0000860A0000}"/>
    <hyperlink ref="B639" r:id="rId2675" display="http://www.kiffa.or.kr/sub02/sub03_view.php?mem_id=%ED%83%9C%EC%9B%85%EB%A1%9C%EC%A7%81%EC%8A%A4" xr:uid="{00000000-0004-0000-0100-0000870A0000}"/>
    <hyperlink ref="C639" r:id="rId2676" display="http://www.kiffa.or.kr/sub02/sub03_view.php?mem_id=%ED%83%9C%EC%9B%85%EB%A1%9C%EC%A7%81%EC%8A%A4" xr:uid="{00000000-0004-0000-0100-0000880A0000}"/>
    <hyperlink ref="E639" r:id="rId2677" display="http://www.kiffa.or.kr/sub02/sub03_view.php?mem_id=%ED%83%9C%EC%9B%85%EB%A1%9C%EC%A7%81%EC%8A%A4" xr:uid="{00000000-0004-0000-0100-0000890A0000}"/>
    <hyperlink ref="A640" r:id="rId2678" display="http://www.kiffa.or.kr/sub02/sub03_view.php?mem_id=%ED%83%9C%EC%9B%90%EA%B5%AD%EC%A0%9C%EC%9A%B4%EC%86%A1" xr:uid="{00000000-0004-0000-0100-00008A0A0000}"/>
    <hyperlink ref="B640" r:id="rId2679" display="http://www.kiffa.or.kr/sub02/sub03_view.php?mem_id=%ED%83%9C%EC%9B%90%EA%B5%AD%EC%A0%9C%EC%9A%B4%EC%86%A1" xr:uid="{00000000-0004-0000-0100-00008B0A0000}"/>
    <hyperlink ref="C640" r:id="rId2680" display="http://www.kiffa.or.kr/sub02/sub03_view.php?mem_id=%ED%83%9C%EC%9B%90%EA%B5%AD%EC%A0%9C%EC%9A%B4%EC%86%A1" xr:uid="{00000000-0004-0000-0100-00008C0A0000}"/>
    <hyperlink ref="E640" r:id="rId2681" display="http://www.kiffa.or.kr/sub02/sub03_view.php?mem_id=%ED%83%9C%EC%9B%90%EA%B5%AD%EC%A0%9C%EC%9A%B4%EC%86%A1" xr:uid="{00000000-0004-0000-0100-00008D0A0000}"/>
    <hyperlink ref="A641" r:id="rId2682" display="http://www.kiffa.or.kr/sub02/sub03_view.php?mem_id=%ED%83%9C%ED%95%9C%EA%B8%80%EB%A1%9C%EB%B2%8C%EB%A1%9C%EC%A7%80%EC%8A%A4%ED%8B%B1%EC%8A%A4(%EC%A3%BC)" xr:uid="{00000000-0004-0000-0100-00008E0A0000}"/>
    <hyperlink ref="B641" r:id="rId2683" display="http://www.kiffa.or.kr/sub02/sub03_view.php?mem_id=%ED%83%9C%ED%95%9C%EA%B8%80%EB%A1%9C%EB%B2%8C%EB%A1%9C%EC%A7%80%EC%8A%A4%ED%8B%B1%EC%8A%A4(%EC%A3%BC)" xr:uid="{00000000-0004-0000-0100-00008F0A0000}"/>
    <hyperlink ref="C641" r:id="rId2684" display="http://www.kiffa.or.kr/sub02/sub03_view.php?mem_id=%ED%83%9C%ED%95%9C%EA%B8%80%EB%A1%9C%EB%B2%8C%EB%A1%9C%EC%A7%80%EC%8A%A4%ED%8B%B1%EC%8A%A4(%EC%A3%BC)" xr:uid="{00000000-0004-0000-0100-0000900A0000}"/>
    <hyperlink ref="E641" r:id="rId2685" display="http://www.kiffa.or.kr/sub02/sub03_view.php?mem_id=%ED%83%9C%ED%95%9C%EA%B8%80%EB%A1%9C%EB%B2%8C%EB%A1%9C%EC%A7%80%EC%8A%A4%ED%8B%B1%EC%8A%A4(%EC%A3%BC)" xr:uid="{00000000-0004-0000-0100-0000910A0000}"/>
    <hyperlink ref="A642" r:id="rId2686" display="http://www.kiffa.or.kr/sub02/sub03_view.php?mem_id=%ED%83%9C%ED%99%94%EA%B5%AD%EC%A0%9C%EB%AC%BC%EB%A5%98(%EC%A3%BC)" xr:uid="{00000000-0004-0000-0100-0000920A0000}"/>
    <hyperlink ref="B642" r:id="rId2687" display="http://www.kiffa.or.kr/sub02/sub03_view.php?mem_id=%ED%83%9C%ED%99%94%EA%B5%AD%EC%A0%9C%EB%AC%BC%EB%A5%98(%EC%A3%BC)" xr:uid="{00000000-0004-0000-0100-0000930A0000}"/>
    <hyperlink ref="C642" r:id="rId2688" display="http://www.kiffa.or.kr/sub02/sub03_view.php?mem_id=%ED%83%9C%ED%99%94%EA%B5%AD%EC%A0%9C%EB%AC%BC%EB%A5%98(%EC%A3%BC)" xr:uid="{00000000-0004-0000-0100-0000940A0000}"/>
    <hyperlink ref="E642" r:id="rId2689" display="http://www.kiffa.or.kr/sub02/sub03_view.php?mem_id=%ED%83%9C%ED%99%94%EA%B5%AD%EC%A0%9C%EB%AC%BC%EB%A5%98(%EC%A3%BC)" xr:uid="{00000000-0004-0000-0100-0000950A0000}"/>
    <hyperlink ref="A643" r:id="rId2690" display="http://www.kiffa.or.kr/sub02/sub03_view.php?mem_id=%ED%83%9C%ED%99%94%EC%97%98%EC%95%A4%EC%94%A8(%EC%A3%BC)" xr:uid="{00000000-0004-0000-0100-0000960A0000}"/>
    <hyperlink ref="B643" r:id="rId2691" display="http://www.kiffa.or.kr/sub02/sub03_view.php?mem_id=%ED%83%9C%ED%99%94%EC%97%98%EC%95%A4%EC%94%A8(%EC%A3%BC)" xr:uid="{00000000-0004-0000-0100-0000970A0000}"/>
    <hyperlink ref="C643" r:id="rId2692" display="http://www.kiffa.or.kr/sub02/sub03_view.php?mem_id=%ED%83%9C%ED%99%94%EC%97%98%EC%95%A4%EC%94%A8(%EC%A3%BC)" xr:uid="{00000000-0004-0000-0100-0000980A0000}"/>
    <hyperlink ref="E643" r:id="rId2693" display="http://www.kiffa.or.kr/sub02/sub03_view.php?mem_id=%ED%83%9C%ED%99%94%EC%97%98%EC%95%A4%EC%94%A8(%EC%A3%BC)" xr:uid="{00000000-0004-0000-0100-0000990A0000}"/>
    <hyperlink ref="A644" r:id="rId2694" display="http://www.kiffa.or.kr/sub02/sub03_view.php?mem_id=%ED%86%A0%EB%8B%88%ED%95%B4%EC%9A%B4%ED%95%AD%EA%B3%B5" xr:uid="{00000000-0004-0000-0100-00009A0A0000}"/>
    <hyperlink ref="B644" r:id="rId2695" display="http://www.kiffa.or.kr/sub02/sub03_view.php?mem_id=%ED%86%A0%EB%8B%88%ED%95%B4%EC%9A%B4%ED%95%AD%EA%B3%B5" xr:uid="{00000000-0004-0000-0100-00009B0A0000}"/>
    <hyperlink ref="C644" r:id="rId2696" display="http://www.kiffa.or.kr/sub02/sub03_view.php?mem_id=%ED%86%A0%EB%8B%88%ED%95%B4%EC%9A%B4%ED%95%AD%EA%B3%B5" xr:uid="{00000000-0004-0000-0100-00009C0A0000}"/>
    <hyperlink ref="E644" r:id="rId2697" display="http://www.kiffa.or.kr/sub02/sub03_view.php?mem_id=%ED%86%A0%EB%8B%88%ED%95%B4%EC%9A%B4%ED%95%AD%EA%B3%B5" xr:uid="{00000000-0004-0000-0100-00009D0A0000}"/>
    <hyperlink ref="A645" r:id="rId2698" display="http://www.kiffa.or.kr/sub02/sub03_view.php?mem_id=%ED%86%A0%EB%A7%88%EC%8A%A4%EB%A1%9C%EC%A7%80%EC%8A%A4%ED%8B%B1%EC%8A%A4" xr:uid="{00000000-0004-0000-0100-00009E0A0000}"/>
    <hyperlink ref="B645" r:id="rId2699" display="http://www.kiffa.or.kr/sub02/sub03_view.php?mem_id=%ED%86%A0%EB%A7%88%EC%8A%A4%EB%A1%9C%EC%A7%80%EC%8A%A4%ED%8B%B1%EC%8A%A4" xr:uid="{00000000-0004-0000-0100-00009F0A0000}"/>
    <hyperlink ref="C645" r:id="rId2700" display="http://www.kiffa.or.kr/sub02/sub03_view.php?mem_id=%ED%86%A0%EB%A7%88%EC%8A%A4%EB%A1%9C%EC%A7%80%EC%8A%A4%ED%8B%B1%EC%8A%A4" xr:uid="{00000000-0004-0000-0100-0000A00A0000}"/>
    <hyperlink ref="E645" r:id="rId2701" display="http://www.kiffa.or.kr/sub02/sub03_view.php?mem_id=%ED%86%A0%EB%A7%88%EC%8A%A4%EB%A1%9C%EC%A7%80%EC%8A%A4%ED%8B%B1%EC%8A%A4" xr:uid="{00000000-0004-0000-0100-0000A10A0000}"/>
    <hyperlink ref="A646" r:id="rId2702" display="http://www.kiffa.or.kr/sub02/sub03_view.php?mem_id=%ED%86%A8%EA%B8%80%EB%A1%9C%EB%B2%8C%EB%A1%9C%EC%A7%80%EC%8A%A4%ED%8B%B1%EC%8A%A4%EC%BD%94%EB%A6%AC%EC%95%84(%EC%A3%BC)" xr:uid="{00000000-0004-0000-0100-0000A20A0000}"/>
    <hyperlink ref="B646" r:id="rId2703" display="http://www.kiffa.or.kr/sub02/sub03_view.php?mem_id=%ED%86%A8%EA%B8%80%EB%A1%9C%EB%B2%8C%EB%A1%9C%EC%A7%80%EC%8A%A4%ED%8B%B1%EC%8A%A4%EC%BD%94%EB%A6%AC%EC%95%84(%EC%A3%BC)" xr:uid="{00000000-0004-0000-0100-0000A30A0000}"/>
    <hyperlink ref="C646" r:id="rId2704" display="http://www.kiffa.or.kr/sub02/sub03_view.php?mem_id=%ED%86%A8%EA%B8%80%EB%A1%9C%EB%B2%8C%EB%A1%9C%EC%A7%80%EC%8A%A4%ED%8B%B1%EC%8A%A4%EC%BD%94%EB%A6%AC%EC%95%84(%EC%A3%BC)" xr:uid="{00000000-0004-0000-0100-0000A40A0000}"/>
    <hyperlink ref="E646" r:id="rId2705" display="http://www.kiffa.or.kr/sub02/sub03_view.php?mem_id=%ED%86%A8%EA%B8%80%EB%A1%9C%EB%B2%8C%EB%A1%9C%EC%A7%80%EC%8A%A4%ED%8B%B1%EC%8A%A4%EC%BD%94%EB%A6%AC%EC%95%84(%EC%A3%BC)" xr:uid="{00000000-0004-0000-0100-0000A50A0000}"/>
    <hyperlink ref="A647" r:id="rId2706" display="http://www.kiffa.or.kr/sub02/sub03_view.php?mem_id=%ED%86%B5%EC%9D%B8%EC%9D%B8%ED%84%B0%EB%82%B4%EC%85%94%EB%82%A0" xr:uid="{00000000-0004-0000-0100-0000A60A0000}"/>
    <hyperlink ref="B647" r:id="rId2707" display="http://www.kiffa.or.kr/sub02/sub03_view.php?mem_id=%ED%86%B5%EC%9D%B8%EC%9D%B8%ED%84%B0%EB%82%B4%EC%85%94%EB%82%A0" xr:uid="{00000000-0004-0000-0100-0000A70A0000}"/>
    <hyperlink ref="C647" r:id="rId2708" display="http://www.kiffa.or.kr/sub02/sub03_view.php?mem_id=%ED%86%B5%EC%9D%B8%EC%9D%B8%ED%84%B0%EB%82%B4%EC%85%94%EB%82%A0" xr:uid="{00000000-0004-0000-0100-0000A80A0000}"/>
    <hyperlink ref="E647" r:id="rId2709" display="http://www.kiffa.or.kr/sub02/sub03_view.php?mem_id=%ED%86%B5%EC%9D%B8%EC%9D%B8%ED%84%B0%EB%82%B4%EC%85%94%EB%82%A0" xr:uid="{00000000-0004-0000-0100-0000A90A0000}"/>
    <hyperlink ref="A648" r:id="rId2710" display="http://www.kiffa.or.kr/sub02/sub03_view.php?mem_id=%ED%8A%B8%EB%9E%9C%EC%8A%A4%EB%A7%88%ED%8A%B8" xr:uid="{00000000-0004-0000-0100-0000AA0A0000}"/>
    <hyperlink ref="B648" r:id="rId2711" display="http://www.kiffa.or.kr/sub02/sub03_view.php?mem_id=%ED%8A%B8%EB%9E%9C%EC%8A%A4%EB%A7%88%ED%8A%B8" xr:uid="{00000000-0004-0000-0100-0000AB0A0000}"/>
    <hyperlink ref="C648" r:id="rId2712" display="http://www.kiffa.or.kr/sub02/sub03_view.php?mem_id=%ED%8A%B8%EB%9E%9C%EC%8A%A4%EB%A7%88%ED%8A%B8" xr:uid="{00000000-0004-0000-0100-0000AC0A0000}"/>
    <hyperlink ref="E648" r:id="rId2713" display="http://www.kiffa.or.kr/sub02/sub03_view.php?mem_id=%ED%8A%B8%EB%9E%9C%EC%8A%A4%EB%A7%88%ED%8A%B8" xr:uid="{00000000-0004-0000-0100-0000AD0A0000}"/>
    <hyperlink ref="A649" r:id="rId2714" display="http://www.kiffa.or.kr/sub02/sub03_view.php?mem_id=%ED%8A%B8%EB%9E%9C%EC%8A%A4%EC%98%AC" xr:uid="{00000000-0004-0000-0100-0000AE0A0000}"/>
    <hyperlink ref="B649" r:id="rId2715" display="http://www.kiffa.or.kr/sub02/sub03_view.php?mem_id=%ED%8A%B8%EB%9E%9C%EC%8A%A4%EC%98%AC" xr:uid="{00000000-0004-0000-0100-0000AF0A0000}"/>
    <hyperlink ref="C649" r:id="rId2716" display="http://www.kiffa.or.kr/sub02/sub03_view.php?mem_id=%ED%8A%B8%EB%9E%9C%EC%8A%A4%EC%98%AC" xr:uid="{00000000-0004-0000-0100-0000B00A0000}"/>
    <hyperlink ref="E649" r:id="rId2717" display="http://www.kiffa.or.kr/sub02/sub03_view.php?mem_id=%ED%8A%B8%EB%9E%9C%EC%8A%A4%EC%98%AC" xr:uid="{00000000-0004-0000-0100-0000B10A0000}"/>
    <hyperlink ref="A650" r:id="rId2718" display="http://www.kiffa.or.kr/sub02/sub03_view.php?mem_id=%ED%8A%B8%EB%9E%9C%EC%8A%A4%EC%9B%94%EB%93%9C%EC%9D%B5%EC%8A%A4%ED%94%84%EB%A0%88%EC%8A%A4(%EC%A3%BC)" xr:uid="{00000000-0004-0000-0100-0000B20A0000}"/>
    <hyperlink ref="B650" r:id="rId2719" display="http://www.kiffa.or.kr/sub02/sub03_view.php?mem_id=%ED%8A%B8%EB%9E%9C%EC%8A%A4%EC%9B%94%EB%93%9C%EC%9D%B5%EC%8A%A4%ED%94%84%EB%A0%88%EC%8A%A4(%EC%A3%BC)" xr:uid="{00000000-0004-0000-0100-0000B30A0000}"/>
    <hyperlink ref="C650" r:id="rId2720" display="http://www.kiffa.or.kr/sub02/sub03_view.php?mem_id=%ED%8A%B8%EB%9E%9C%EC%8A%A4%EC%9B%94%EB%93%9C%EC%9D%B5%EC%8A%A4%ED%94%84%EB%A0%88%EC%8A%A4(%EC%A3%BC)" xr:uid="{00000000-0004-0000-0100-0000B40A0000}"/>
    <hyperlink ref="E650" r:id="rId2721" display="http://www.kiffa.or.kr/sub02/sub03_view.php?mem_id=%ED%8A%B8%EB%9E%9C%EC%8A%A4%EC%9B%94%EB%93%9C%EC%9D%B5%EC%8A%A4%ED%94%84%EB%A0%88%EC%8A%A4(%EC%A3%BC)" xr:uid="{00000000-0004-0000-0100-0000B50A0000}"/>
    <hyperlink ref="A651" r:id="rId2722" display="http://www.kiffa.or.kr/sub02/sub03_view.php?mem_id=%ED%8A%B8%EB%9F%AC%EC%8A%A4%ED%8A%B8%EC%94%A8%EC%95%A4%EC%97%90%EC%96%B4(%EC%A3%BC)" xr:uid="{00000000-0004-0000-0100-0000B60A0000}"/>
    <hyperlink ref="B651" r:id="rId2723" display="http://www.kiffa.or.kr/sub02/sub03_view.php?mem_id=%ED%8A%B8%EB%9F%AC%EC%8A%A4%ED%8A%B8%EC%94%A8%EC%95%A4%EC%97%90%EC%96%B4(%EC%A3%BC)" xr:uid="{00000000-0004-0000-0100-0000B70A0000}"/>
    <hyperlink ref="C651" r:id="rId2724" display="http://www.kiffa.or.kr/sub02/sub03_view.php?mem_id=%ED%8A%B8%EB%9F%AC%EC%8A%A4%ED%8A%B8%EC%94%A8%EC%95%A4%EC%97%90%EC%96%B4(%EC%A3%BC)" xr:uid="{00000000-0004-0000-0100-0000B80A0000}"/>
    <hyperlink ref="E651" r:id="rId2725" display="http://www.kiffa.or.kr/sub02/sub03_view.php?mem_id=%ED%8A%B8%EB%9F%AC%EC%8A%A4%ED%8A%B8%EC%94%A8%EC%95%A4%EC%97%90%EC%96%B4(%EC%A3%BC)" xr:uid="{00000000-0004-0000-0100-0000B90A0000}"/>
    <hyperlink ref="A652" r:id="rId2726" display="http://www.kiffa.or.kr/sub02/sub03_view.php?mem_id=%ED%8A%B8%EB%9F%AC%EC%8A%A4%ED%8A%B8%EC%95%A4%EB%B2%A0%EC%8A%A4%ED%8A%B8" xr:uid="{00000000-0004-0000-0100-0000BA0A0000}"/>
    <hyperlink ref="B652" r:id="rId2727" display="http://www.kiffa.or.kr/sub02/sub03_view.php?mem_id=%ED%8A%B8%EB%9F%AC%EC%8A%A4%ED%8A%B8%EC%95%A4%EB%B2%A0%EC%8A%A4%ED%8A%B8" xr:uid="{00000000-0004-0000-0100-0000BB0A0000}"/>
    <hyperlink ref="C652" r:id="rId2728" display="http://www.kiffa.or.kr/sub02/sub03_view.php?mem_id=%ED%8A%B8%EB%9F%AC%EC%8A%A4%ED%8A%B8%EC%95%A4%EB%B2%A0%EC%8A%A4%ED%8A%B8" xr:uid="{00000000-0004-0000-0100-0000BC0A0000}"/>
    <hyperlink ref="E652" r:id="rId2729" display="http://www.kiffa.or.kr/sub02/sub03_view.php?mem_id=%ED%8A%B8%EB%9F%AC%EC%8A%A4%ED%8A%B8%EC%95%A4%EB%B2%A0%EC%8A%A4%ED%8A%B8" xr:uid="{00000000-0004-0000-0100-0000BD0A0000}"/>
    <hyperlink ref="A653" r:id="rId2730" display="http://www.kiffa.or.kr/sub02/sub03_view.php?mem_id=%ED%8A%B8%EB%A1%9C%ED%94%BC%ED%95%B4%EC%9A%B4%ED%95%AD%EA%B3%B5" xr:uid="{00000000-0004-0000-0100-0000BE0A0000}"/>
    <hyperlink ref="B653" r:id="rId2731" display="http://www.kiffa.or.kr/sub02/sub03_view.php?mem_id=%ED%8A%B8%EB%A1%9C%ED%94%BC%ED%95%B4%EC%9A%B4%ED%95%AD%EA%B3%B5" xr:uid="{00000000-0004-0000-0100-0000BF0A0000}"/>
    <hyperlink ref="C653" r:id="rId2732" display="http://www.kiffa.or.kr/sub02/sub03_view.php?mem_id=%ED%8A%B8%EB%A1%9C%ED%94%BC%ED%95%B4%EC%9A%B4%ED%95%AD%EA%B3%B5" xr:uid="{00000000-0004-0000-0100-0000C00A0000}"/>
    <hyperlink ref="E653" r:id="rId2733" display="http://www.kiffa.or.kr/sub02/sub03_view.php?mem_id=%ED%8A%B8%EB%A1%9C%ED%94%BC%ED%95%B4%EC%9A%B4%ED%95%AD%EA%B3%B5" xr:uid="{00000000-0004-0000-0100-0000C10A0000}"/>
    <hyperlink ref="A654" r:id="rId2734" display="http://www.kiffa.or.kr/sub02/sub03_view.php?mem_id=%ED%8A%B8%EB%A6%AC%ED%94%8C%ED%81%AC%EB%9D%BC%EC%9A%B4%EC%9D%B8%ED%84%B0%EB%82%B4%EC%85%94%EB%82%A0" xr:uid="{00000000-0004-0000-0100-0000C20A0000}"/>
    <hyperlink ref="B654" r:id="rId2735" display="http://www.kiffa.or.kr/sub02/sub03_view.php?mem_id=%ED%8A%B8%EB%A6%AC%ED%94%8C%ED%81%AC%EB%9D%BC%EC%9A%B4%EC%9D%B8%ED%84%B0%EB%82%B4%EC%85%94%EB%82%A0" xr:uid="{00000000-0004-0000-0100-0000C30A0000}"/>
    <hyperlink ref="C654" r:id="rId2736" display="http://www.kiffa.or.kr/sub02/sub03_view.php?mem_id=%ED%8A%B8%EB%A6%AC%ED%94%8C%ED%81%AC%EB%9D%BC%EC%9A%B4%EC%9D%B8%ED%84%B0%EB%82%B4%EC%85%94%EB%82%A0" xr:uid="{00000000-0004-0000-0100-0000C40A0000}"/>
    <hyperlink ref="E654" r:id="rId2737" display="http://www.kiffa.or.kr/sub02/sub03_view.php?mem_id=%ED%8A%B8%EB%A6%AC%ED%94%8C%ED%81%AC%EB%9D%BC%EC%9A%B4%EC%9D%B8%ED%84%B0%EB%82%B4%EC%85%94%EB%82%A0" xr:uid="{00000000-0004-0000-0100-0000C50A0000}"/>
    <hyperlink ref="A655" r:id="rId2738" display="http://www.kiffa.or.kr/sub02/sub03_view.php?mem_id=%ED%8B%B0%EB%B9%84%EC%97%98%EC%BD%94%EB%A6%AC%EC%95%84%EC%95%84%EC%9D%B4%EC%95%A4%EC%94%A8" xr:uid="{00000000-0004-0000-0100-0000C60A0000}"/>
    <hyperlink ref="B655" r:id="rId2739" display="http://www.kiffa.or.kr/sub02/sub03_view.php?mem_id=%ED%8B%B0%EB%B9%84%EC%97%98%EC%BD%94%EB%A6%AC%EC%95%84%EC%95%84%EC%9D%B4%EC%95%A4%EC%94%A8" xr:uid="{00000000-0004-0000-0100-0000C70A0000}"/>
    <hyperlink ref="C655" r:id="rId2740" display="http://www.kiffa.or.kr/sub02/sub03_view.php?mem_id=%ED%8B%B0%EB%B9%84%EC%97%98%EC%BD%94%EB%A6%AC%EC%95%84%EC%95%84%EC%9D%B4%EC%95%A4%EC%94%A8" xr:uid="{00000000-0004-0000-0100-0000C80A0000}"/>
    <hyperlink ref="E655" r:id="rId2741" display="http://www.kiffa.or.kr/sub02/sub03_view.php?mem_id=%ED%8B%B0%EB%B9%84%EC%97%98%EC%BD%94%EB%A6%AC%EC%95%84%EC%95%84%EC%9D%B4%EC%95%A4%EC%94%A8" xr:uid="{00000000-0004-0000-0100-0000C90A0000}"/>
    <hyperlink ref="A656" r:id="rId2742" display="http://www.kiffa.or.kr/sub02/sub03_view.php?mem_id=%ED%8B%B0%EC%94%A8%EB%8D%94%EB%B8%94%EC%9C%A0%EB%9D%BC%EC%9D%B8" xr:uid="{00000000-0004-0000-0100-0000CA0A0000}"/>
    <hyperlink ref="B656" r:id="rId2743" display="http://www.kiffa.or.kr/sub02/sub03_view.php?mem_id=%ED%8B%B0%EC%94%A8%EB%8D%94%EB%B8%94%EC%9C%A0%EB%9D%BC%EC%9D%B8" xr:uid="{00000000-0004-0000-0100-0000CB0A0000}"/>
    <hyperlink ref="C656" r:id="rId2744" display="http://www.kiffa.or.kr/sub02/sub03_view.php?mem_id=%ED%8B%B0%EC%94%A8%EB%8D%94%EB%B8%94%EC%9C%A0%EB%9D%BC%EC%9D%B8" xr:uid="{00000000-0004-0000-0100-0000CC0A0000}"/>
    <hyperlink ref="E656" r:id="rId2745" display="http://www.kiffa.or.kr/sub02/sub03_view.php?mem_id=%ED%8B%B0%EC%94%A8%EB%8D%94%EB%B8%94%EC%9C%A0%EB%9D%BC%EC%9D%B8" xr:uid="{00000000-0004-0000-0100-0000CD0A0000}"/>
    <hyperlink ref="A657" r:id="rId2746" display="http://www.kiffa.or.kr/sub02/sub03_view.php?mem_id=%ED%8B%B0%EC%95%A4%EC%95%8C%EC%9D%B8%ED%84%B0%EB%82%B4%EC%85%94%EB%82%A0(%EC%A3%BC)" xr:uid="{00000000-0004-0000-0100-0000CE0A0000}"/>
    <hyperlink ref="B657" r:id="rId2747" display="http://www.kiffa.or.kr/sub02/sub03_view.php?mem_id=%ED%8B%B0%EC%95%A4%EC%95%8C%EC%9D%B8%ED%84%B0%EB%82%B4%EC%85%94%EB%82%A0(%EC%A3%BC)" xr:uid="{00000000-0004-0000-0100-0000CF0A0000}"/>
    <hyperlink ref="C657" r:id="rId2748" display="http://www.kiffa.or.kr/sub02/sub03_view.php?mem_id=%ED%8B%B0%EC%95%A4%EC%95%8C%EC%9D%B8%ED%84%B0%EB%82%B4%EC%85%94%EB%82%A0(%EC%A3%BC)" xr:uid="{00000000-0004-0000-0100-0000D00A0000}"/>
    <hyperlink ref="E657" r:id="rId2749" display="http://www.kiffa.or.kr/sub02/sub03_view.php?mem_id=%ED%8B%B0%EC%95%A4%EC%95%8C%EC%9D%B8%ED%84%B0%EB%82%B4%EC%85%94%EB%82%A0(%EC%A3%BC)" xr:uid="{00000000-0004-0000-0100-0000D10A0000}"/>
    <hyperlink ref="A658" r:id="rId2750" display="http://www.kiffa.or.kr/sub02/sub03_view.php?mem_id=%ED%8B%B0%EC%97%90%EC%8A%A4%EC%97%98%EB%A1%9C%EC%A7%80%EC%8A%A4%ED%8B%B1%EC%8A%A4" xr:uid="{00000000-0004-0000-0100-0000D20A0000}"/>
    <hyperlink ref="B658" r:id="rId2751" display="http://www.kiffa.or.kr/sub02/sub03_view.php?mem_id=%ED%8B%B0%EC%97%90%EC%8A%A4%EC%97%98%EB%A1%9C%EC%A7%80%EC%8A%A4%ED%8B%B1%EC%8A%A4" xr:uid="{00000000-0004-0000-0100-0000D30A0000}"/>
    <hyperlink ref="C658" r:id="rId2752" display="http://www.kiffa.or.kr/sub02/sub03_view.php?mem_id=%ED%8B%B0%EC%97%90%EC%8A%A4%EC%97%98%EB%A1%9C%EC%A7%80%EC%8A%A4%ED%8B%B1%EC%8A%A4" xr:uid="{00000000-0004-0000-0100-0000D40A0000}"/>
    <hyperlink ref="E658" r:id="rId2753" display="http://www.kiffa.or.kr/sub02/sub03_view.php?mem_id=%ED%8B%B0%EC%97%90%EC%8A%A4%EC%97%98%EB%A1%9C%EC%A7%80%EC%8A%A4%ED%8B%B1%EC%8A%A4" xr:uid="{00000000-0004-0000-0100-0000D50A0000}"/>
    <hyperlink ref="A659" r:id="rId2754" display="http://www.kiffa.or.kr/sub02/sub03_view.php?mem_id=%ED%8B%B0%EC%97%90%EC%9D%B4%EC%B9%98%EB%A1%9C%EC%A7%80%EC%8A%A4%ED%8B%B1%EC%8A%A4" xr:uid="{00000000-0004-0000-0100-0000D60A0000}"/>
    <hyperlink ref="B659" r:id="rId2755" display="http://www.kiffa.or.kr/sub02/sub03_view.php?mem_id=%ED%8B%B0%EC%97%90%EC%9D%B4%EC%B9%98%EB%A1%9C%EC%A7%80%EC%8A%A4%ED%8B%B1%EC%8A%A4" xr:uid="{00000000-0004-0000-0100-0000D70A0000}"/>
    <hyperlink ref="C659" r:id="rId2756" display="http://www.kiffa.or.kr/sub02/sub03_view.php?mem_id=%ED%8B%B0%EC%97%90%EC%9D%B4%EC%B9%98%EB%A1%9C%EC%A7%80%EC%8A%A4%ED%8B%B1%EC%8A%A4" xr:uid="{00000000-0004-0000-0100-0000D80A0000}"/>
    <hyperlink ref="E659" r:id="rId2757" display="http://www.kiffa.or.kr/sub02/sub03_view.php?mem_id=%ED%8B%B0%EC%97%90%EC%9D%B4%EC%B9%98%EB%A1%9C%EC%A7%80%EC%8A%A4%ED%8B%B1%EC%8A%A4" xr:uid="{00000000-0004-0000-0100-0000D90A0000}"/>
    <hyperlink ref="A660" r:id="rId2758" display="http://www.kiffa.or.kr/sub02/sub03_view.php?mem_id=%ED%8B%B0%EC%97%94%EB%A1%9C%EC%A7%80%EC%8A%A4%ED%8B%B1%EC%8A%A4(%EC%A3%BC)" xr:uid="{00000000-0004-0000-0100-0000DA0A0000}"/>
    <hyperlink ref="B660" r:id="rId2759" display="http://www.kiffa.or.kr/sub02/sub03_view.php?mem_id=%ED%8B%B0%EC%97%94%EB%A1%9C%EC%A7%80%EC%8A%A4%ED%8B%B1%EC%8A%A4(%EC%A3%BC)" xr:uid="{00000000-0004-0000-0100-0000DB0A0000}"/>
    <hyperlink ref="C660" r:id="rId2760" display="http://www.kiffa.or.kr/sub02/sub03_view.php?mem_id=%ED%8B%B0%EC%97%94%EB%A1%9C%EC%A7%80%EC%8A%A4%ED%8B%B1%EC%8A%A4(%EC%A3%BC)" xr:uid="{00000000-0004-0000-0100-0000DC0A0000}"/>
    <hyperlink ref="E660" r:id="rId2761" display="http://www.kiffa.or.kr/sub02/sub03_view.php?mem_id=%ED%8B%B0%EC%97%94%EB%A1%9C%EC%A7%80%EC%8A%A4%ED%8B%B1%EC%8A%A4(%EC%A3%BC)" xr:uid="{00000000-0004-0000-0100-0000DD0A0000}"/>
    <hyperlink ref="A661" r:id="rId2762" display="http://www.kiffa.or.kr/sub02/sub03_view.php?mem_id=%ED%8B%B0%EC%97%94%EC%94%A8%EA%B8%80%EB%A1%9C%EB%B2%8C(%EC%A3%BC)" xr:uid="{00000000-0004-0000-0100-0000DE0A0000}"/>
    <hyperlink ref="B661" r:id="rId2763" display="http://www.kiffa.or.kr/sub02/sub03_view.php?mem_id=%ED%8B%B0%EC%97%94%EC%94%A8%EA%B8%80%EB%A1%9C%EB%B2%8C(%EC%A3%BC)" xr:uid="{00000000-0004-0000-0100-0000DF0A0000}"/>
    <hyperlink ref="C661" r:id="rId2764" display="http://www.kiffa.or.kr/sub02/sub03_view.php?mem_id=%ED%8B%B0%EC%97%94%EC%94%A8%EA%B8%80%EB%A1%9C%EB%B2%8C(%EC%A3%BC)" xr:uid="{00000000-0004-0000-0100-0000E00A0000}"/>
    <hyperlink ref="E661" r:id="rId2765" display="http://www.kiffa.or.kr/sub02/sub03_view.php?mem_id=%ED%8B%B0%EC%97%94%EC%94%A8%EA%B8%80%EB%A1%9C%EB%B2%8C(%EC%A3%BC)" xr:uid="{00000000-0004-0000-0100-0000E10A0000}"/>
    <hyperlink ref="A662" r:id="rId2766" display="http://www.kiffa.or.kr/sub02/sub03_view.php?mem_id=%ED%8B%B0%EC%97%A0%EC%95%84%EC%9D%B4%EB%AC%BC%EB%A5%98(%EC%A3%BC)" xr:uid="{00000000-0004-0000-0100-0000E20A0000}"/>
    <hyperlink ref="B662" r:id="rId2767" display="http://www.kiffa.or.kr/sub02/sub03_view.php?mem_id=%ED%8B%B0%EC%97%A0%EC%95%84%EC%9D%B4%EB%AC%BC%EB%A5%98(%EC%A3%BC)" xr:uid="{00000000-0004-0000-0100-0000E30A0000}"/>
    <hyperlink ref="C662" r:id="rId2768" display="http://www.kiffa.or.kr/sub02/sub03_view.php?mem_id=%ED%8B%B0%EC%97%A0%EC%95%84%EC%9D%B4%EB%AC%BC%EB%A5%98(%EC%A3%BC)" xr:uid="{00000000-0004-0000-0100-0000E40A0000}"/>
    <hyperlink ref="E662" r:id="rId2769" display="http://www.kiffa.or.kr/sub02/sub03_view.php?mem_id=%ED%8B%B0%EC%97%A0%EC%95%84%EC%9D%B4%EB%AC%BC%EB%A5%98(%EC%A3%BC)" xr:uid="{00000000-0004-0000-0100-0000E50A0000}"/>
    <hyperlink ref="A663" r:id="rId2770" display="http://www.kiffa.or.kr/sub02/sub03_view.php?mem_id=%ED%8B%B0%EC%99%80%EC%9D%B4%EB%A1%9C%EC%A7%80%EC%8A%A4%ED%8B%B1%EC%8A%A4" xr:uid="{00000000-0004-0000-0100-0000E60A0000}"/>
    <hyperlink ref="B663" r:id="rId2771" display="http://www.kiffa.or.kr/sub02/sub03_view.php?mem_id=%ED%8B%B0%EC%99%80%EC%9D%B4%EB%A1%9C%EC%A7%80%EC%8A%A4%ED%8B%B1%EC%8A%A4" xr:uid="{00000000-0004-0000-0100-0000E70A0000}"/>
    <hyperlink ref="C663" r:id="rId2772" display="http://www.kiffa.or.kr/sub02/sub03_view.php?mem_id=%ED%8B%B0%EC%99%80%EC%9D%B4%EB%A1%9C%EC%A7%80%EC%8A%A4%ED%8B%B1%EC%8A%A4" xr:uid="{00000000-0004-0000-0100-0000E80A0000}"/>
    <hyperlink ref="E663" r:id="rId2773" display="http://www.kiffa.or.kr/sub02/sub03_view.php?mem_id=%ED%8B%B0%EC%99%80%EC%9D%B4%EB%A1%9C%EC%A7%80%EC%8A%A4%ED%8B%B1%EC%8A%A4" xr:uid="{00000000-0004-0000-0100-0000E90A0000}"/>
    <hyperlink ref="A664" r:id="rId2774" display="http://www.kiffa.or.kr/sub02/sub03_view.php?mem_id=%ED%8B%B0%EC%99%80%EC%9D%B4%EC%86%94%EB%A3%A8%EC%85%98" xr:uid="{00000000-0004-0000-0100-0000EA0A0000}"/>
    <hyperlink ref="B664" r:id="rId2775" display="http://www.kiffa.or.kr/sub02/sub03_view.php?mem_id=%ED%8B%B0%EC%99%80%EC%9D%B4%EC%86%94%EB%A3%A8%EC%85%98" xr:uid="{00000000-0004-0000-0100-0000EB0A0000}"/>
    <hyperlink ref="C664" r:id="rId2776" display="http://www.kiffa.or.kr/sub02/sub03_view.php?mem_id=%ED%8B%B0%EC%99%80%EC%9D%B4%EC%86%94%EB%A3%A8%EC%85%98" xr:uid="{00000000-0004-0000-0100-0000EC0A0000}"/>
    <hyperlink ref="E664" r:id="rId2777" display="http://www.kiffa.or.kr/sub02/sub03_view.php?mem_id=%ED%8B%B0%EC%99%80%EC%9D%B4%EC%86%94%EB%A3%A8%EC%85%98" xr:uid="{00000000-0004-0000-0100-0000ED0A0000}"/>
    <hyperlink ref="A665" r:id="rId2778" display="http://www.kiffa.or.kr/sub02/sub03_view.php?mem_id=%ED%8B%B0%EC%A7%80%EC%97%98" xr:uid="{00000000-0004-0000-0100-0000EE0A0000}"/>
    <hyperlink ref="B665" r:id="rId2779" display="http://www.kiffa.or.kr/sub02/sub03_view.php?mem_id=%ED%8B%B0%EC%A7%80%EC%97%98" xr:uid="{00000000-0004-0000-0100-0000EF0A0000}"/>
    <hyperlink ref="C665" r:id="rId2780" display="http://www.kiffa.or.kr/sub02/sub03_view.php?mem_id=%ED%8B%B0%EC%A7%80%EC%97%98" xr:uid="{00000000-0004-0000-0100-0000F00A0000}"/>
    <hyperlink ref="E665" r:id="rId2781" display="http://www.kiffa.or.kr/sub02/sub03_view.php?mem_id=%ED%8B%B0%EC%A7%80%EC%97%98" xr:uid="{00000000-0004-0000-0100-0000F10A0000}"/>
    <hyperlink ref="A666" r:id="rId2782" display="http://www.kiffa.or.kr/sub02/sub03_view.php?mem_id=%ED%8C%80%EB%B2%84%EB%9D%BC%EC%9D%B8" xr:uid="{00000000-0004-0000-0100-0000F20A0000}"/>
    <hyperlink ref="B666" r:id="rId2783" display="http://www.kiffa.or.kr/sub02/sub03_view.php?mem_id=%ED%8C%80%EB%B2%84%EB%9D%BC%EC%9D%B8" xr:uid="{00000000-0004-0000-0100-0000F30A0000}"/>
    <hyperlink ref="C666" r:id="rId2784" display="http://www.kiffa.or.kr/sub02/sub03_view.php?mem_id=%ED%8C%80%EB%B2%84%EB%9D%BC%EC%9D%B8" xr:uid="{00000000-0004-0000-0100-0000F40A0000}"/>
    <hyperlink ref="E666" r:id="rId2785" display="http://www.kiffa.or.kr/sub02/sub03_view.php?mem_id=%ED%8C%80%EB%B2%84%EB%9D%BC%EC%9D%B8" xr:uid="{00000000-0004-0000-0100-0000F50A0000}"/>
    <hyperlink ref="A667" r:id="rId2786" display="http://www.kiffa.or.kr/sub02/sub03_view.php?mem_id=%ED%8C%8C%EB%82%98%EB%9D%BC%EC%9D%B8" xr:uid="{00000000-0004-0000-0100-0000F60A0000}"/>
    <hyperlink ref="B667" r:id="rId2787" display="http://www.kiffa.or.kr/sub02/sub03_view.php?mem_id=%ED%8C%8C%EB%82%98%EB%9D%BC%EC%9D%B8" xr:uid="{00000000-0004-0000-0100-0000F70A0000}"/>
    <hyperlink ref="C667" r:id="rId2788" display="http://www.kiffa.or.kr/sub02/sub03_view.php?mem_id=%ED%8C%8C%EB%82%98%EB%9D%BC%EC%9D%B8" xr:uid="{00000000-0004-0000-0100-0000F80A0000}"/>
    <hyperlink ref="E667" r:id="rId2789" display="http://www.kiffa.or.kr/sub02/sub03_view.php?mem_id=%ED%8C%8C%EB%82%98%EB%9D%BC%EC%9D%B8" xr:uid="{00000000-0004-0000-0100-0000F90A0000}"/>
    <hyperlink ref="A668" r:id="rId2790" display="http://www.kiffa.or.kr/sub02/sub03_view.php?mem_id=%ED%8C%8C%EB%A1%9C%EC%8A%A4%EC%89%AC%ED%95%91" xr:uid="{00000000-0004-0000-0100-0000FA0A0000}"/>
    <hyperlink ref="B668" r:id="rId2791" display="http://www.kiffa.or.kr/sub02/sub03_view.php?mem_id=%ED%8C%8C%EB%A1%9C%EC%8A%A4%EC%89%AC%ED%95%91" xr:uid="{00000000-0004-0000-0100-0000FB0A0000}"/>
    <hyperlink ref="C668" r:id="rId2792" display="http://www.kiffa.or.kr/sub02/sub03_view.php?mem_id=%ED%8C%8C%EB%A1%9C%EC%8A%A4%EC%89%AC%ED%95%91" xr:uid="{00000000-0004-0000-0100-0000FC0A0000}"/>
    <hyperlink ref="E668" r:id="rId2793" display="http://www.kiffa.or.kr/sub02/sub03_view.php?mem_id=%ED%8C%8C%EB%A1%9C%EC%8A%A4%EC%89%AC%ED%95%91" xr:uid="{00000000-0004-0000-0100-0000FD0A0000}"/>
    <hyperlink ref="A669" r:id="rId2794" display="http://www.kiffa.or.kr/sub02/sub03_view.php?mem_id=%ED%8C%8C%EB%A9%95%EC%8A%A4%ED%95%B4%EC%9A%B4%ED%95%AD%EA%B3%B5" xr:uid="{00000000-0004-0000-0100-0000FE0A0000}"/>
    <hyperlink ref="B669" r:id="rId2795" display="http://www.kiffa.or.kr/sub02/sub03_view.php?mem_id=%ED%8C%8C%EB%A9%95%EC%8A%A4%ED%95%B4%EC%9A%B4%ED%95%AD%EA%B3%B5" xr:uid="{00000000-0004-0000-0100-0000FF0A0000}"/>
    <hyperlink ref="C669" r:id="rId2796" display="http://www.kiffa.or.kr/sub02/sub03_view.php?mem_id=%ED%8C%8C%EB%A9%95%EC%8A%A4%ED%95%B4%EC%9A%B4%ED%95%AD%EA%B3%B5" xr:uid="{00000000-0004-0000-0100-0000000B0000}"/>
    <hyperlink ref="E669" r:id="rId2797" display="http://www.kiffa.or.kr/sub02/sub03_view.php?mem_id=%ED%8C%8C%EB%A9%95%EC%8A%A4%ED%95%B4%EC%9A%B4%ED%95%AD%EA%B3%B5" xr:uid="{00000000-0004-0000-0100-0000010B0000}"/>
    <hyperlink ref="A670" r:id="rId2798" display="http://www.kiffa.or.kr/sub02/sub03_view.php?mem_id=%ED%8C%8C%EC%9B%8C%ED%8A%B8%EB%9E%9C%EC%8A%A4" xr:uid="{00000000-0004-0000-0100-0000020B0000}"/>
    <hyperlink ref="B670" r:id="rId2799" display="http://www.kiffa.or.kr/sub02/sub03_view.php?mem_id=%ED%8C%8C%EC%9B%8C%ED%8A%B8%EB%9E%9C%EC%8A%A4" xr:uid="{00000000-0004-0000-0100-0000030B0000}"/>
    <hyperlink ref="C670" r:id="rId2800" display="http://www.kiffa.or.kr/sub02/sub03_view.php?mem_id=%ED%8C%8C%EC%9B%8C%ED%8A%B8%EB%9E%9C%EC%8A%A4" xr:uid="{00000000-0004-0000-0100-0000040B0000}"/>
    <hyperlink ref="E670" r:id="rId2801" display="http://www.kiffa.or.kr/sub02/sub03_view.php?mem_id=%ED%8C%8C%EC%9B%8C%ED%8A%B8%EB%9E%9C%EC%8A%A4" xr:uid="{00000000-0004-0000-0100-0000050B0000}"/>
    <hyperlink ref="A671" r:id="rId2802" display="http://www.kiffa.or.kr/sub02/sub03_view.php?mem_id=%ED%8C%8C%EC%9D%B4%EC%98%A4%EB%8B%88%EC%96%B4%EC%A2%85%ED%95%A9%EB%AC%BC%EB%A5%98(%EC%A3%BC)" xr:uid="{00000000-0004-0000-0100-0000060B0000}"/>
    <hyperlink ref="B671" r:id="rId2803" display="http://www.kiffa.or.kr/sub02/sub03_view.php?mem_id=%ED%8C%8C%EC%9D%B4%EC%98%A4%EB%8B%88%EC%96%B4%EC%A2%85%ED%95%A9%EB%AC%BC%EB%A5%98(%EC%A3%BC)" xr:uid="{00000000-0004-0000-0100-0000070B0000}"/>
    <hyperlink ref="C671" r:id="rId2804" display="http://www.kiffa.or.kr/sub02/sub03_view.php?mem_id=%ED%8C%8C%EC%9D%B4%EC%98%A4%EB%8B%88%EC%96%B4%EC%A2%85%ED%95%A9%EB%AC%BC%EB%A5%98(%EC%A3%BC)" xr:uid="{00000000-0004-0000-0100-0000080B0000}"/>
    <hyperlink ref="E671" r:id="rId2805" display="http://www.kiffa.or.kr/sub02/sub03_view.php?mem_id=%ED%8C%8C%EC%9D%B4%EC%98%A4%EB%8B%88%EC%96%B4%EC%A2%85%ED%95%A9%EB%AC%BC%EB%A5%98(%EC%A3%BC)" xr:uid="{00000000-0004-0000-0100-0000090B0000}"/>
    <hyperlink ref="A672" r:id="rId2806" display="http://www.kiffa.or.kr/sub02/sub03_view.php?mem_id=%ED%8C%8C%ED%81%AC%EC%9D%B8%ED%84%B0%EB%82%B4%EC%87%BC%EB%82%A0" xr:uid="{00000000-0004-0000-0100-00000A0B0000}"/>
    <hyperlink ref="B672" r:id="rId2807" display="http://www.kiffa.or.kr/sub02/sub03_view.php?mem_id=%ED%8C%8C%ED%81%AC%EC%9D%B8%ED%84%B0%EB%82%B4%EC%87%BC%EB%82%A0" xr:uid="{00000000-0004-0000-0100-00000B0B0000}"/>
    <hyperlink ref="C672" r:id="rId2808" display="http://www.kiffa.or.kr/sub02/sub03_view.php?mem_id=%ED%8C%8C%ED%81%AC%EC%9D%B8%ED%84%B0%EB%82%B4%EC%87%BC%EB%82%A0" xr:uid="{00000000-0004-0000-0100-00000C0B0000}"/>
    <hyperlink ref="E672" r:id="rId2809" display="http://www.kiffa.or.kr/sub02/sub03_view.php?mem_id=%ED%8C%8C%ED%81%AC%EC%9D%B8%ED%84%B0%EB%82%B4%EC%87%BC%EB%82%A0" xr:uid="{00000000-0004-0000-0100-00000D0B0000}"/>
    <hyperlink ref="A673" r:id="rId2810" display="http://www.kiffa.or.kr/sub02/sub03_view.php?mem_id=%ED%8C%8D%EC%8A%A4%EC%86%94%EB%A3%A8%EC%85%98" xr:uid="{00000000-0004-0000-0100-00000E0B0000}"/>
    <hyperlink ref="B673" r:id="rId2811" display="http://www.kiffa.or.kr/sub02/sub03_view.php?mem_id=%ED%8C%8D%EC%8A%A4%EC%86%94%EB%A3%A8%EC%85%98" xr:uid="{00000000-0004-0000-0100-00000F0B0000}"/>
    <hyperlink ref="C673" r:id="rId2812" display="http://www.kiffa.or.kr/sub02/sub03_view.php?mem_id=%ED%8C%8D%EC%8A%A4%EC%86%94%EB%A3%A8%EC%85%98" xr:uid="{00000000-0004-0000-0100-0000100B0000}"/>
    <hyperlink ref="E673" r:id="rId2813" display="http://www.kiffa.or.kr/sub02/sub03_view.php?mem_id=%ED%8C%8D%EC%8A%A4%EC%86%94%EB%A3%A8%EC%85%98" xr:uid="{00000000-0004-0000-0100-0000110B0000}"/>
    <hyperlink ref="A674" r:id="rId2814" display="http://www.kiffa.or.kr/sub02/sub03_view.php?mem_id=%ED%8C%8D%ED%8A%B8%EB%9D%BC%EC%9D%B8%ED%84%B0%EB%82%B4%EC%85%94%EB%84%90" xr:uid="{00000000-0004-0000-0100-0000120B0000}"/>
    <hyperlink ref="B674" r:id="rId2815" display="http://www.kiffa.or.kr/sub02/sub03_view.php?mem_id=%ED%8C%8D%ED%8A%B8%EB%9D%BC%EC%9D%B8%ED%84%B0%EB%82%B4%EC%85%94%EB%84%90" xr:uid="{00000000-0004-0000-0100-0000130B0000}"/>
    <hyperlink ref="C674" r:id="rId2816" display="http://www.kiffa.or.kr/sub02/sub03_view.php?mem_id=%ED%8C%8D%ED%8A%B8%EB%9D%BC%EC%9D%B8%ED%84%B0%EB%82%B4%EC%85%94%EB%84%90" xr:uid="{00000000-0004-0000-0100-0000140B0000}"/>
    <hyperlink ref="E674" r:id="rId2817" display="http://www.kiffa.or.kr/sub02/sub03_view.php?mem_id=%ED%8C%8D%ED%8A%B8%EB%9D%BC%EC%9D%B8%ED%84%B0%EB%82%B4%EC%85%94%EB%84%90" xr:uid="{00000000-0004-0000-0100-0000150B0000}"/>
    <hyperlink ref="A675" r:id="rId2818" display="http://www.kiffa.or.kr/sub02/sub03_view.php?mem_id=%ED%8C%AC%EB%B8%8C%EB%A6%BF%EC%A7%80" xr:uid="{00000000-0004-0000-0100-0000160B0000}"/>
    <hyperlink ref="B675" r:id="rId2819" display="http://www.kiffa.or.kr/sub02/sub03_view.php?mem_id=%ED%8C%AC%EB%B8%8C%EB%A6%BF%EC%A7%80" xr:uid="{00000000-0004-0000-0100-0000170B0000}"/>
    <hyperlink ref="C675" r:id="rId2820" display="http://www.kiffa.or.kr/sub02/sub03_view.php?mem_id=%ED%8C%AC%EB%B8%8C%EB%A6%BF%EC%A7%80" xr:uid="{00000000-0004-0000-0100-0000180B0000}"/>
    <hyperlink ref="E675" r:id="rId2821" display="http://www.kiffa.or.kr/sub02/sub03_view.php?mem_id=%ED%8C%AC%EB%B8%8C%EB%A6%BF%EC%A7%80" xr:uid="{00000000-0004-0000-0100-0000190B0000}"/>
    <hyperlink ref="A676" r:id="rId2822" display="http://www.kiffa.or.kr/sub02/sub03_view.php?mem_id=%ED%8C%AC%EC%8A%A4%ED%83%80" xr:uid="{00000000-0004-0000-0100-00001A0B0000}"/>
    <hyperlink ref="B676" r:id="rId2823" display="http://www.kiffa.or.kr/sub02/sub03_view.php?mem_id=%ED%8C%AC%EC%8A%A4%ED%83%80" xr:uid="{00000000-0004-0000-0100-00001B0B0000}"/>
    <hyperlink ref="C676" r:id="rId2824" display="http://www.kiffa.or.kr/sub02/sub03_view.php?mem_id=%ED%8C%AC%EC%8A%A4%ED%83%80" xr:uid="{00000000-0004-0000-0100-00001C0B0000}"/>
    <hyperlink ref="E676" r:id="rId2825" display="http://www.kiffa.or.kr/sub02/sub03_view.php?mem_id=%ED%8C%AC%EC%8A%A4%ED%83%80" xr:uid="{00000000-0004-0000-0100-00001D0B0000}"/>
    <hyperlink ref="A677" r:id="rId2826" display="http://www.kiffa.or.kr/sub02/sub03_view.php?mem_id=%ED%8D%BC%EC%8A%A4%ED%8A%B8%ED%81%B4%EB%9E%98%EC%8A%A4" xr:uid="{00000000-0004-0000-0100-00001E0B0000}"/>
    <hyperlink ref="B677" r:id="rId2827" display="http://www.kiffa.or.kr/sub02/sub03_view.php?mem_id=%ED%8D%BC%EC%8A%A4%ED%8A%B8%ED%81%B4%EB%9E%98%EC%8A%A4" xr:uid="{00000000-0004-0000-0100-00001F0B0000}"/>
    <hyperlink ref="C677" r:id="rId2828" display="http://www.kiffa.or.kr/sub02/sub03_view.php?mem_id=%ED%8D%BC%EC%8A%A4%ED%8A%B8%ED%81%B4%EB%9E%98%EC%8A%A4" xr:uid="{00000000-0004-0000-0100-0000200B0000}"/>
    <hyperlink ref="E677" r:id="rId2829" display="http://www.kiffa.or.kr/sub02/sub03_view.php?mem_id=%ED%8D%BC%EC%8A%A4%ED%8A%B8%ED%81%B4%EB%9E%98%EC%8A%A4" xr:uid="{00000000-0004-0000-0100-0000210B0000}"/>
    <hyperlink ref="A678" r:id="rId2830" display="http://www.kiffa.or.kr/sub02/sub03_view.php?mem_id=%ED%8D%BC%EC%8B%9C%ED%94%BD%EB%B8%8C%EB%A6%AC%EC%A7%80" xr:uid="{00000000-0004-0000-0100-0000220B0000}"/>
    <hyperlink ref="B678" r:id="rId2831" display="http://www.kiffa.or.kr/sub02/sub03_view.php?mem_id=%ED%8D%BC%EC%8B%9C%ED%94%BD%EB%B8%8C%EB%A6%AC%EC%A7%80" xr:uid="{00000000-0004-0000-0100-0000230B0000}"/>
    <hyperlink ref="C678" r:id="rId2832" display="http://www.kiffa.or.kr/sub02/sub03_view.php?mem_id=%ED%8D%BC%EC%8B%9C%ED%94%BD%EB%B8%8C%EB%A6%AC%EC%A7%80" xr:uid="{00000000-0004-0000-0100-0000240B0000}"/>
    <hyperlink ref="E678" r:id="rId2833" display="http://www.kiffa.or.kr/sub02/sub03_view.php?mem_id=%ED%8D%BC%EC%8B%9C%ED%94%BD%EB%B8%8C%EB%A6%AC%EC%A7%80" xr:uid="{00000000-0004-0000-0100-0000250B0000}"/>
    <hyperlink ref="A679" r:id="rId2834" display="http://www.kiffa.or.kr/sub02/sub03_view.php?mem_id=%ED%8D%BC%EC%8B%9C%ED%94%BD%EC%9D%B5%EC%8A%A4%ED%94%84%EB%A0%88%EC%8A%A4%EB%9D%BC%EC%9D%B8" xr:uid="{00000000-0004-0000-0100-0000260B0000}"/>
    <hyperlink ref="B679" r:id="rId2835" display="http://www.kiffa.or.kr/sub02/sub03_view.php?mem_id=%ED%8D%BC%EC%8B%9C%ED%94%BD%EC%9D%B5%EC%8A%A4%ED%94%84%EB%A0%88%EC%8A%A4%EB%9D%BC%EC%9D%B8" xr:uid="{00000000-0004-0000-0100-0000270B0000}"/>
    <hyperlink ref="C679" r:id="rId2836" display="http://www.kiffa.or.kr/sub02/sub03_view.php?mem_id=%ED%8D%BC%EC%8B%9C%ED%94%BD%EC%9D%B5%EC%8A%A4%ED%94%84%EB%A0%88%EC%8A%A4%EB%9D%BC%EC%9D%B8" xr:uid="{00000000-0004-0000-0100-0000280B0000}"/>
    <hyperlink ref="E679" r:id="rId2837" display="http://www.kiffa.or.kr/sub02/sub03_view.php?mem_id=%ED%8D%BC%EC%8B%9C%ED%94%BD%EC%9D%B5%EC%8A%A4%ED%94%84%EB%A0%88%EC%8A%A4%EB%9D%BC%EC%9D%B8" xr:uid="{00000000-0004-0000-0100-0000290B0000}"/>
    <hyperlink ref="A680" r:id="rId2838" display="http://www.kiffa.or.kr/sub02/sub03_view.php?mem_id=%ED%8E%98%EC%96%B4%EC%BD%98%EB%9D%BC%EC%9D%B8(%EC%A3%BC)" xr:uid="{00000000-0004-0000-0100-00002A0B0000}"/>
    <hyperlink ref="B680" r:id="rId2839" display="http://www.kiffa.or.kr/sub02/sub03_view.php?mem_id=%ED%8E%98%EC%96%B4%EC%BD%98%EB%9D%BC%EC%9D%B8(%EC%A3%BC)" xr:uid="{00000000-0004-0000-0100-00002B0B0000}"/>
    <hyperlink ref="C680" r:id="rId2840" display="http://www.kiffa.or.kr/sub02/sub03_view.php?mem_id=%ED%8E%98%EC%96%B4%EC%BD%98%EB%9D%BC%EC%9D%B8(%EC%A3%BC)" xr:uid="{00000000-0004-0000-0100-00002C0B0000}"/>
    <hyperlink ref="E680" r:id="rId2841" display="http://www.kiffa.or.kr/sub02/sub03_view.php?mem_id=%ED%8E%98%EC%96%B4%EC%BD%98%EB%9D%BC%EC%9D%B8(%EC%A3%BC)" xr:uid="{00000000-0004-0000-0100-00002D0B0000}"/>
    <hyperlink ref="A681" r:id="rId2842" display="http://www.kiffa.or.kr/sub02/sub03_view.php?mem_id=%ED%8E%9C%ED%83%80%EA%B3%A4%ED%94%84%EB%A0%88%EC%9D%B4%ED%8A%B8%EC%84%9C%EB%B9%84%EC%8A%A4%EC%BD%94%EB%A6%AC%EC%95%84(%EC%A3%BC)" xr:uid="{00000000-0004-0000-0100-00002E0B0000}"/>
    <hyperlink ref="B681" r:id="rId2843" display="http://www.kiffa.or.kr/sub02/sub03_view.php?mem_id=%ED%8E%9C%ED%83%80%EA%B3%A4%ED%94%84%EB%A0%88%EC%9D%B4%ED%8A%B8%EC%84%9C%EB%B9%84%EC%8A%A4%EC%BD%94%EB%A6%AC%EC%95%84(%EC%A3%BC)" xr:uid="{00000000-0004-0000-0100-00002F0B0000}"/>
    <hyperlink ref="C681" r:id="rId2844" display="http://www.kiffa.or.kr/sub02/sub03_view.php?mem_id=%ED%8E%9C%ED%83%80%EA%B3%A4%ED%94%84%EB%A0%88%EC%9D%B4%ED%8A%B8%EC%84%9C%EB%B9%84%EC%8A%A4%EC%BD%94%EB%A6%AC%EC%95%84(%EC%A3%BC)" xr:uid="{00000000-0004-0000-0100-0000300B0000}"/>
    <hyperlink ref="E681" r:id="rId2845" display="http://www.kiffa.or.kr/sub02/sub03_view.php?mem_id=%ED%8E%9C%ED%83%80%EA%B3%A4%ED%94%84%EB%A0%88%EC%9D%B4%ED%8A%B8%EC%84%9C%EB%B9%84%EC%8A%A4%EC%BD%94%EB%A6%AC%EC%95%84(%EC%A3%BC)" xr:uid="{00000000-0004-0000-0100-0000310B0000}"/>
    <hyperlink ref="A682" r:id="rId2846" display="http://www.kiffa.or.kr/sub02/sub03_view.php?mem_id=%ED%8F%AC%EB%A7%A8%ED%95%B4%EC%9A%B4%ED%95%AD%EA%B3%B5" xr:uid="{00000000-0004-0000-0100-0000320B0000}"/>
    <hyperlink ref="B682" r:id="rId2847" display="http://www.kiffa.or.kr/sub02/sub03_view.php?mem_id=%ED%8F%AC%EB%A7%A8%ED%95%B4%EC%9A%B4%ED%95%AD%EA%B3%B5" xr:uid="{00000000-0004-0000-0100-0000330B0000}"/>
    <hyperlink ref="C682" r:id="rId2848" display="http://www.kiffa.or.kr/sub02/sub03_view.php?mem_id=%ED%8F%AC%EB%A7%A8%ED%95%B4%EC%9A%B4%ED%95%AD%EA%B3%B5" xr:uid="{00000000-0004-0000-0100-0000340B0000}"/>
    <hyperlink ref="E682" r:id="rId2849" display="http://www.kiffa.or.kr/sub02/sub03_view.php?mem_id=%ED%8F%AC%EB%A7%A8%ED%95%B4%EC%9A%B4%ED%95%AD%EA%B3%B5" xr:uid="{00000000-0004-0000-0100-0000350B0000}"/>
    <hyperlink ref="A683" r:id="rId2850" display="http://www.kiffa.or.kr/sub02/sub03_view.php?mem_id=%ED%8F%AC%EC%8A%A4%EC%BD%94%ED%94%8C%EB%A1%9C%EC%9A%B0(%EC%A3%BC)" xr:uid="{00000000-0004-0000-0100-0000360B0000}"/>
    <hyperlink ref="B683" r:id="rId2851" display="http://www.kiffa.or.kr/sub02/sub03_view.php?mem_id=%ED%8F%AC%EC%8A%A4%EC%BD%94%ED%94%8C%EB%A1%9C%EC%9A%B0(%EC%A3%BC)" xr:uid="{00000000-0004-0000-0100-0000370B0000}"/>
    <hyperlink ref="C683" r:id="rId2852" display="http://www.kiffa.or.kr/sub02/sub03_view.php?mem_id=%ED%8F%AC%EC%8A%A4%EC%BD%94%ED%94%8C%EB%A1%9C%EC%9A%B0(%EC%A3%BC)" xr:uid="{00000000-0004-0000-0100-0000380B0000}"/>
    <hyperlink ref="E683" r:id="rId2853" display="http://www.kiffa.or.kr/sub02/sub03_view.php?mem_id=%ED%8F%AC%EC%8A%A4%EC%BD%94%ED%94%8C%EB%A1%9C%EC%9A%B0(%EC%A3%BC)" xr:uid="{00000000-0004-0000-0100-0000390B0000}"/>
    <hyperlink ref="A684" r:id="rId2854" display="http://www.kiffa.or.kr/sub02/sub03_view.php?mem_id=%ED%8F%AC%EC%8A%A4%ED%85%8D" xr:uid="{00000000-0004-0000-0100-00003A0B0000}"/>
    <hyperlink ref="B684" r:id="rId2855" display="http://www.kiffa.or.kr/sub02/sub03_view.php?mem_id=%ED%8F%AC%EC%8A%A4%ED%85%8D" xr:uid="{00000000-0004-0000-0100-00003B0B0000}"/>
    <hyperlink ref="C684" r:id="rId2856" display="http://www.kiffa.or.kr/sub02/sub03_view.php?mem_id=%ED%8F%AC%EC%8A%A4%ED%85%8D" xr:uid="{00000000-0004-0000-0100-00003C0B0000}"/>
    <hyperlink ref="E684" r:id="rId2857" display="http://www.kiffa.or.kr/sub02/sub03_view.php?mem_id=%ED%8F%AC%EC%8A%A4%ED%85%8D" xr:uid="{00000000-0004-0000-0100-00003D0B0000}"/>
    <hyperlink ref="A685" r:id="rId2858" display="http://www.kiffa.or.kr/sub02/sub03_view.php?mem_id=%ED%8F%B4%EC%8A%A4%ED%83%80%20%EC%A3%BC%EC%8B%9D%ED%9A%8C%EC%82%AC" xr:uid="{00000000-0004-0000-0100-00003E0B0000}"/>
    <hyperlink ref="B685" r:id="rId2859" display="http://www.kiffa.or.kr/sub02/sub03_view.php?mem_id=%ED%8F%B4%EC%8A%A4%ED%83%80%20%EC%A3%BC%EC%8B%9D%ED%9A%8C%EC%82%AC" xr:uid="{00000000-0004-0000-0100-00003F0B0000}"/>
    <hyperlink ref="C685" r:id="rId2860" display="http://www.kiffa.or.kr/sub02/sub03_view.php?mem_id=%ED%8F%B4%EC%8A%A4%ED%83%80%20%EC%A3%BC%EC%8B%9D%ED%9A%8C%EC%82%AC" xr:uid="{00000000-0004-0000-0100-0000400B0000}"/>
    <hyperlink ref="E685" r:id="rId2861" display="http://www.kiffa.or.kr/sub02/sub03_view.php?mem_id=%ED%8F%B4%EC%8A%A4%ED%83%80%20%EC%A3%BC%EC%8B%9D%ED%9A%8C%EC%82%AC" xr:uid="{00000000-0004-0000-0100-0000410B0000}"/>
    <hyperlink ref="A686" r:id="rId2862" display="http://www.kiffa.or.kr/sub02/sub03_view.php?mem_id=%ED%8F%B4%EC%8A%A4%ED%83%80%EB%A1%9C%EC%A7%80%EC%8A%A4%ED%8B%B1(%EC%A3%BC)" xr:uid="{00000000-0004-0000-0100-0000420B0000}"/>
    <hyperlink ref="B686" r:id="rId2863" display="http://www.kiffa.or.kr/sub02/sub03_view.php?mem_id=%ED%8F%B4%EC%8A%A4%ED%83%80%EB%A1%9C%EC%A7%80%EC%8A%A4%ED%8B%B1(%EC%A3%BC)" xr:uid="{00000000-0004-0000-0100-0000430B0000}"/>
    <hyperlink ref="C686" r:id="rId2864" display="http://www.kiffa.or.kr/sub02/sub03_view.php?mem_id=%ED%8F%B4%EC%8A%A4%ED%83%80%EB%A1%9C%EC%A7%80%EC%8A%A4%ED%8B%B1(%EC%A3%BC)" xr:uid="{00000000-0004-0000-0100-0000440B0000}"/>
    <hyperlink ref="E686" r:id="rId2865" display="http://www.kiffa.or.kr/sub02/sub03_view.php?mem_id=%ED%8F%B4%EC%8A%A4%ED%83%80%EB%A1%9C%EC%A7%80%EC%8A%A4%ED%8B%B1(%EC%A3%BC)" xr:uid="{00000000-0004-0000-0100-0000450B0000}"/>
    <hyperlink ref="A687" r:id="rId2866" display="http://www.kiffa.or.kr/sub02/sub03_view.php?mem_id=%ED%93%A8%EB%A7%88%EC%8A%A4%EB%A1%9C%EC%A7%80%EC%8A%A4%ED%8B%B1%EC%8A%A4(%EC%A3%BC)" xr:uid="{00000000-0004-0000-0100-0000460B0000}"/>
    <hyperlink ref="B687" r:id="rId2867" display="http://www.kiffa.or.kr/sub02/sub03_view.php?mem_id=%ED%93%A8%EB%A7%88%EC%8A%A4%EB%A1%9C%EC%A7%80%EC%8A%A4%ED%8B%B1%EC%8A%A4(%EC%A3%BC)" xr:uid="{00000000-0004-0000-0100-0000470B0000}"/>
    <hyperlink ref="C687" r:id="rId2868" display="http://www.kiffa.or.kr/sub02/sub03_view.php?mem_id=%ED%93%A8%EB%A7%88%EC%8A%A4%EB%A1%9C%EC%A7%80%EC%8A%A4%ED%8B%B1%EC%8A%A4(%EC%A3%BC)" xr:uid="{00000000-0004-0000-0100-0000480B0000}"/>
    <hyperlink ref="E687" r:id="rId2869" display="http://www.kiffa.or.kr/sub02/sub03_view.php?mem_id=%ED%93%A8%EB%A7%88%EC%8A%A4%EB%A1%9C%EC%A7%80%EC%8A%A4%ED%8B%B1%EC%8A%A4(%EC%A3%BC)" xr:uid="{00000000-0004-0000-0100-0000490B0000}"/>
    <hyperlink ref="A688" r:id="rId2870" display="http://www.kiffa.or.kr/sub02/sub03_view.php?mem_id=%ED%93%A8%EB%A9%95%EC%8A%A4" xr:uid="{00000000-0004-0000-0100-00004A0B0000}"/>
    <hyperlink ref="B688" r:id="rId2871" display="http://www.kiffa.or.kr/sub02/sub03_view.php?mem_id=%ED%93%A8%EB%A9%95%EC%8A%A4" xr:uid="{00000000-0004-0000-0100-00004B0B0000}"/>
    <hyperlink ref="C688" r:id="rId2872" display="http://www.kiffa.or.kr/sub02/sub03_view.php?mem_id=%ED%93%A8%EB%A9%95%EC%8A%A4" xr:uid="{00000000-0004-0000-0100-00004C0B0000}"/>
    <hyperlink ref="E688" r:id="rId2873" display="http://www.kiffa.or.kr/sub02/sub03_view.php?mem_id=%ED%93%A8%EB%A9%95%EC%8A%A4" xr:uid="{00000000-0004-0000-0100-00004D0B0000}"/>
    <hyperlink ref="A689" r:id="rId2874" display="http://www.kiffa.or.kr/sub02/sub03_view.php?mem_id=%ED%94%84%EB%9D%BC%EC%9E%84%EA%B8%80%EB%A1%9C%EB%B2%8C%EB%84%A4%ED%8A%B8%EC%9B%8C%ED%81%AC" xr:uid="{00000000-0004-0000-0100-00004E0B0000}"/>
    <hyperlink ref="B689" r:id="rId2875" display="http://www.kiffa.or.kr/sub02/sub03_view.php?mem_id=%ED%94%84%EB%9D%BC%EC%9E%84%EA%B8%80%EB%A1%9C%EB%B2%8C%EB%84%A4%ED%8A%B8%EC%9B%8C%ED%81%AC" xr:uid="{00000000-0004-0000-0100-00004F0B0000}"/>
    <hyperlink ref="C689" r:id="rId2876" display="http://www.kiffa.or.kr/sub02/sub03_view.php?mem_id=%ED%94%84%EB%9D%BC%EC%9E%84%EA%B8%80%EB%A1%9C%EB%B2%8C%EB%84%A4%ED%8A%B8%EC%9B%8C%ED%81%AC" xr:uid="{00000000-0004-0000-0100-0000500B0000}"/>
    <hyperlink ref="E689" r:id="rId2877" display="http://www.kiffa.or.kr/sub02/sub03_view.php?mem_id=%ED%94%84%EB%9D%BC%EC%9E%84%EA%B8%80%EB%A1%9C%EB%B2%8C%EB%84%A4%ED%8A%B8%EC%9B%8C%ED%81%AC" xr:uid="{00000000-0004-0000-0100-0000510B0000}"/>
    <hyperlink ref="A690" r:id="rId2878" display="http://www.kiffa.or.kr/sub02/sub03_view.php?mem_id=%ED%94%84%EB%A1%9C%EC%9B%94%EB%93%9C%EC%9D%B8%ED%84%B0%EB%82%B4%EC%85%94%EB%82%A0" xr:uid="{00000000-0004-0000-0100-0000520B0000}"/>
    <hyperlink ref="B690" r:id="rId2879" display="http://www.kiffa.or.kr/sub02/sub03_view.php?mem_id=%ED%94%84%EB%A1%9C%EC%9B%94%EB%93%9C%EC%9D%B8%ED%84%B0%EB%82%B4%EC%85%94%EB%82%A0" xr:uid="{00000000-0004-0000-0100-0000530B0000}"/>
    <hyperlink ref="C690" r:id="rId2880" display="http://www.kiffa.or.kr/sub02/sub03_view.php?mem_id=%ED%94%84%EB%A1%9C%EC%9B%94%EB%93%9C%EC%9D%B8%ED%84%B0%EB%82%B4%EC%85%94%EB%82%A0" xr:uid="{00000000-0004-0000-0100-0000540B0000}"/>
    <hyperlink ref="E690" r:id="rId2881" display="http://www.kiffa.or.kr/sub02/sub03_view.php?mem_id=%ED%94%84%EB%A1%9C%EC%9B%94%EB%93%9C%EC%9D%B8%ED%84%B0%EB%82%B4%EC%85%94%EB%82%A0" xr:uid="{00000000-0004-0000-0100-0000550B0000}"/>
    <hyperlink ref="A691" r:id="rId2882" display="http://www.kiffa.or.kr/sub02/sub03_view.php?mem_id=%ED%94%84%EB%A6%AC%EC%9B%A8%EC%9D%B4%EA%B5%AD%EC%A0%9C%EC%9A%B4%EC%86%A1" xr:uid="{00000000-0004-0000-0100-0000560B0000}"/>
    <hyperlink ref="B691" r:id="rId2883" display="http://www.kiffa.or.kr/sub02/sub03_view.php?mem_id=%ED%94%84%EB%A6%AC%EC%9B%A8%EC%9D%B4%EA%B5%AD%EC%A0%9C%EC%9A%B4%EC%86%A1" xr:uid="{00000000-0004-0000-0100-0000570B0000}"/>
    <hyperlink ref="C691" r:id="rId2884" display="http://www.kiffa.or.kr/sub02/sub03_view.php?mem_id=%ED%94%84%EB%A6%AC%EC%9B%A8%EC%9D%B4%EA%B5%AD%EC%A0%9C%EC%9A%B4%EC%86%A1" xr:uid="{00000000-0004-0000-0100-0000580B0000}"/>
    <hyperlink ref="E691" r:id="rId2885" display="http://www.kiffa.or.kr/sub02/sub03_view.php?mem_id=%ED%94%84%EB%A6%AC%EC%9B%A8%EC%9D%B4%EA%B5%AD%EC%A0%9C%EC%9A%B4%EC%86%A1" xr:uid="{00000000-0004-0000-0100-0000590B0000}"/>
    <hyperlink ref="A692" r:id="rId2886" display="http://www.kiffa.or.kr/sub02/sub03_view.php?mem_id=%ED%94%8C%EB%9E%9C%EB%B9%84%EB%A1%9C%EC%A7%80%EC%8A%A4%ED%8B%B1" xr:uid="{00000000-0004-0000-0100-00005A0B0000}"/>
    <hyperlink ref="B692" r:id="rId2887" display="http://www.kiffa.or.kr/sub02/sub03_view.php?mem_id=%ED%94%8C%EB%9E%9C%EB%B9%84%EB%A1%9C%EC%A7%80%EC%8A%A4%ED%8B%B1" xr:uid="{00000000-0004-0000-0100-00005B0B0000}"/>
    <hyperlink ref="C692" r:id="rId2888" display="http://www.kiffa.or.kr/sub02/sub03_view.php?mem_id=%ED%94%8C%EB%9E%9C%EB%B9%84%EB%A1%9C%EC%A7%80%EC%8A%A4%ED%8B%B1" xr:uid="{00000000-0004-0000-0100-00005C0B0000}"/>
    <hyperlink ref="E692" r:id="rId2889" display="http://www.kiffa.or.kr/sub02/sub03_view.php?mem_id=%ED%94%8C%EB%9E%9C%EB%B9%84%EB%A1%9C%EC%A7%80%EC%8A%A4%ED%8B%B1" xr:uid="{00000000-0004-0000-0100-00005D0B0000}"/>
    <hyperlink ref="A693" r:id="rId2890" display="http://www.kiffa.or.kr/sub02/sub03_view.php?mem_id=%ED%94%8C%EB%A0%89%EC%8A%A4%ED%95%B4%EC%9A%B4%ED%95%AD%EA%B3%B5(%EC%A3%BC)" xr:uid="{00000000-0004-0000-0100-00005E0B0000}"/>
    <hyperlink ref="B693" r:id="rId2891" display="http://www.kiffa.or.kr/sub02/sub03_view.php?mem_id=%ED%94%8C%EB%A0%89%EC%8A%A4%ED%95%B4%EC%9A%B4%ED%95%AD%EA%B3%B5(%EC%A3%BC)" xr:uid="{00000000-0004-0000-0100-00005F0B0000}"/>
    <hyperlink ref="C693" r:id="rId2892" display="http://www.kiffa.or.kr/sub02/sub03_view.php?mem_id=%ED%94%8C%EB%A0%89%EC%8A%A4%ED%95%B4%EC%9A%B4%ED%95%AD%EA%B3%B5(%EC%A3%BC)" xr:uid="{00000000-0004-0000-0100-0000600B0000}"/>
    <hyperlink ref="E693" r:id="rId2893" display="http://www.kiffa.or.kr/sub02/sub03_view.php?mem_id=%ED%94%8C%EB%A0%89%EC%8A%A4%ED%95%B4%EC%9A%B4%ED%95%AD%EA%B3%B5(%EC%A3%BC)" xr:uid="{00000000-0004-0000-0100-0000610B0000}"/>
    <hyperlink ref="A694" r:id="rId2894" display="http://www.kiffa.or.kr/sub02/sub03_view.php?mem_id=%ED%94%8C%EB%A1%9C%EC%A7%80%EC%8A%A4%EC%9D%B8%ED%84%B0%EB%82%B4%EC%85%94%EB%84%90" xr:uid="{00000000-0004-0000-0100-0000620B0000}"/>
    <hyperlink ref="B694" r:id="rId2895" display="http://www.kiffa.or.kr/sub02/sub03_view.php?mem_id=%ED%94%8C%EB%A1%9C%EC%A7%80%EC%8A%A4%EC%9D%B8%ED%84%B0%EB%82%B4%EC%85%94%EB%84%90" xr:uid="{00000000-0004-0000-0100-0000630B0000}"/>
    <hyperlink ref="C694" r:id="rId2896" display="http://www.kiffa.or.kr/sub02/sub03_view.php?mem_id=%ED%94%8C%EB%A1%9C%EC%A7%80%EC%8A%A4%EC%9D%B8%ED%84%B0%EB%82%B4%EC%85%94%EB%84%90" xr:uid="{00000000-0004-0000-0100-0000640B0000}"/>
    <hyperlink ref="E694" r:id="rId2897" display="http://www.kiffa.or.kr/sub02/sub03_view.php?mem_id=%ED%94%8C%EB%A1%9C%EC%A7%80%EC%8A%A4%EC%9D%B8%ED%84%B0%EB%82%B4%EC%85%94%EB%84%90" xr:uid="{00000000-0004-0000-0100-0000650B0000}"/>
    <hyperlink ref="A695" r:id="rId2898" display="http://www.kiffa.or.kr/sub02/sub03_view.php?mem_id=%ED%94%BC%EB%8D%B8%EB%A6%AC%ED%8B%B0%ED%95%B4%EC%9A%B4%ED%95%AD%EA%B3%B5" xr:uid="{00000000-0004-0000-0100-0000660B0000}"/>
    <hyperlink ref="B695" r:id="rId2899" display="http://www.kiffa.or.kr/sub02/sub03_view.php?mem_id=%ED%94%BC%EB%8D%B8%EB%A6%AC%ED%8B%B0%ED%95%B4%EC%9A%B4%ED%95%AD%EA%B3%B5" xr:uid="{00000000-0004-0000-0100-0000670B0000}"/>
    <hyperlink ref="C695" r:id="rId2900" display="http://www.kiffa.or.kr/sub02/sub03_view.php?mem_id=%ED%94%BC%EB%8D%B8%EB%A6%AC%ED%8B%B0%ED%95%B4%EC%9A%B4%ED%95%AD%EA%B3%B5" xr:uid="{00000000-0004-0000-0100-0000680B0000}"/>
    <hyperlink ref="E695" r:id="rId2901" display="http://www.kiffa.or.kr/sub02/sub03_view.php?mem_id=%ED%94%BC%EB%8D%B8%EB%A6%AC%ED%8B%B0%ED%95%B4%EC%9A%B4%ED%95%AD%EA%B3%B5" xr:uid="{00000000-0004-0000-0100-0000690B0000}"/>
    <hyperlink ref="A696" r:id="rId2902" display="http://www.kiffa.or.kr/sub02/sub03_view.php?mem_id=%ED%94%BC%EC%94%A8%EC%97%98%EC%BD%94%ED%8D%BC%EB%A0%88%EC%9D%B4%EC%85%98" xr:uid="{00000000-0004-0000-0100-00006A0B0000}"/>
    <hyperlink ref="B696" r:id="rId2903" display="http://www.kiffa.or.kr/sub02/sub03_view.php?mem_id=%ED%94%BC%EC%94%A8%EC%97%98%EC%BD%94%ED%8D%BC%EB%A0%88%EC%9D%B4%EC%85%98" xr:uid="{00000000-0004-0000-0100-00006B0B0000}"/>
    <hyperlink ref="C696" r:id="rId2904" display="http://www.kiffa.or.kr/sub02/sub03_view.php?mem_id=%ED%94%BC%EC%94%A8%EC%97%98%EC%BD%94%ED%8D%BC%EB%A0%88%EC%9D%B4%EC%85%98" xr:uid="{00000000-0004-0000-0100-00006C0B0000}"/>
    <hyperlink ref="E696" r:id="rId2905" display="http://www.kiffa.or.kr/sub02/sub03_view.php?mem_id=%ED%94%BC%EC%94%A8%EC%97%98%EC%BD%94%ED%8D%BC%EB%A0%88%EC%9D%B4%EC%85%98" xr:uid="{00000000-0004-0000-0100-00006D0B0000}"/>
    <hyperlink ref="A697" r:id="rId2906" display="http://www.kiffa.or.kr/sub02/sub03_view.php?mem_id=%ED%94%BC%EC%95%84%EC%9D%B4%EC%BC%80%EC%9D%B4" xr:uid="{00000000-0004-0000-0100-00006E0B0000}"/>
    <hyperlink ref="B697" r:id="rId2907" display="http://www.kiffa.or.kr/sub02/sub03_view.php?mem_id=%ED%94%BC%EC%95%84%EC%9D%B4%EC%BC%80%EC%9D%B4" xr:uid="{00000000-0004-0000-0100-00006F0B0000}"/>
    <hyperlink ref="C697" r:id="rId2908" display="http://www.kiffa.or.kr/sub02/sub03_view.php?mem_id=%ED%94%BC%EC%95%84%EC%9D%B4%EC%BC%80%EC%9D%B4" xr:uid="{00000000-0004-0000-0100-0000700B0000}"/>
    <hyperlink ref="E697" r:id="rId2909" display="http://www.kiffa.or.kr/sub02/sub03_view.php?mem_id=%ED%94%BC%EC%95%84%EC%9D%B4%EC%BC%80%EC%9D%B4" xr:uid="{00000000-0004-0000-0100-0000710B0000}"/>
    <hyperlink ref="A698" r:id="rId2910" display="http://www.kiffa.or.kr/sub02/sub03_view.php?mem_id=%ED%94%BC%EC%95%A4%EC%97%90%EC%8A%A4%EB%84%A4%ED%8A%B8%EC%9B%8D%EC%8A%A4" xr:uid="{00000000-0004-0000-0100-0000720B0000}"/>
    <hyperlink ref="B698" r:id="rId2911" display="http://www.kiffa.or.kr/sub02/sub03_view.php?mem_id=%ED%94%BC%EC%95%A4%EC%97%90%EC%8A%A4%EB%84%A4%ED%8A%B8%EC%9B%8D%EC%8A%A4" xr:uid="{00000000-0004-0000-0100-0000730B0000}"/>
    <hyperlink ref="C698" r:id="rId2912" display="http://www.kiffa.or.kr/sub02/sub03_view.php?mem_id=%ED%94%BC%EC%95%A4%EC%97%90%EC%8A%A4%EB%84%A4%ED%8A%B8%EC%9B%8D%EC%8A%A4" xr:uid="{00000000-0004-0000-0100-0000740B0000}"/>
    <hyperlink ref="E698" r:id="rId2913" display="http://www.kiffa.or.kr/sub02/sub03_view.php?mem_id=%ED%94%BC%EC%95%A4%EC%97%90%EC%8A%A4%EB%84%A4%ED%8A%B8%EC%9B%8D%EC%8A%A4" xr:uid="{00000000-0004-0000-0100-0000750B0000}"/>
    <hyperlink ref="A699" r:id="rId2914" display="http://www.kiffa.or.kr/sub02/sub03_view.php?mem_id=%ED%94%BC%EC%97%94%EC%97%98%EC%9D%B8%ED%84%B0%EB%82%B4%EC%85%94%EB%82%A0" xr:uid="{00000000-0004-0000-0100-0000760B0000}"/>
    <hyperlink ref="B699" r:id="rId2915" display="http://www.kiffa.or.kr/sub02/sub03_view.php?mem_id=%ED%94%BC%EC%97%94%EC%97%98%EC%9D%B8%ED%84%B0%EB%82%B4%EC%85%94%EB%82%A0" xr:uid="{00000000-0004-0000-0100-0000770B0000}"/>
    <hyperlink ref="C699" r:id="rId2916" display="http://www.kiffa.or.kr/sub02/sub03_view.php?mem_id=%ED%94%BC%EC%97%94%EC%97%98%EC%9D%B8%ED%84%B0%EB%82%B4%EC%85%94%EB%82%A0" xr:uid="{00000000-0004-0000-0100-0000780B0000}"/>
    <hyperlink ref="E699" r:id="rId2917" display="http://www.kiffa.or.kr/sub02/sub03_view.php?mem_id=%ED%94%BC%EC%97%94%EC%97%98%EC%9D%B8%ED%84%B0%EB%82%B4%EC%85%94%EB%82%A0" xr:uid="{00000000-0004-0000-0100-0000790B0000}"/>
    <hyperlink ref="A700" r:id="rId2918" display="http://www.kiffa.or.kr/sub02/sub03_view.php?mem_id=%ED%94%BC%EC%97%A0%EC%97%98" xr:uid="{00000000-0004-0000-0100-00007A0B0000}"/>
    <hyperlink ref="B700" r:id="rId2919" display="http://www.kiffa.or.kr/sub02/sub03_view.php?mem_id=%ED%94%BC%EC%97%A0%EC%97%98" xr:uid="{00000000-0004-0000-0100-00007B0B0000}"/>
    <hyperlink ref="C700" r:id="rId2920" display="http://www.kiffa.or.kr/sub02/sub03_view.php?mem_id=%ED%94%BC%EC%97%A0%EC%97%98" xr:uid="{00000000-0004-0000-0100-00007C0B0000}"/>
    <hyperlink ref="E700" r:id="rId2921" display="http://www.kiffa.or.kr/sub02/sub03_view.php?mem_id=%ED%94%BC%EC%97%A0%EC%97%98" xr:uid="{00000000-0004-0000-0100-00007D0B0000}"/>
    <hyperlink ref="A701" r:id="rId2922" display="http://www.kiffa.or.kr/sub02/sub03_view.php?mem_id=%ED%94%BC%EC%A7%80%EC%97%A0%EC%94%A8%EB%A1%9C%EC%A7%80%EC%8A%A4%ED%8B%B1%EC%8A%A4" xr:uid="{00000000-0004-0000-0100-00007E0B0000}"/>
    <hyperlink ref="B701" r:id="rId2923" display="http://www.kiffa.or.kr/sub02/sub03_view.php?mem_id=%ED%94%BC%EC%A7%80%EC%97%A0%EC%94%A8%EB%A1%9C%EC%A7%80%EC%8A%A4%ED%8B%B1%EC%8A%A4" xr:uid="{00000000-0004-0000-0100-00007F0B0000}"/>
    <hyperlink ref="C701" r:id="rId2924" display="http://www.kiffa.or.kr/sub02/sub03_view.php?mem_id=%ED%94%BC%EC%A7%80%EC%97%A0%EC%94%A8%EB%A1%9C%EC%A7%80%EC%8A%A4%ED%8B%B1%EC%8A%A4" xr:uid="{00000000-0004-0000-0100-0000800B0000}"/>
    <hyperlink ref="E701" r:id="rId2925" display="http://www.kiffa.or.kr/sub02/sub03_view.php?mem_id=%ED%94%BC%EC%A7%80%EC%97%A0%EC%94%A8%EB%A1%9C%EC%A7%80%EC%8A%A4%ED%8B%B1%EC%8A%A4" xr:uid="{00000000-0004-0000-0100-0000810B0000}"/>
    <hyperlink ref="A702" r:id="rId2926" display="http://www.kiffa.or.kr/sub02/sub03_view.php?mem_id=%ED%95%84%EC%98%A4%EC%85%98%EB%9D%BC%EC%9D%B8%20%EC%A3%BC%EC%8B%9D%ED%9A%8C%EC%82%AC" xr:uid="{00000000-0004-0000-0100-0000820B0000}"/>
    <hyperlink ref="B702" r:id="rId2927" display="http://www.kiffa.or.kr/sub02/sub03_view.php?mem_id=%ED%95%84%EC%98%A4%EC%85%98%EB%9D%BC%EC%9D%B8%20%EC%A3%BC%EC%8B%9D%ED%9A%8C%EC%82%AC" xr:uid="{00000000-0004-0000-0100-0000830B0000}"/>
    <hyperlink ref="C702" r:id="rId2928" display="http://www.kiffa.or.kr/sub02/sub03_view.php?mem_id=%ED%95%84%EC%98%A4%EC%85%98%EB%9D%BC%EC%9D%B8%20%EC%A3%BC%EC%8B%9D%ED%9A%8C%EC%82%AC" xr:uid="{00000000-0004-0000-0100-0000840B0000}"/>
    <hyperlink ref="E702" r:id="rId2929" display="http://www.kiffa.or.kr/sub02/sub03_view.php?mem_id=%ED%95%84%EC%98%A4%EC%85%98%EB%9D%BC%EC%9D%B8%20%EC%A3%BC%EC%8B%9D%ED%9A%8C%EC%82%AC" xr:uid="{00000000-0004-0000-0100-0000850B0000}"/>
    <hyperlink ref="A703" r:id="rId2930" display="http://www.kiffa.or.kr/sub02/sub03_view.php?mem_id=%ED%95%98%EB%82%98%EB%A1%9C%ED%8B%B0%EC%95%A4%EC%97%90%EC%8A%A4" xr:uid="{00000000-0004-0000-0100-0000860B0000}"/>
    <hyperlink ref="B703" r:id="rId2931" display="http://www.kiffa.or.kr/sub02/sub03_view.php?mem_id=%ED%95%98%EB%82%98%EB%A1%9C%ED%8B%B0%EC%95%A4%EC%97%90%EC%8A%A4" xr:uid="{00000000-0004-0000-0100-0000870B0000}"/>
    <hyperlink ref="C703" r:id="rId2932" display="http://www.kiffa.or.kr/sub02/sub03_view.php?mem_id=%ED%95%98%EB%82%98%EB%A1%9C%ED%8B%B0%EC%95%A4%EC%97%90%EC%8A%A4" xr:uid="{00000000-0004-0000-0100-0000880B0000}"/>
    <hyperlink ref="E703" r:id="rId2933" display="http://www.kiffa.or.kr/sub02/sub03_view.php?mem_id=%ED%95%98%EB%82%98%EB%A1%9C%ED%8B%B0%EC%95%A4%EC%97%90%EC%8A%A4" xr:uid="{00000000-0004-0000-0100-0000890B0000}"/>
    <hyperlink ref="A704" r:id="rId2934" display="http://www.kiffa.or.kr/sub02/sub03_view.php?mem_id=%ED%95%98%EC%9D%B4%EC%97%94%EB%93%9C%EC%89%AC%ED%95%91" xr:uid="{00000000-0004-0000-0100-00008A0B0000}"/>
    <hyperlink ref="B704" r:id="rId2935" display="http://www.kiffa.or.kr/sub02/sub03_view.php?mem_id=%ED%95%98%EC%9D%B4%EC%97%94%EB%93%9C%EC%89%AC%ED%95%91" xr:uid="{00000000-0004-0000-0100-00008B0B0000}"/>
    <hyperlink ref="C704" r:id="rId2936" display="http://www.kiffa.or.kr/sub02/sub03_view.php?mem_id=%ED%95%98%EC%9D%B4%EC%97%94%EB%93%9C%EC%89%AC%ED%95%91" xr:uid="{00000000-0004-0000-0100-00008C0B0000}"/>
    <hyperlink ref="E704" r:id="rId2937" display="http://www.kiffa.or.kr/sub02/sub03_view.php?mem_id=%ED%95%98%EC%9D%B4%EC%97%94%EB%93%9C%EC%89%AC%ED%95%91" xr:uid="{00000000-0004-0000-0100-00008D0B0000}"/>
    <hyperlink ref="A705" r:id="rId2938" display="http://www.kiffa.or.kr/sub02/sub03_view.php?mem_id=%ED%95%98%EC%9D%B4%ED%8A%B8%EB%9E%9C%EC%8A%A4%EB%A1%9C%EC%A7%80%EC%8A%A4%ED%8B%B1%EC%8A%A4" xr:uid="{00000000-0004-0000-0100-00008E0B0000}"/>
    <hyperlink ref="B705" r:id="rId2939" display="http://www.kiffa.or.kr/sub02/sub03_view.php?mem_id=%ED%95%98%EC%9D%B4%ED%8A%B8%EB%9E%9C%EC%8A%A4%EB%A1%9C%EC%A7%80%EC%8A%A4%ED%8B%B1%EC%8A%A4" xr:uid="{00000000-0004-0000-0100-00008F0B0000}"/>
    <hyperlink ref="C705" r:id="rId2940" display="http://www.kiffa.or.kr/sub02/sub03_view.php?mem_id=%ED%95%98%EC%9D%B4%ED%8A%B8%EB%9E%9C%EC%8A%A4%EB%A1%9C%EC%A7%80%EC%8A%A4%ED%8B%B1%EC%8A%A4" xr:uid="{00000000-0004-0000-0100-0000900B0000}"/>
    <hyperlink ref="E705" r:id="rId2941" display="http://www.kiffa.or.kr/sub02/sub03_view.php?mem_id=%ED%95%98%EC%9D%B4%ED%8A%B8%EB%9E%9C%EC%8A%A4%EB%A1%9C%EC%A7%80%EC%8A%A4%ED%8B%B1%EC%8A%A4" xr:uid="{00000000-0004-0000-0100-0000910B0000}"/>
    <hyperlink ref="A706" r:id="rId2942" display="http://www.kiffa.or.kr/sub02/sub03_view.php?mem_id=%ED%95%98%ED%8A%B8%EB%A1%9C%ED%8A%B8%EC%BD%94%EB%A6%AC%EC%95%84" xr:uid="{00000000-0004-0000-0100-0000920B0000}"/>
    <hyperlink ref="B706" r:id="rId2943" display="http://www.kiffa.or.kr/sub02/sub03_view.php?mem_id=%ED%95%98%ED%8A%B8%EB%A1%9C%ED%8A%B8%EC%BD%94%EB%A6%AC%EC%95%84" xr:uid="{00000000-0004-0000-0100-0000930B0000}"/>
    <hyperlink ref="C706" r:id="rId2944" display="http://www.kiffa.or.kr/sub02/sub03_view.php?mem_id=%ED%95%98%ED%8A%B8%EB%A1%9C%ED%8A%B8%EC%BD%94%EB%A6%AC%EC%95%84" xr:uid="{00000000-0004-0000-0100-0000940B0000}"/>
    <hyperlink ref="E706" r:id="rId2945" display="http://www.kiffa.or.kr/sub02/sub03_view.php?mem_id=%ED%95%98%ED%8A%B8%EB%A1%9C%ED%8A%B8%EC%BD%94%EB%A6%AC%EC%95%84" xr:uid="{00000000-0004-0000-0100-0000950B0000}"/>
    <hyperlink ref="A707" r:id="rId2946" display="http://www.kiffa.or.kr/sub02/sub03_view.php?mem_id=%ED%95%9C%EA%B0%95%EC%83%81%EC%84%A0(%EC%A3%BC)" xr:uid="{00000000-0004-0000-0100-0000960B0000}"/>
    <hyperlink ref="B707" r:id="rId2947" display="http://www.kiffa.or.kr/sub02/sub03_view.php?mem_id=%ED%95%9C%EA%B0%95%EC%83%81%EC%84%A0(%EC%A3%BC)" xr:uid="{00000000-0004-0000-0100-0000970B0000}"/>
    <hyperlink ref="C707" r:id="rId2948" display="http://www.kiffa.or.kr/sub02/sub03_view.php?mem_id=%ED%95%9C%EA%B0%95%EC%83%81%EC%84%A0(%EC%A3%BC)" xr:uid="{00000000-0004-0000-0100-0000980B0000}"/>
    <hyperlink ref="E707" r:id="rId2949" display="http://www.kiffa.or.kr/sub02/sub03_view.php?mem_id=%ED%95%9C%EA%B0%95%EC%83%81%EC%84%A0(%EC%A3%BC)" xr:uid="{00000000-0004-0000-0100-0000990B0000}"/>
    <hyperlink ref="A708" r:id="rId2950" display="http://www.kiffa.or.kr/sub02/sub03_view.php?mem_id=%ED%95%9C%EA%B5%AD%EB%8F%84%EC%8B%AC%EA%B3%B5%ED%95%AD(%EC%A3%BC)" xr:uid="{00000000-0004-0000-0100-00009A0B0000}"/>
    <hyperlink ref="B708" r:id="rId2951" display="http://www.kiffa.or.kr/sub02/sub03_view.php?mem_id=%ED%95%9C%EA%B5%AD%EB%8F%84%EC%8B%AC%EA%B3%B5%ED%95%AD(%EC%A3%BC)" xr:uid="{00000000-0004-0000-0100-00009B0B0000}"/>
    <hyperlink ref="C708" r:id="rId2952" display="http://www.kiffa.or.kr/sub02/sub03_view.php?mem_id=%ED%95%9C%EA%B5%AD%EB%8F%84%EC%8B%AC%EA%B3%B5%ED%95%AD(%EC%A3%BC)" xr:uid="{00000000-0004-0000-0100-00009C0B0000}"/>
    <hyperlink ref="E708" r:id="rId2953" display="http://www.kiffa.or.kr/sub02/sub03_view.php?mem_id=%ED%95%9C%EA%B5%AD%EB%8F%84%EC%8B%AC%EA%B3%B5%ED%95%AD(%EC%A3%BC)" xr:uid="{00000000-0004-0000-0100-00009D0B0000}"/>
    <hyperlink ref="A709" r:id="rId2954" display="http://www.kiffa.or.kr/sub02/sub03_view.php?mem_id=%ED%95%9C%EA%B5%AD%EB%A1%9C%EC%A7%80%EC%8A%A4%ED%8B%B0%EB%93%9C%20%EC%A3%BC%EC%8B%9D%ED%9A%8C%EC%82%AC" xr:uid="{00000000-0004-0000-0100-00009E0B0000}"/>
    <hyperlink ref="B709" r:id="rId2955" display="http://www.kiffa.or.kr/sub02/sub03_view.php?mem_id=%ED%95%9C%EA%B5%AD%EB%A1%9C%EC%A7%80%EC%8A%A4%ED%8B%B0%EB%93%9C%20%EC%A3%BC%EC%8B%9D%ED%9A%8C%EC%82%AC" xr:uid="{00000000-0004-0000-0100-00009F0B0000}"/>
    <hyperlink ref="C709" r:id="rId2956" display="http://www.kiffa.or.kr/sub02/sub03_view.php?mem_id=%ED%95%9C%EA%B5%AD%EB%A1%9C%EC%A7%80%EC%8A%A4%ED%8B%B0%EB%93%9C%20%EC%A3%BC%EC%8B%9D%ED%9A%8C%EC%82%AC" xr:uid="{00000000-0004-0000-0100-0000A00B0000}"/>
    <hyperlink ref="E709" r:id="rId2957" display="http://www.kiffa.or.kr/sub02/sub03_view.php?mem_id=%ED%95%9C%EA%B5%AD%EB%A1%9C%EC%A7%80%EC%8A%A4%ED%8B%B0%EB%93%9C%20%EC%A3%BC%EC%8B%9D%ED%9A%8C%EC%82%AC" xr:uid="{00000000-0004-0000-0100-0000A10B0000}"/>
    <hyperlink ref="A710" r:id="rId2958" display="http://www.kiffa.or.kr/sub02/sub03_view.php?mem_id=%ED%95%9C%EA%B5%AD%EB%A1%9C%EC%A7%80%EC%8A%A4%ED%92%80" xr:uid="{00000000-0004-0000-0100-0000A20B0000}"/>
    <hyperlink ref="B710" r:id="rId2959" display="http://www.kiffa.or.kr/sub02/sub03_view.php?mem_id=%ED%95%9C%EA%B5%AD%EB%A1%9C%EC%A7%80%EC%8A%A4%ED%92%80" xr:uid="{00000000-0004-0000-0100-0000A30B0000}"/>
    <hyperlink ref="C710" r:id="rId2960" display="http://www.kiffa.or.kr/sub02/sub03_view.php?mem_id=%ED%95%9C%EA%B5%AD%EB%A1%9C%EC%A7%80%EC%8A%A4%ED%92%80" xr:uid="{00000000-0004-0000-0100-0000A40B0000}"/>
    <hyperlink ref="E710" r:id="rId2961" display="http://www.kiffa.or.kr/sub02/sub03_view.php?mem_id=%ED%95%9C%EA%B5%AD%EB%A1%9C%EC%A7%80%EC%8A%A4%ED%92%80" xr:uid="{00000000-0004-0000-0100-0000A50B0000}"/>
    <hyperlink ref="A711" r:id="rId2962" display="http://www.kiffa.or.kr/sub02/sub03_view.php?mem_id=%ED%95%9C%EA%B5%AD%EC%95%8C%ED%94%84%EC%8A%A4%EB%AC%BC%EB%A5%98(%EC%A3%BC)" xr:uid="{00000000-0004-0000-0100-0000A60B0000}"/>
    <hyperlink ref="B711" r:id="rId2963" display="http://www.kiffa.or.kr/sub02/sub03_view.php?mem_id=%ED%95%9C%EA%B5%AD%EC%95%8C%ED%94%84%EC%8A%A4%EB%AC%BC%EB%A5%98(%EC%A3%BC)" xr:uid="{00000000-0004-0000-0100-0000A70B0000}"/>
    <hyperlink ref="C711" r:id="rId2964" display="http://www.kiffa.or.kr/sub02/sub03_view.php?mem_id=%ED%95%9C%EA%B5%AD%EC%95%8C%ED%94%84%EC%8A%A4%EB%AC%BC%EB%A5%98(%EC%A3%BC)" xr:uid="{00000000-0004-0000-0100-0000A80B0000}"/>
    <hyperlink ref="E711" r:id="rId2965" display="http://www.kiffa.or.kr/sub02/sub03_view.php?mem_id=%ED%95%9C%EA%B5%AD%EC%95%8C%ED%94%84%EC%8A%A4%EB%AC%BC%EB%A5%98(%EC%A3%BC)" xr:uid="{00000000-0004-0000-0100-0000A90B0000}"/>
    <hyperlink ref="A712" r:id="rId2966" display="http://www.kiffa.or.kr/sub02/sub03_view.php?mem_id=%ED%95%9C%EA%B5%AD%EC%9D%BC%EB%B3%B8%ED%86%B5%EC%9A%B4(%EC%A3%BC)" xr:uid="{00000000-0004-0000-0100-0000AA0B0000}"/>
    <hyperlink ref="B712" r:id="rId2967" display="http://www.kiffa.or.kr/sub02/sub03_view.php?mem_id=%ED%95%9C%EA%B5%AD%EC%9D%BC%EB%B3%B8%ED%86%B5%EC%9A%B4(%EC%A3%BC)" xr:uid="{00000000-0004-0000-0100-0000AB0B0000}"/>
    <hyperlink ref="C712" r:id="rId2968" display="http://www.kiffa.or.kr/sub02/sub03_view.php?mem_id=%ED%95%9C%EA%B5%AD%EC%9D%BC%EB%B3%B8%ED%86%B5%EC%9A%B4(%EC%A3%BC)" xr:uid="{00000000-0004-0000-0100-0000AC0B0000}"/>
    <hyperlink ref="E712" r:id="rId2969" display="http://www.kiffa.or.kr/sub02/sub03_view.php?mem_id=%ED%95%9C%EA%B5%AD%EC%9D%BC%EB%B3%B8%ED%86%B5%EC%9A%B4(%EC%A3%BC)" xr:uid="{00000000-0004-0000-0100-0000AD0B0000}"/>
    <hyperlink ref="A713" r:id="rId2970" display="http://www.kiffa.or.kr/sub02/sub03_view.php?mem_id=%ED%95%9C%EA%B5%AD%EC%A2%85%ED%95%A9%EB%AC%BC%EB%A5%98(%EC%A3%BC)" xr:uid="{00000000-0004-0000-0100-0000AE0B0000}"/>
    <hyperlink ref="B713" r:id="rId2971" display="http://www.kiffa.or.kr/sub02/sub03_view.php?mem_id=%ED%95%9C%EA%B5%AD%EC%A2%85%ED%95%A9%EB%AC%BC%EB%A5%98(%EC%A3%BC)" xr:uid="{00000000-0004-0000-0100-0000AF0B0000}"/>
    <hyperlink ref="C713" r:id="rId2972" display="http://www.kiffa.or.kr/sub02/sub03_view.php?mem_id=%ED%95%9C%EA%B5%AD%EC%A2%85%ED%95%A9%EB%AC%BC%EB%A5%98(%EC%A3%BC)" xr:uid="{00000000-0004-0000-0100-0000B00B0000}"/>
    <hyperlink ref="E713" r:id="rId2973" display="http://www.kiffa.or.kr/sub02/sub03_view.php?mem_id=%ED%95%9C%EA%B5%AD%EC%A2%85%ED%95%A9%EB%AC%BC%EB%A5%98(%EC%A3%BC)" xr:uid="{00000000-0004-0000-0100-0000B10B0000}"/>
    <hyperlink ref="A714" r:id="rId2974" display="http://www.kiffa.or.kr/sub02/sub03_view.php?mem_id=%ED%95%9C%EA%B5%AD%EC%B2%A0%EB%8F%84%EA%B3%B5%EC%82%AC" xr:uid="{00000000-0004-0000-0100-0000B20B0000}"/>
    <hyperlink ref="B714" r:id="rId2975" display="http://www.kiffa.or.kr/sub02/sub03_view.php?mem_id=%ED%95%9C%EA%B5%AD%EC%B2%A0%EB%8F%84%EA%B3%B5%EC%82%AC" xr:uid="{00000000-0004-0000-0100-0000B30B0000}"/>
    <hyperlink ref="C714" r:id="rId2976" display="http://www.kiffa.or.kr/sub02/sub03_view.php?mem_id=%ED%95%9C%EA%B5%AD%EC%B2%A0%EB%8F%84%EA%B3%B5%EC%82%AC" xr:uid="{00000000-0004-0000-0100-0000B40B0000}"/>
    <hyperlink ref="E714" r:id="rId2977" display="http://www.kiffa.or.kr/sub02/sub03_view.php?mem_id=%ED%95%9C%EA%B5%AD%EC%B2%A0%EB%8F%84%EA%B3%B5%EC%82%AC" xr:uid="{00000000-0004-0000-0100-0000B50B0000}"/>
    <hyperlink ref="A715" r:id="rId2978" display="http://www.kiffa.or.kr/sub02/sub03_view.php?mem_id=%ED%95%9C%EA%B8%B8%ED%95%B4%EC%9A%B4%ED%95%AD%EA%B3%B5(%EC%A3%BC)" xr:uid="{00000000-0004-0000-0100-0000B60B0000}"/>
    <hyperlink ref="B715" r:id="rId2979" display="http://www.kiffa.or.kr/sub02/sub03_view.php?mem_id=%ED%95%9C%EA%B8%B8%ED%95%B4%EC%9A%B4%ED%95%AD%EA%B3%B5(%EC%A3%BC)" xr:uid="{00000000-0004-0000-0100-0000B70B0000}"/>
    <hyperlink ref="C715" r:id="rId2980" display="http://www.kiffa.or.kr/sub02/sub03_view.php?mem_id=%ED%95%9C%EA%B8%B8%ED%95%B4%EC%9A%B4%ED%95%AD%EA%B3%B5(%EC%A3%BC)" xr:uid="{00000000-0004-0000-0100-0000B80B0000}"/>
    <hyperlink ref="E715" r:id="rId2981" display="http://www.kiffa.or.kr/sub02/sub03_view.php?mem_id=%ED%95%9C%EA%B8%B8%ED%95%B4%EC%9A%B4%ED%95%AD%EA%B3%B5(%EC%A3%BC)" xr:uid="{00000000-0004-0000-0100-0000B90B0000}"/>
    <hyperlink ref="A716" r:id="rId2982" display="http://www.kiffa.or.kr/sub02/sub03_view.php?mem_id=%ED%95%9C%EC%83%9D%ED%95%B4%EC%9A%B4%ED%95%AD%EA%B3%B5(%EC%A3%BC)" xr:uid="{00000000-0004-0000-0100-0000BA0B0000}"/>
    <hyperlink ref="B716" r:id="rId2983" display="http://www.kiffa.or.kr/sub02/sub03_view.php?mem_id=%ED%95%9C%EC%83%9D%ED%95%B4%EC%9A%B4%ED%95%AD%EA%B3%B5(%EC%A3%BC)" xr:uid="{00000000-0004-0000-0100-0000BB0B0000}"/>
    <hyperlink ref="C716" r:id="rId2984" display="http://www.kiffa.or.kr/sub02/sub03_view.php?mem_id=%ED%95%9C%EC%83%9D%ED%95%B4%EC%9A%B4%ED%95%AD%EA%B3%B5(%EC%A3%BC)" xr:uid="{00000000-0004-0000-0100-0000BC0B0000}"/>
    <hyperlink ref="E716" r:id="rId2985" display="http://www.kiffa.or.kr/sub02/sub03_view.php?mem_id=%ED%95%9C%EC%83%9D%ED%95%B4%EC%9A%B4%ED%95%AD%EA%B3%B5(%EC%A3%BC)" xr:uid="{00000000-0004-0000-0100-0000BD0B0000}"/>
    <hyperlink ref="A717" r:id="rId2986" display="http://www.kiffa.or.kr/sub02/sub03_view.php?mem_id=%ED%95%9C%EC%84%B1%ED%86%B5%EC%83%81(%EC%A3%BC)" xr:uid="{00000000-0004-0000-0100-0000BE0B0000}"/>
    <hyperlink ref="B717" r:id="rId2987" display="http://www.kiffa.or.kr/sub02/sub03_view.php?mem_id=%ED%95%9C%EC%84%B1%ED%86%B5%EC%83%81(%EC%A3%BC)" xr:uid="{00000000-0004-0000-0100-0000BF0B0000}"/>
    <hyperlink ref="C717" r:id="rId2988" display="http://www.kiffa.or.kr/sub02/sub03_view.php?mem_id=%ED%95%9C%EC%84%B1%ED%86%B5%EC%83%81(%EC%A3%BC)" xr:uid="{00000000-0004-0000-0100-0000C00B0000}"/>
    <hyperlink ref="E717" r:id="rId2989" display="http://www.kiffa.or.kr/sub02/sub03_view.php?mem_id=%ED%95%9C%EC%84%B1%ED%86%B5%EC%83%81(%EC%A3%BC)" xr:uid="{00000000-0004-0000-0100-0000C10B0000}"/>
    <hyperlink ref="A718" r:id="rId2990" display="http://www.kiffa.or.kr/sub02/sub03_view.php?mem_id=%ED%95%9C%EC%84%B1%ED%95%B4%EC%9A%B4" xr:uid="{00000000-0004-0000-0100-0000C20B0000}"/>
    <hyperlink ref="B718" r:id="rId2991" display="http://www.kiffa.or.kr/sub02/sub03_view.php?mem_id=%ED%95%9C%EC%84%B1%ED%95%B4%EC%9A%B4" xr:uid="{00000000-0004-0000-0100-0000C30B0000}"/>
    <hyperlink ref="C718" r:id="rId2992" display="http://www.kiffa.or.kr/sub02/sub03_view.php?mem_id=%ED%95%9C%EC%84%B1%ED%95%B4%EC%9A%B4" xr:uid="{00000000-0004-0000-0100-0000C40B0000}"/>
    <hyperlink ref="E718" r:id="rId2993" display="http://www.kiffa.or.kr/sub02/sub03_view.php?mem_id=%ED%95%9C%EC%84%B1%ED%95%B4%EC%9A%B4" xr:uid="{00000000-0004-0000-0100-0000C50B0000}"/>
    <hyperlink ref="A719" r:id="rId2994" display="http://www.kiffa.or.kr/sub02/sub03_view.php?mem_id=%ED%95%9C%EC%86%94%EB%A1%9C%EC%A7%80%EC%8A%A4%ED%8B%B1%EC%8A%A4(%EC%A3%BC)" xr:uid="{00000000-0004-0000-0100-0000C60B0000}"/>
    <hyperlink ref="B719" r:id="rId2995" display="http://www.kiffa.or.kr/sub02/sub03_view.php?mem_id=%ED%95%9C%EC%86%94%EB%A1%9C%EC%A7%80%EC%8A%A4%ED%8B%B1%EC%8A%A4(%EC%A3%BC)" xr:uid="{00000000-0004-0000-0100-0000C70B0000}"/>
    <hyperlink ref="C719" r:id="rId2996" display="http://www.kiffa.or.kr/sub02/sub03_view.php?mem_id=%ED%95%9C%EC%86%94%EB%A1%9C%EC%A7%80%EC%8A%A4%ED%8B%B1%EC%8A%A4(%EC%A3%BC)" xr:uid="{00000000-0004-0000-0100-0000C80B0000}"/>
    <hyperlink ref="E719" r:id="rId2997" display="http://www.kiffa.or.kr/sub02/sub03_view.php?mem_id=%ED%95%9C%EC%86%94%EB%A1%9C%EC%A7%80%EC%8A%A4%ED%8B%B1%EC%8A%A4(%EC%A3%BC)" xr:uid="{00000000-0004-0000-0100-0000C90B0000}"/>
    <hyperlink ref="A720" r:id="rId2998" display="http://www.kiffa.or.kr/sub02/sub03_view.php?mem_id=%ED%95%9C%EC%96%91%EA%B5%AD%EC%A0%9C%EC%9A%B4%EC%86%A1" xr:uid="{00000000-0004-0000-0100-0000CA0B0000}"/>
    <hyperlink ref="B720" r:id="rId2999" display="http://www.kiffa.or.kr/sub02/sub03_view.php?mem_id=%ED%95%9C%EC%96%91%EA%B5%AD%EC%A0%9C%EC%9A%B4%EC%86%A1" xr:uid="{00000000-0004-0000-0100-0000CB0B0000}"/>
    <hyperlink ref="C720" r:id="rId3000" display="http://www.kiffa.or.kr/sub02/sub03_view.php?mem_id=%ED%95%9C%EC%96%91%EA%B5%AD%EC%A0%9C%EC%9A%B4%EC%86%A1" xr:uid="{00000000-0004-0000-0100-0000CC0B0000}"/>
    <hyperlink ref="E720" r:id="rId3001" display="http://www.kiffa.or.kr/sub02/sub03_view.php?mem_id=%ED%95%9C%EC%96%91%EA%B5%AD%EC%A0%9C%EC%9A%B4%EC%86%A1" xr:uid="{00000000-0004-0000-0100-0000CD0B0000}"/>
    <hyperlink ref="A721" r:id="rId3002" display="http://www.kiffa.or.kr/sub02/sub03_view.php?mem_id=%ED%95%9C%EC%98%81%ED%8A%B8%EB%9E%9C%EC%8A%A4" xr:uid="{00000000-0004-0000-0100-0000CE0B0000}"/>
    <hyperlink ref="B721" r:id="rId3003" display="http://www.kiffa.or.kr/sub02/sub03_view.php?mem_id=%ED%95%9C%EC%98%81%ED%8A%B8%EB%9E%9C%EC%8A%A4" xr:uid="{00000000-0004-0000-0100-0000CF0B0000}"/>
    <hyperlink ref="C721" r:id="rId3004" display="http://www.kiffa.or.kr/sub02/sub03_view.php?mem_id=%ED%95%9C%EC%98%81%ED%8A%B8%EB%9E%9C%EC%8A%A4" xr:uid="{00000000-0004-0000-0100-0000D00B0000}"/>
    <hyperlink ref="E721" r:id="rId3005" display="http://www.kiffa.or.kr/sub02/sub03_view.php?mem_id=%ED%95%9C%EC%98%81%ED%8A%B8%EB%9E%9C%EC%8A%A4" xr:uid="{00000000-0004-0000-0100-0000D10B0000}"/>
    <hyperlink ref="A722" r:id="rId3006" display="http://www.kiffa.or.kr/sub02/sub03_view.php?mem_id=%ED%95%9C%EC%98%81%ED%95%B4%EC%9A%B4(%EC%A3%BC)" xr:uid="{00000000-0004-0000-0100-0000D20B0000}"/>
    <hyperlink ref="B722" r:id="rId3007" display="http://www.kiffa.or.kr/sub02/sub03_view.php?mem_id=%ED%95%9C%EC%98%81%ED%95%B4%EC%9A%B4(%EC%A3%BC)" xr:uid="{00000000-0004-0000-0100-0000D30B0000}"/>
    <hyperlink ref="C722" r:id="rId3008" display="http://www.kiffa.or.kr/sub02/sub03_view.php?mem_id=%ED%95%9C%EC%98%81%ED%95%B4%EC%9A%B4(%EC%A3%BC)" xr:uid="{00000000-0004-0000-0100-0000D40B0000}"/>
    <hyperlink ref="E722" r:id="rId3009" display="http://www.kiffa.or.kr/sub02/sub03_view.php?mem_id=%ED%95%9C%EC%98%81%ED%95%B4%EC%9A%B4(%EC%A3%BC)" xr:uid="{00000000-0004-0000-0100-0000D50B0000}"/>
    <hyperlink ref="A723" r:id="rId3010" display="http://www.kiffa.or.kr/sub02/sub03_view.php?mem_id=%ED%95%9C%EC%9D%B5%EC%8A%A4%ED%94%84%EB%A0%88%EC%8A%A4" xr:uid="{00000000-0004-0000-0100-0000D60B0000}"/>
    <hyperlink ref="B723" r:id="rId3011" display="http://www.kiffa.or.kr/sub02/sub03_view.php?mem_id=%ED%95%9C%EC%9D%B5%EC%8A%A4%ED%94%84%EB%A0%88%EC%8A%A4" xr:uid="{00000000-0004-0000-0100-0000D70B0000}"/>
    <hyperlink ref="C723" r:id="rId3012" display="http://www.kiffa.or.kr/sub02/sub03_view.php?mem_id=%ED%95%9C%EC%9D%B5%EC%8A%A4%ED%94%84%EB%A0%88%EC%8A%A4" xr:uid="{00000000-0004-0000-0100-0000D80B0000}"/>
    <hyperlink ref="E723" r:id="rId3013" display="http://www.kiffa.or.kr/sub02/sub03_view.php?mem_id=%ED%95%9C%EC%9D%B5%EC%8A%A4%ED%94%84%EB%A0%88%EC%8A%A4" xr:uid="{00000000-0004-0000-0100-0000D90B0000}"/>
    <hyperlink ref="A724" r:id="rId3014" display="http://www.kiffa.or.kr/sub02/sub03_view.php?mem_id=%ED%95%9C%EC%A3%BC%ED%95%B4%EC%9A%B4(%EC%A3%BC)" xr:uid="{00000000-0004-0000-0100-0000DA0B0000}"/>
    <hyperlink ref="B724" r:id="rId3015" display="http://www.kiffa.or.kr/sub02/sub03_view.php?mem_id=%ED%95%9C%EC%A3%BC%ED%95%B4%EC%9A%B4(%EC%A3%BC)" xr:uid="{00000000-0004-0000-0100-0000DB0B0000}"/>
    <hyperlink ref="C724" r:id="rId3016" display="http://www.kiffa.or.kr/sub02/sub03_view.php?mem_id=%ED%95%9C%EC%A3%BC%ED%95%B4%EC%9A%B4(%EC%A3%BC)" xr:uid="{00000000-0004-0000-0100-0000DC0B0000}"/>
    <hyperlink ref="E724" r:id="rId3017" display="http://www.kiffa.or.kr/sub02/sub03_view.php?mem_id=%ED%95%9C%EC%A3%BC%ED%95%B4%EC%9A%B4(%EC%A3%BC)" xr:uid="{00000000-0004-0000-0100-0000DD0B0000}"/>
    <hyperlink ref="A725" r:id="rId3018" display="http://www.kiffa.or.kr/sub02/sub03_view.php?mem_id=%ED%95%9C%EC%A4%91%ED%9B%BC%EB%A6%AC" xr:uid="{00000000-0004-0000-0100-0000DE0B0000}"/>
    <hyperlink ref="B725" r:id="rId3019" display="http://www.kiffa.or.kr/sub02/sub03_view.php?mem_id=%ED%95%9C%EC%A4%91%ED%9B%BC%EB%A6%AC" xr:uid="{00000000-0004-0000-0100-0000DF0B0000}"/>
    <hyperlink ref="C725" r:id="rId3020" display="http://www.kiffa.or.kr/sub02/sub03_view.php?mem_id=%ED%95%9C%EC%A4%91%ED%9B%BC%EB%A6%AC" xr:uid="{00000000-0004-0000-0100-0000E00B0000}"/>
    <hyperlink ref="E725" r:id="rId3021" display="http://www.kiffa.or.kr/sub02/sub03_view.php?mem_id=%ED%95%9C%EC%A4%91%ED%9B%BC%EB%A6%AC" xr:uid="{00000000-0004-0000-0100-0000E10B0000}"/>
    <hyperlink ref="A726" r:id="rId3022" display="http://www.kiffa.or.kr/sub02/sub03_view.php?mem_id=%ED%95%9C%EC%A7%84" xr:uid="{00000000-0004-0000-0100-0000E20B0000}"/>
    <hyperlink ref="B726" r:id="rId3023" display="http://www.kiffa.or.kr/sub02/sub03_view.php?mem_id=%ED%95%9C%EC%A7%84" xr:uid="{00000000-0004-0000-0100-0000E30B0000}"/>
    <hyperlink ref="C726" r:id="rId3024" display="http://www.kiffa.or.kr/sub02/sub03_view.php?mem_id=%ED%95%9C%EC%A7%84" xr:uid="{00000000-0004-0000-0100-0000E40B0000}"/>
    <hyperlink ref="E726" r:id="rId3025" display="http://www.kiffa.or.kr/sub02/sub03_view.php?mem_id=%ED%95%9C%EC%A7%84" xr:uid="{00000000-0004-0000-0100-0000E50B0000}"/>
    <hyperlink ref="A727" r:id="rId3026" display="http://www.kiffa.or.kr/sub02/sub03_view.php?mem_id=%ED%95%9C%ED%81%90%ED%95%9C%EC%8B%A0%EC%9D%B5%EC%8A%A4%ED%94%84%EB%A0%88%EC%8A%A4%EC%BD%94%EB%A6%AC%EC%95%84" xr:uid="{00000000-0004-0000-0100-0000E60B0000}"/>
    <hyperlink ref="B727" r:id="rId3027" display="http://www.kiffa.or.kr/sub02/sub03_view.php?mem_id=%ED%95%9C%ED%81%90%ED%95%9C%EC%8B%A0%EC%9D%B5%EC%8A%A4%ED%94%84%EB%A0%88%EC%8A%A4%EC%BD%94%EB%A6%AC%EC%95%84" xr:uid="{00000000-0004-0000-0100-0000E70B0000}"/>
    <hyperlink ref="C727" r:id="rId3028" display="http://www.kiffa.or.kr/sub02/sub03_view.php?mem_id=%ED%95%9C%ED%81%90%ED%95%9C%EC%8B%A0%EC%9D%B5%EC%8A%A4%ED%94%84%EB%A0%88%EC%8A%A4%EC%BD%94%EB%A6%AC%EC%95%84" xr:uid="{00000000-0004-0000-0100-0000E80B0000}"/>
    <hyperlink ref="E727" r:id="rId3029" display="http://www.kiffa.or.kr/sub02/sub03_view.php?mem_id=%ED%95%9C%ED%81%90%ED%95%9C%EC%8B%A0%EC%9D%B5%EC%8A%A4%ED%94%84%EB%A0%88%EC%8A%A4%EC%BD%94%EB%A6%AC%EC%95%84" xr:uid="{00000000-0004-0000-0100-0000E90B0000}"/>
    <hyperlink ref="A728" r:id="rId3030" display="http://www.kiffa.or.kr/sub02/sub03_view.php?mem_id=%ED%95%B4%EB%83%84%ED%86%B5%EC%9A%B4" xr:uid="{00000000-0004-0000-0100-0000EA0B0000}"/>
    <hyperlink ref="B728" r:id="rId3031" display="http://www.kiffa.or.kr/sub02/sub03_view.php?mem_id=%ED%95%B4%EB%83%84%ED%86%B5%EC%9A%B4" xr:uid="{00000000-0004-0000-0100-0000EB0B0000}"/>
    <hyperlink ref="C728" r:id="rId3032" display="http://www.kiffa.or.kr/sub02/sub03_view.php?mem_id=%ED%95%B4%EB%83%84%ED%86%B5%EC%9A%B4" xr:uid="{00000000-0004-0000-0100-0000EC0B0000}"/>
    <hyperlink ref="E728" r:id="rId3033" display="http://www.kiffa.or.kr/sub02/sub03_view.php?mem_id=%ED%95%B4%EB%83%84%ED%86%B5%EC%9A%B4" xr:uid="{00000000-0004-0000-0100-0000ED0B0000}"/>
    <hyperlink ref="A729" r:id="rId3034" display="http://www.kiffa.or.kr/sub02/sub03_view.php?mem_id=%ED%95%B4%EB%8D%95%EC%9D%B5%EC%8A%A4%ED%94%84%EB%A0%88%EC%8A%A4" xr:uid="{00000000-0004-0000-0100-0000EE0B0000}"/>
    <hyperlink ref="B729" r:id="rId3035" display="http://www.kiffa.or.kr/sub02/sub03_view.php?mem_id=%ED%95%B4%EB%8D%95%EC%9D%B5%EC%8A%A4%ED%94%84%EB%A0%88%EC%8A%A4" xr:uid="{00000000-0004-0000-0100-0000EF0B0000}"/>
    <hyperlink ref="C729" r:id="rId3036" display="http://www.kiffa.or.kr/sub02/sub03_view.php?mem_id=%ED%95%B4%EB%8D%95%EC%9D%B5%EC%8A%A4%ED%94%84%EB%A0%88%EC%8A%A4" xr:uid="{00000000-0004-0000-0100-0000F00B0000}"/>
    <hyperlink ref="E729" r:id="rId3037" display="http://www.kiffa.or.kr/sub02/sub03_view.php?mem_id=%ED%95%B4%EB%8D%95%EC%9D%B5%EC%8A%A4%ED%94%84%EB%A0%88%EC%8A%A4" xr:uid="{00000000-0004-0000-0100-0000F10B0000}"/>
    <hyperlink ref="A730" r:id="rId3038" display="http://www.kiffa.or.kr/sub02/sub03_view.php?mem_id=%ED%95%B4%EC%96%91%EB%A1%9C%EC%A7%80%ED%85%8D" xr:uid="{00000000-0004-0000-0100-0000F20B0000}"/>
    <hyperlink ref="B730" r:id="rId3039" display="http://www.kiffa.or.kr/sub02/sub03_view.php?mem_id=%ED%95%B4%EC%96%91%EB%A1%9C%EC%A7%80%ED%85%8D" xr:uid="{00000000-0004-0000-0100-0000F30B0000}"/>
    <hyperlink ref="C730" r:id="rId3040" display="http://www.kiffa.or.kr/sub02/sub03_view.php?mem_id=%ED%95%B4%EC%96%91%EB%A1%9C%EC%A7%80%ED%85%8D" xr:uid="{00000000-0004-0000-0100-0000F40B0000}"/>
    <hyperlink ref="E730" r:id="rId3041" display="http://www.kiffa.or.kr/sub02/sub03_view.php?mem_id=%ED%95%B4%EC%96%91%EB%A1%9C%EC%A7%80%ED%85%8D" xr:uid="{00000000-0004-0000-0100-0000F50B0000}"/>
    <hyperlink ref="A731" r:id="rId3042" display="http://www.kiffa.or.kr/sub02/sub03_view.php?mem_id=%ED%95%B4%EC%98%81%EA%B8%80%EB%A1%9C%EB%B2%8C%EB%A1%9C%EC%A7%80%EC%8A%A4%ED%8B%B1%EC%8A%A4(%EC%A3%BC)" xr:uid="{00000000-0004-0000-0100-0000F60B0000}"/>
    <hyperlink ref="B731" r:id="rId3043" display="http://www.kiffa.or.kr/sub02/sub03_view.php?mem_id=%ED%95%B4%EC%98%81%EA%B8%80%EB%A1%9C%EB%B2%8C%EB%A1%9C%EC%A7%80%EC%8A%A4%ED%8B%B1%EC%8A%A4(%EC%A3%BC)" xr:uid="{00000000-0004-0000-0100-0000F70B0000}"/>
    <hyperlink ref="C731" r:id="rId3044" display="http://www.kiffa.or.kr/sub02/sub03_view.php?mem_id=%ED%95%B4%EC%98%81%EA%B8%80%EB%A1%9C%EB%B2%8C%EB%A1%9C%EC%A7%80%EC%8A%A4%ED%8B%B1%EC%8A%A4(%EC%A3%BC)" xr:uid="{00000000-0004-0000-0100-0000F80B0000}"/>
    <hyperlink ref="E731" r:id="rId3045" display="http://www.kiffa.or.kr/sub02/sub03_view.php?mem_id=%ED%95%B4%EC%98%81%EA%B8%80%EB%A1%9C%EB%B2%8C%EB%A1%9C%EC%A7%80%EC%8A%A4%ED%8B%B1%EC%8A%A4(%EC%A3%BC)" xr:uid="{00000000-0004-0000-0100-0000F90B0000}"/>
    <hyperlink ref="A732" r:id="rId3046" display="http://www.kiffa.or.kr/sub02/sub03_view.php?mem_id=%ED%95%B4%EC%99%B8%ED%95%AD%EA%B3%B5%ED%99%94%EB%AC%BC(%EC%A3%BC)" xr:uid="{00000000-0004-0000-0100-0000FA0B0000}"/>
    <hyperlink ref="B732" r:id="rId3047" display="http://www.kiffa.or.kr/sub02/sub03_view.php?mem_id=%ED%95%B4%EC%99%B8%ED%95%AD%EA%B3%B5%ED%99%94%EB%AC%BC(%EC%A3%BC)" xr:uid="{00000000-0004-0000-0100-0000FB0B0000}"/>
    <hyperlink ref="C732" r:id="rId3048" display="http://www.kiffa.or.kr/sub02/sub03_view.php?mem_id=%ED%95%B4%EC%99%B8%ED%95%AD%EA%B3%B5%ED%99%94%EB%AC%BC(%EC%A3%BC)" xr:uid="{00000000-0004-0000-0100-0000FC0B0000}"/>
    <hyperlink ref="E732" r:id="rId3049" display="http://www.kiffa.or.kr/sub02/sub03_view.php?mem_id=%ED%95%B4%EC%99%B8%ED%95%AD%EA%B3%B5%ED%99%94%EB%AC%BC(%EC%A3%BC)" xr:uid="{00000000-0004-0000-0100-0000FD0B0000}"/>
    <hyperlink ref="A733" r:id="rId3050" display="http://www.kiffa.or.kr/sub02/sub03_view.php?mem_id=%ED%95%B4%EC%9A%B0%EC%A7%80%EC%97%98%EC%97%90%EC%8A%A4" xr:uid="{00000000-0004-0000-0100-0000FE0B0000}"/>
    <hyperlink ref="B733" r:id="rId3051" display="http://www.kiffa.or.kr/sub02/sub03_view.php?mem_id=%ED%95%B4%EC%9A%B0%EC%A7%80%EC%97%98%EC%97%90%EC%8A%A4" xr:uid="{00000000-0004-0000-0100-0000FF0B0000}"/>
    <hyperlink ref="C733" r:id="rId3052" display="http://www.kiffa.or.kr/sub02/sub03_view.php?mem_id=%ED%95%B4%EC%9A%B0%EC%A7%80%EC%97%98%EC%97%90%EC%8A%A4" xr:uid="{00000000-0004-0000-0100-0000000C0000}"/>
    <hyperlink ref="E733" r:id="rId3053" display="http://www.kiffa.or.kr/sub02/sub03_view.php?mem_id=%ED%95%B4%EC%9A%B0%EC%A7%80%EC%97%98%EC%97%90%EC%8A%A4" xr:uid="{00000000-0004-0000-0100-0000010C0000}"/>
    <hyperlink ref="A734" r:id="rId3054" display="http://www.kiffa.or.kr/sub02/sub03_view.php?mem_id=%ED%97%A4%EB%B0%94%EB%A1%9C%EC%A7%80%EC%8A%A4" xr:uid="{00000000-0004-0000-0100-0000020C0000}"/>
    <hyperlink ref="B734" r:id="rId3055" display="http://www.kiffa.or.kr/sub02/sub03_view.php?mem_id=%ED%97%A4%EB%B0%94%EB%A1%9C%EC%A7%80%EC%8A%A4" xr:uid="{00000000-0004-0000-0100-0000030C0000}"/>
    <hyperlink ref="C734" r:id="rId3056" display="http://www.kiffa.or.kr/sub02/sub03_view.php?mem_id=%ED%97%A4%EB%B0%94%EB%A1%9C%EC%A7%80%EC%8A%A4" xr:uid="{00000000-0004-0000-0100-0000040C0000}"/>
    <hyperlink ref="E734" r:id="rId3057" display="http://www.kiffa.or.kr/sub02/sub03_view.php?mem_id=%ED%97%A4%EB%B0%94%EB%A1%9C%EC%A7%80%EC%8A%A4" xr:uid="{00000000-0004-0000-0100-0000050C0000}"/>
    <hyperlink ref="A735" r:id="rId3058" display="http://www.kiffa.or.kr/sub02/sub03_view.php?mem_id=%ED%97%AC%EB%A6%AC%EC%8A%A4%ED%83%80%ED%95%AD%EA%B3%B5" xr:uid="{00000000-0004-0000-0100-0000060C0000}"/>
    <hyperlink ref="B735" r:id="rId3059" display="http://www.kiffa.or.kr/sub02/sub03_view.php?mem_id=%ED%97%AC%EB%A6%AC%EC%8A%A4%ED%83%80%ED%95%AD%EA%B3%B5" xr:uid="{00000000-0004-0000-0100-0000070C0000}"/>
    <hyperlink ref="C735" r:id="rId3060" display="http://www.kiffa.or.kr/sub02/sub03_view.php?mem_id=%ED%97%AC%EB%A6%AC%EC%8A%A4%ED%83%80%ED%95%AD%EA%B3%B5" xr:uid="{00000000-0004-0000-0100-0000080C0000}"/>
    <hyperlink ref="E735" r:id="rId3061" display="http://www.kiffa.or.kr/sub02/sub03_view.php?mem_id=%ED%97%AC%EB%A6%AC%EC%8A%A4%ED%83%80%ED%95%AD%EA%B3%B5" xr:uid="{00000000-0004-0000-0100-0000090C0000}"/>
    <hyperlink ref="A736" r:id="rId3062" display="http://www.kiffa.or.kr/sub02/sub03_view.php?mem_id=%ED%97%AC%EB%A7%8C%EC%9B%94%EB%93%9C%EC%99%80%EC%9D%B4%EB%93%9C%EB%A1%9C%EC%A7%80%EC%8A%A4%ED%8B%B1%EC%8A%A4" xr:uid="{00000000-0004-0000-0100-00000A0C0000}"/>
    <hyperlink ref="B736" r:id="rId3063" display="http://www.kiffa.or.kr/sub02/sub03_view.php?mem_id=%ED%97%AC%EB%A7%8C%EC%9B%94%EB%93%9C%EC%99%80%EC%9D%B4%EB%93%9C%EB%A1%9C%EC%A7%80%EC%8A%A4%ED%8B%B1%EC%8A%A4" xr:uid="{00000000-0004-0000-0100-00000B0C0000}"/>
    <hyperlink ref="C736" r:id="rId3064" display="http://www.kiffa.or.kr/sub02/sub03_view.php?mem_id=%ED%97%AC%EB%A7%8C%EC%9B%94%EB%93%9C%EC%99%80%EC%9D%B4%EB%93%9C%EB%A1%9C%EC%A7%80%EC%8A%A4%ED%8B%B1%EC%8A%A4" xr:uid="{00000000-0004-0000-0100-00000C0C0000}"/>
    <hyperlink ref="E736" r:id="rId3065" display="http://www.kiffa.or.kr/sub02/sub03_view.php?mem_id=%ED%97%AC%EB%A7%8C%EC%9B%94%EB%93%9C%EC%99%80%EC%9D%B4%EB%93%9C%EB%A1%9C%EC%A7%80%EC%8A%A4%ED%8B%B1%EC%8A%A4" xr:uid="{00000000-0004-0000-0100-00000D0C0000}"/>
    <hyperlink ref="A737" r:id="rId3066" display="http://www.kiffa.or.kr/sub02/sub03_view.php?mem_id=%ED%98%84%EB%8C%80%EA%B8%80%EB%A1%9C%EB%B2%8C%EB%A1%9C%EC%A7%81%EC%8A%A4%EC%97%90%EC%8A%A4%EC%97%A0" xr:uid="{00000000-0004-0000-0100-00000E0C0000}"/>
    <hyperlink ref="B737" r:id="rId3067" display="http://www.kiffa.or.kr/sub02/sub03_view.php?mem_id=%ED%98%84%EB%8C%80%EA%B8%80%EB%A1%9C%EB%B2%8C%EB%A1%9C%EC%A7%81%EC%8A%A4%EC%97%90%EC%8A%A4%EC%97%A0" xr:uid="{00000000-0004-0000-0100-00000F0C0000}"/>
    <hyperlink ref="C737" r:id="rId3068" display="http://www.kiffa.or.kr/sub02/sub03_view.php?mem_id=%ED%98%84%EB%8C%80%EA%B8%80%EB%A1%9C%EB%B2%8C%EB%A1%9C%EC%A7%81%EC%8A%A4%EC%97%90%EC%8A%A4%EC%97%A0" xr:uid="{00000000-0004-0000-0100-0000100C0000}"/>
    <hyperlink ref="E737" r:id="rId3069" display="http://www.kiffa.or.kr/sub02/sub03_view.php?mem_id=%ED%98%84%EB%8C%80%EA%B8%80%EB%A1%9C%EB%B2%8C%EB%A1%9C%EC%A7%81%EC%8A%A4%EC%97%90%EC%8A%A4%EC%97%A0" xr:uid="{00000000-0004-0000-0100-0000110C0000}"/>
    <hyperlink ref="A738" r:id="rId3070" display="http://www.kiffa.or.kr/sub02/sub03_view.php?mem_id=%ED%98%84%EB%8C%80%EA%B8%80%EB%A1%9C%EB%B9%84%EC%8A%A4(%EC%A3%BC)" xr:uid="{00000000-0004-0000-0100-0000120C0000}"/>
    <hyperlink ref="B738" r:id="rId3071" display="http://www.kiffa.or.kr/sub02/sub03_view.php?mem_id=%ED%98%84%EB%8C%80%EA%B8%80%EB%A1%9C%EB%B9%84%EC%8A%A4(%EC%A3%BC)" xr:uid="{00000000-0004-0000-0100-0000130C0000}"/>
    <hyperlink ref="C738" r:id="rId3072" display="http://www.kiffa.or.kr/sub02/sub03_view.php?mem_id=%ED%98%84%EB%8C%80%EA%B8%80%EB%A1%9C%EB%B9%84%EC%8A%A4(%EC%A3%BC)" xr:uid="{00000000-0004-0000-0100-0000140C0000}"/>
    <hyperlink ref="E738" r:id="rId3073" display="http://www.kiffa.or.kr/sub02/sub03_view.php?mem_id=%ED%98%84%EB%8C%80%EA%B8%80%EB%A1%9C%EB%B9%84%EC%8A%A4(%EC%A3%BC)" xr:uid="{00000000-0004-0000-0100-0000150C0000}"/>
    <hyperlink ref="A739" r:id="rId3074" display="http://www.kiffa.or.kr/sub02/sub03_view.php?mem_id=%ED%98%84%EB%8C%80%EA%B8%80%EB%A1%9C%EB%B9%8C" xr:uid="{00000000-0004-0000-0100-0000160C0000}"/>
    <hyperlink ref="B739" r:id="rId3075" display="http://www.kiffa.or.kr/sub02/sub03_view.php?mem_id=%ED%98%84%EB%8C%80%EA%B8%80%EB%A1%9C%EB%B9%8C" xr:uid="{00000000-0004-0000-0100-0000170C0000}"/>
    <hyperlink ref="C739" r:id="rId3076" display="http://www.kiffa.or.kr/sub02/sub03_view.php?mem_id=%ED%98%84%EB%8C%80%EA%B8%80%EB%A1%9C%EB%B9%8C" xr:uid="{00000000-0004-0000-0100-0000180C0000}"/>
    <hyperlink ref="E739" r:id="rId3077" display="http://www.kiffa.or.kr/sub02/sub03_view.php?mem_id=%ED%98%84%EB%8C%80%EA%B8%80%EB%A1%9C%EB%B9%8C" xr:uid="{00000000-0004-0000-0100-0000190C0000}"/>
    <hyperlink ref="A740" r:id="rId3078" display="http://www.kiffa.or.kr/sub02/sub03_view.php?mem_id=%ED%98%84%EB%8C%80%EB%84%A4%EB%B9%84%EC%8A%A4%20%EC%A3%BC%EC%8B%9D%ED%9A%8C%EC%82%AC" xr:uid="{00000000-0004-0000-0100-00001A0C0000}"/>
    <hyperlink ref="B740" r:id="rId3079" display="http://www.kiffa.or.kr/sub02/sub03_view.php?mem_id=%ED%98%84%EB%8C%80%EB%84%A4%EB%B9%84%EC%8A%A4%20%EC%A3%BC%EC%8B%9D%ED%9A%8C%EC%82%AC" xr:uid="{00000000-0004-0000-0100-00001B0C0000}"/>
    <hyperlink ref="C740" r:id="rId3080" display="http://www.kiffa.or.kr/sub02/sub03_view.php?mem_id=%ED%98%84%EB%8C%80%EB%84%A4%EB%B9%84%EC%8A%A4%20%EC%A3%BC%EC%8B%9D%ED%9A%8C%EC%82%AC" xr:uid="{00000000-0004-0000-0100-00001C0C0000}"/>
    <hyperlink ref="E740" r:id="rId3081" display="http://www.kiffa.or.kr/sub02/sub03_view.php?mem_id=%ED%98%84%EB%8C%80%EB%84%A4%EB%B9%84%EC%8A%A4%20%EC%A3%BC%EC%8B%9D%ED%9A%8C%EC%82%AC" xr:uid="{00000000-0004-0000-0100-00001D0C0000}"/>
    <hyperlink ref="A741" r:id="rId3082" display="http://www.kiffa.or.kr/sub02/sub03_view.php?mem_id=%ED%98%84%EB%8C%80%ED%95%B4%EC%9A%B4" xr:uid="{00000000-0004-0000-0100-00001E0C0000}"/>
    <hyperlink ref="B741" r:id="rId3083" display="http://www.kiffa.or.kr/sub02/sub03_view.php?mem_id=%ED%98%84%EB%8C%80%ED%95%B4%EC%9A%B4" xr:uid="{00000000-0004-0000-0100-00001F0C0000}"/>
    <hyperlink ref="C741" r:id="rId3084" display="http://www.kiffa.or.kr/sub02/sub03_view.php?mem_id=%ED%98%84%EB%8C%80%ED%95%B4%EC%9A%B4" xr:uid="{00000000-0004-0000-0100-0000200C0000}"/>
    <hyperlink ref="E741" r:id="rId3085" display="http://www.kiffa.or.kr/sub02/sub03_view.php?mem_id=%ED%98%84%EB%8C%80%ED%95%B4%EC%9A%B4" xr:uid="{00000000-0004-0000-0100-0000210C0000}"/>
    <hyperlink ref="A742" r:id="rId3086" display="http://www.kiffa.or.kr/sub02/sub03_view.php?mem_id=%ED%98%84%EC%9D%B5%EC%9A%B4%EC%88%98(%EC%A3%BC)" xr:uid="{00000000-0004-0000-0100-0000220C0000}"/>
    <hyperlink ref="B742" r:id="rId3087" display="http://www.kiffa.or.kr/sub02/sub03_view.php?mem_id=%ED%98%84%EC%9D%B5%EC%9A%B4%EC%88%98(%EC%A3%BC)" xr:uid="{00000000-0004-0000-0100-0000230C0000}"/>
    <hyperlink ref="C742" r:id="rId3088" display="http://www.kiffa.or.kr/sub02/sub03_view.php?mem_id=%ED%98%84%EC%9D%B5%EC%9A%B4%EC%88%98(%EC%A3%BC)" xr:uid="{00000000-0004-0000-0100-0000240C0000}"/>
    <hyperlink ref="E742" r:id="rId3089" display="http://www.kiffa.or.kr/sub02/sub03_view.php?mem_id=%ED%98%84%EC%9D%B5%EC%9A%B4%EC%88%98(%EC%A3%BC)" xr:uid="{00000000-0004-0000-0100-0000250C0000}"/>
    <hyperlink ref="A743" r:id="rId3090" display="http://www.kiffa.or.kr/sub02/sub03_view.php?mem_id=%ED%98%84%EC%A7%84%ED%8B%B0%EC%97%98%EC%97%90%EC%8A%A4" xr:uid="{00000000-0004-0000-0100-0000260C0000}"/>
    <hyperlink ref="B743" r:id="rId3091" display="http://www.kiffa.or.kr/sub02/sub03_view.php?mem_id=%ED%98%84%EC%A7%84%ED%8B%B0%EC%97%98%EC%97%90%EC%8A%A4" xr:uid="{00000000-0004-0000-0100-0000270C0000}"/>
    <hyperlink ref="C743" r:id="rId3092" display="http://www.kiffa.or.kr/sub02/sub03_view.php?mem_id=%ED%98%84%EC%A7%84%ED%8B%B0%EC%97%98%EC%97%90%EC%8A%A4" xr:uid="{00000000-0004-0000-0100-0000280C0000}"/>
    <hyperlink ref="E743" r:id="rId3093" display="http://www.kiffa.or.kr/sub02/sub03_view.php?mem_id=%ED%98%84%EC%A7%84%ED%8B%B0%EC%97%98%EC%97%90%EC%8A%A4" xr:uid="{00000000-0004-0000-0100-0000290C0000}"/>
    <hyperlink ref="A744" r:id="rId3094" display="http://www.kiffa.or.kr/sub02/sub03_view.php?mem_id=%ED%98%91%EC%A7%84%EA%B8%80%EB%A1%9C%EB%B2%8C(%EC%A3%BC)" xr:uid="{00000000-0004-0000-0100-00002A0C0000}"/>
    <hyperlink ref="B744" r:id="rId3095" display="http://www.kiffa.or.kr/sub02/sub03_view.php?mem_id=%ED%98%91%EC%A7%84%EA%B8%80%EB%A1%9C%EB%B2%8C(%EC%A3%BC)" xr:uid="{00000000-0004-0000-0100-00002B0C0000}"/>
    <hyperlink ref="C744" r:id="rId3096" display="http://www.kiffa.or.kr/sub02/sub03_view.php?mem_id=%ED%98%91%EC%A7%84%EA%B8%80%EB%A1%9C%EB%B2%8C(%EC%A3%BC)" xr:uid="{00000000-0004-0000-0100-00002C0C0000}"/>
    <hyperlink ref="E744" r:id="rId3097" display="http://www.kiffa.or.kr/sub02/sub03_view.php?mem_id=%ED%98%91%EC%A7%84%EA%B8%80%EB%A1%9C%EB%B2%8C(%EC%A3%BC)" xr:uid="{00000000-0004-0000-0100-00002D0C0000}"/>
    <hyperlink ref="A745" r:id="rId3098" display="http://www.kiffa.or.kr/sub02/sub03_view.php?mem_id=%ED%98%B8%EC%84%B1%EA%B5%AD%EC%A0%9C%EC%9A%B4%EC%86%A1" xr:uid="{00000000-0004-0000-0100-00002E0C0000}"/>
    <hyperlink ref="B745" r:id="rId3099" display="http://www.kiffa.or.kr/sub02/sub03_view.php?mem_id=%ED%98%B8%EC%84%B1%EA%B5%AD%EC%A0%9C%EC%9A%B4%EC%86%A1" xr:uid="{00000000-0004-0000-0100-00002F0C0000}"/>
    <hyperlink ref="C745" r:id="rId3100" display="http://www.kiffa.or.kr/sub02/sub03_view.php?mem_id=%ED%98%B8%EC%84%B1%EA%B5%AD%EC%A0%9C%EC%9A%B4%EC%86%A1" xr:uid="{00000000-0004-0000-0100-0000300C0000}"/>
    <hyperlink ref="E745" r:id="rId3101" display="http://www.kiffa.or.kr/sub02/sub03_view.php?mem_id=%ED%98%B8%EC%84%B1%EA%B5%AD%EC%A0%9C%EC%9A%B4%EC%86%A1" xr:uid="{00000000-0004-0000-0100-0000310C0000}"/>
    <hyperlink ref="A746" r:id="rId3102" display="http://www.kiffa.or.kr/sub02/sub03_view.php?mem_id=%ED%99%94%EC%A7%84%ED%95%B4%EC%9A%B4(%EC%A3%BC)" xr:uid="{00000000-0004-0000-0100-0000320C0000}"/>
    <hyperlink ref="B746" r:id="rId3103" display="http://www.kiffa.or.kr/sub02/sub03_view.php?mem_id=%ED%99%94%EC%A7%84%ED%95%B4%EC%9A%B4(%EC%A3%BC)" xr:uid="{00000000-0004-0000-0100-0000330C0000}"/>
    <hyperlink ref="C746" r:id="rId3104" display="http://www.kiffa.or.kr/sub02/sub03_view.php?mem_id=%ED%99%94%EC%A7%84%ED%95%B4%EC%9A%B4(%EC%A3%BC)" xr:uid="{00000000-0004-0000-0100-0000340C0000}"/>
    <hyperlink ref="E746" r:id="rId3105" display="http://www.kiffa.or.kr/sub02/sub03_view.php?mem_id=%ED%99%94%EC%A7%84%ED%95%B4%EC%9A%B4(%EC%A3%BC)" xr:uid="{00000000-0004-0000-0100-0000350C0000}"/>
    <hyperlink ref="A747" r:id="rId3106" display="http://www.kiffa.or.kr/sub02/sub03_view.php?mem_id=%ED%99%98%ED%9D%AC%EC%97%94%ED%84%B0%ED%94%84%EB%9D%BC%EC%9D%B4%EC%A6%88(%EC%A3%BC)" xr:uid="{00000000-0004-0000-0100-0000360C0000}"/>
    <hyperlink ref="B747" r:id="rId3107" display="http://www.kiffa.or.kr/sub02/sub03_view.php?mem_id=%ED%99%98%ED%9D%AC%EC%97%94%ED%84%B0%ED%94%84%EB%9D%BC%EC%9D%B4%EC%A6%88(%EC%A3%BC)" xr:uid="{00000000-0004-0000-0100-0000370C0000}"/>
    <hyperlink ref="C747" r:id="rId3108" display="http://www.kiffa.or.kr/sub02/sub03_view.php?mem_id=%ED%99%98%ED%9D%AC%EC%97%94%ED%84%B0%ED%94%84%EB%9D%BC%EC%9D%B4%EC%A6%88(%EC%A3%BC)" xr:uid="{00000000-0004-0000-0100-0000380C0000}"/>
    <hyperlink ref="E747" r:id="rId3109" display="http://www.kiffa.or.kr/sub02/sub03_view.php?mem_id=%ED%99%98%ED%9D%AC%EC%97%94%ED%84%B0%ED%94%84%EB%9D%BC%EC%9D%B4%EC%A6%88(%EC%A3%BC)" xr:uid="{00000000-0004-0000-0100-0000390C0000}"/>
    <hyperlink ref="A748" r:id="rId3110" display="http://www.kiffa.or.kr/sub02/sub03_view.php?mem_id=%ED%9B%BC%EB%B0%80%EB%A6%AC%EC%9D%B5%EC%8A%A4%ED%94%84%EB%A0%88%EC%8A%A4" xr:uid="{00000000-0004-0000-0100-00003A0C0000}"/>
    <hyperlink ref="B748" r:id="rId3111" display="http://www.kiffa.or.kr/sub02/sub03_view.php?mem_id=%ED%9B%BC%EB%B0%80%EB%A6%AC%EC%9D%B5%EC%8A%A4%ED%94%84%EB%A0%88%EC%8A%A4" xr:uid="{00000000-0004-0000-0100-00003B0C0000}"/>
    <hyperlink ref="C748" r:id="rId3112" display="http://www.kiffa.or.kr/sub02/sub03_view.php?mem_id=%ED%9B%BC%EB%B0%80%EB%A6%AC%EC%9D%B5%EC%8A%A4%ED%94%84%EB%A0%88%EC%8A%A4" xr:uid="{00000000-0004-0000-0100-00003C0C0000}"/>
    <hyperlink ref="E748" r:id="rId3113" display="http://www.kiffa.or.kr/sub02/sub03_view.php?mem_id=%ED%9B%BC%EB%B0%80%EB%A6%AC%EC%9D%B5%EC%8A%A4%ED%94%84%EB%A0%88%EC%8A%A4" xr:uid="{00000000-0004-0000-0100-00003D0C0000}"/>
    <hyperlink ref="A749" r:id="rId3114" display="http://www.kiffa.or.kr/sub02/sub03_view.php?mem_id=%ED%9C%98%EB%8B%89%EC%8A%A4%EC%97%90%EC%96%B4%EB%A1%9C%EC%94%A8" xr:uid="{00000000-0004-0000-0100-00003E0C0000}"/>
    <hyperlink ref="B749" r:id="rId3115" display="http://www.kiffa.or.kr/sub02/sub03_view.php?mem_id=%ED%9C%98%EB%8B%89%EC%8A%A4%EC%97%90%EC%96%B4%EB%A1%9C%EC%94%A8" xr:uid="{00000000-0004-0000-0100-00003F0C0000}"/>
    <hyperlink ref="C749" r:id="rId3116" display="http://www.kiffa.or.kr/sub02/sub03_view.php?mem_id=%ED%9C%98%EB%8B%89%EC%8A%A4%EC%97%90%EC%96%B4%EB%A1%9C%EC%94%A8" xr:uid="{00000000-0004-0000-0100-0000400C0000}"/>
    <hyperlink ref="E749" r:id="rId3117" display="http://www.kiffa.or.kr/sub02/sub03_view.php?mem_id=%ED%9C%98%EB%8B%89%EC%8A%A4%EC%97%90%EC%96%B4%EB%A1%9C%EC%94%A8" xr:uid="{00000000-0004-0000-0100-0000410C0000}"/>
    <hyperlink ref="A750" r:id="rId3118" display="http://www.kiffa.or.kr/sub02/sub03_view.php?mem_id=%ED%9C%B4%EB%A7%A5%EC%8A%A4%ED%95%B4%EC%9A%B4%ED%95%AD%EA%B3%B5(%EC%A3%BC)" xr:uid="{00000000-0004-0000-0100-0000420C0000}"/>
    <hyperlink ref="B750" r:id="rId3119" display="http://www.kiffa.or.kr/sub02/sub03_view.php?mem_id=%ED%9C%B4%EB%A7%A5%EC%8A%A4%ED%95%B4%EC%9A%B4%ED%95%AD%EA%B3%B5(%EC%A3%BC)" xr:uid="{00000000-0004-0000-0100-0000430C0000}"/>
    <hyperlink ref="C750" r:id="rId3120" display="http://www.kiffa.or.kr/sub02/sub03_view.php?mem_id=%ED%9C%B4%EB%A7%A5%EC%8A%A4%ED%95%B4%EC%9A%B4%ED%95%AD%EA%B3%B5(%EC%A3%BC)" xr:uid="{00000000-0004-0000-0100-0000440C0000}"/>
    <hyperlink ref="E750" r:id="rId3121" display="http://www.kiffa.or.kr/sub02/sub03_view.php?mem_id=%ED%9C%B4%EB%A7%A5%EC%8A%A4%ED%95%B4%EC%9A%B4%ED%95%AD%EA%B3%B5(%EC%A3%BC)" xr:uid="{00000000-0004-0000-0100-0000450C0000}"/>
    <hyperlink ref="A751" r:id="rId3122" display="http://www.kiffa.or.kr/sub02/sub03_view.php?mem_id=%ED%9C%B4%EB%A9%94%EC%9D%B8%EB%A1%9C%EC%A7%80%EC%8A%A4%ED%8B%B1%EC%8A%A4(%EC%A3%BC)" xr:uid="{00000000-0004-0000-0100-0000460C0000}"/>
    <hyperlink ref="B751" r:id="rId3123" display="http://www.kiffa.or.kr/sub02/sub03_view.php?mem_id=%ED%9C%B4%EB%A9%94%EC%9D%B8%EB%A1%9C%EC%A7%80%EC%8A%A4%ED%8B%B1%EC%8A%A4(%EC%A3%BC)" xr:uid="{00000000-0004-0000-0100-0000470C0000}"/>
    <hyperlink ref="C751" r:id="rId3124" display="http://www.kiffa.or.kr/sub02/sub03_view.php?mem_id=%ED%9C%B4%EB%A9%94%EC%9D%B8%EB%A1%9C%EC%A7%80%EC%8A%A4%ED%8B%B1%EC%8A%A4(%EC%A3%BC)" xr:uid="{00000000-0004-0000-0100-0000480C0000}"/>
    <hyperlink ref="E751" r:id="rId3125" display="http://www.kiffa.or.kr/sub02/sub03_view.php?mem_id=%ED%9C%B4%EB%A9%94%EC%9D%B8%EB%A1%9C%EC%A7%80%EC%8A%A4%ED%8B%B1%EC%8A%A4(%EC%A3%BC)" xr:uid="{00000000-0004-0000-0100-0000490C0000}"/>
    <hyperlink ref="A752" r:id="rId3126" display="http://www.kiffa.or.kr/sub02/sub03_view.php?mem_id=%ED%9D%A5%EC%95%84%EB%A1%9C%EC%A7%80%EC%8A%A4%ED%8B%B1%EC%8A%A4" xr:uid="{00000000-0004-0000-0100-00004A0C0000}"/>
    <hyperlink ref="B752" r:id="rId3127" display="http://www.kiffa.or.kr/sub02/sub03_view.php?mem_id=%ED%9D%A5%EC%95%84%EB%A1%9C%EC%A7%80%EC%8A%A4%ED%8B%B1%EC%8A%A4" xr:uid="{00000000-0004-0000-0100-00004B0C0000}"/>
    <hyperlink ref="C752" r:id="rId3128" display="http://www.kiffa.or.kr/sub02/sub03_view.php?mem_id=%ED%9D%A5%EC%95%84%EB%A1%9C%EC%A7%80%EC%8A%A4%ED%8B%B1%EC%8A%A4" xr:uid="{00000000-0004-0000-0100-00004C0C0000}"/>
    <hyperlink ref="E752" r:id="rId3129" display="http://www.kiffa.or.kr/sub02/sub03_view.php?mem_id=%ED%9D%A5%EC%95%84%EB%A1%9C%EC%A7%80%EC%8A%A4%ED%8B%B1%EC%8A%A4" xr:uid="{00000000-0004-0000-0100-00004D0C0000}"/>
    <hyperlink ref="A753" r:id="rId3130" display="http://www.kiffa.or.kr/sub02/sub03_view.php?mem_id=%ED%9E%90%EB%A0%88%EB%B8%8C%EB%9E%80%ED%8A%B8%EA%B3%A0%EB%A6%AC%EC%BD%94%EB%A6%AC%EC%95%84%20%EC%9C%A0%ED%95%9C%ED%9A%8C%EC%82%AC" xr:uid="{00000000-0004-0000-0100-00004E0C0000}"/>
    <hyperlink ref="B753" r:id="rId3131" display="http://www.kiffa.or.kr/sub02/sub03_view.php?mem_id=%ED%9E%90%EB%A0%88%EB%B8%8C%EB%9E%80%ED%8A%B8%EA%B3%A0%EB%A6%AC%EC%BD%94%EB%A6%AC%EC%95%84%20%EC%9C%A0%ED%95%9C%ED%9A%8C%EC%82%AC" xr:uid="{00000000-0004-0000-0100-00004F0C0000}"/>
    <hyperlink ref="C753" r:id="rId3132" display="http://www.kiffa.or.kr/sub02/sub03_view.php?mem_id=%ED%9E%90%EB%A0%88%EB%B8%8C%EB%9E%80%ED%8A%B8%EA%B3%A0%EB%A6%AC%EC%BD%94%EB%A6%AC%EC%95%84%20%EC%9C%A0%ED%95%9C%ED%9A%8C%EC%82%AC" xr:uid="{00000000-0004-0000-0100-0000500C0000}"/>
    <hyperlink ref="E753" r:id="rId3133" display="http://www.kiffa.or.kr/sub02/sub03_view.php?mem_id=%ED%9E%90%EB%A0%88%EB%B8%8C%EB%9E%80%ED%8A%B8%EA%B3%A0%EB%A6%AC%EC%BD%94%EB%A6%AC%EC%95%84%20%EC%9C%A0%ED%95%9C%ED%9A%8C%EC%82%AC" xr:uid="{00000000-0004-0000-0100-0000510C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abSelected="1" zoomScale="70" zoomScaleNormal="70" workbookViewId="0">
      <selection activeCell="I26" sqref="I26"/>
    </sheetView>
  </sheetViews>
  <sheetFormatPr defaultRowHeight="16.5"/>
  <cols>
    <col min="1" max="1" width="92.5" style="44" customWidth="1"/>
    <col min="2" max="2" width="13.125" style="46" customWidth="1"/>
    <col min="3" max="3" width="15.625" style="46" customWidth="1"/>
    <col min="4" max="4" width="45" style="44" customWidth="1"/>
    <col min="5" max="5" width="36.125" style="44" customWidth="1"/>
    <col min="6" max="6" width="22.25" style="44" customWidth="1"/>
    <col min="8" max="10" width="9" style="44" customWidth="1"/>
    <col min="11" max="16384" width="9" style="44"/>
  </cols>
  <sheetData>
    <row r="1" spans="1:6" s="45" customFormat="1" ht="28.5" customHeight="1" thickBot="1">
      <c r="A1" s="48" t="s">
        <v>8883</v>
      </c>
      <c r="B1" s="48" t="s">
        <v>8884</v>
      </c>
      <c r="C1" s="48" t="s">
        <v>8885</v>
      </c>
      <c r="D1" s="48" t="s">
        <v>8886</v>
      </c>
      <c r="E1" s="48" t="s">
        <v>8887</v>
      </c>
    </row>
    <row r="2" spans="1:6" ht="17.25" customHeight="1" thickTop="1">
      <c r="A2" s="44" t="str">
        <f>HYPERLINK("https://www.wcaworld.com/directory/members/147680", "MJ Logistics Co., Ltd. (Ansan, Head Office)")</f>
        <v>MJ Logistics Co., Ltd. (Ansan, Head Office)</v>
      </c>
      <c r="B2" s="19" t="s">
        <v>8888</v>
      </c>
      <c r="C2" s="19" t="s">
        <v>8889</v>
      </c>
      <c r="D2" s="47" t="s">
        <v>8890</v>
      </c>
      <c r="E2" s="49" t="s">
        <v>8891</v>
      </c>
    </row>
    <row r="3" spans="1:6" s="32" customFormat="1" ht="17.25">
      <c r="A3" s="32" t="s">
        <v>9244</v>
      </c>
      <c r="B3" s="51" t="s">
        <v>8892</v>
      </c>
      <c r="C3" s="51" t="s">
        <v>9246</v>
      </c>
      <c r="D3" s="47" t="s">
        <v>8925</v>
      </c>
      <c r="E3" s="32" t="s">
        <v>8926</v>
      </c>
    </row>
    <row r="4" spans="1:6" ht="17.25" customHeight="1">
      <c r="A4" s="44" t="str">
        <f>HYPERLINK("https://www.wcaworld.com/directory/members/57224", "Aimat Logistics Co., Ltd. (Busan, Head Office)")</f>
        <v>Aimat Logistics Co., Ltd. (Busan, Head Office)</v>
      </c>
      <c r="B4" s="19" t="s">
        <v>8892</v>
      </c>
      <c r="C4" s="19" t="s">
        <v>4236</v>
      </c>
      <c r="D4" s="47" t="s">
        <v>8893</v>
      </c>
      <c r="E4" s="49" t="s">
        <v>8894</v>
      </c>
    </row>
    <row r="5" spans="1:6" ht="17.25" customHeight="1">
      <c r="A5" s="44" t="str">
        <f>HYPERLINK("https://www.wcaworld.com/directory/members/135914", "Alpha Logis Co., Ltd. (Busan, Head Office)")</f>
        <v>Alpha Logis Co., Ltd. (Busan, Head Office)</v>
      </c>
      <c r="B5" s="19" t="s">
        <v>8892</v>
      </c>
      <c r="C5" s="19" t="s">
        <v>8895</v>
      </c>
      <c r="D5" s="47" t="s">
        <v>8896</v>
      </c>
      <c r="E5" s="44" t="s">
        <v>8897</v>
      </c>
    </row>
    <row r="6" spans="1:6" ht="17.25" customHeight="1">
      <c r="A6" s="44" t="str">
        <f>HYPERLINK("https://www.wcaworld.com/directory/members/124886", "Barun Logistics Co., Ltd. (Busan, Head Office)")</f>
        <v>Barun Logistics Co., Ltd. (Busan, Head Office)</v>
      </c>
      <c r="B6" s="19" t="s">
        <v>8892</v>
      </c>
      <c r="C6" s="19" t="s">
        <v>3497</v>
      </c>
      <c r="D6" s="47" t="s">
        <v>8898</v>
      </c>
    </row>
    <row r="7" spans="1:6" ht="17.25" customHeight="1">
      <c r="A7" s="44" t="str">
        <f>HYPERLINK("https://www.wcaworld.com/directory/members/66681", "Blueocean Air Service (BOAS) Ltd. (Busan, Head Office)")</f>
        <v>Blueocean Air Service (BOAS) Ltd. (Busan, Head Office)</v>
      </c>
      <c r="B7" s="19" t="s">
        <v>8892</v>
      </c>
      <c r="C7" s="19" t="s">
        <v>8899</v>
      </c>
      <c r="D7" s="47" t="s">
        <v>8900</v>
      </c>
      <c r="E7" s="49" t="s">
        <v>8901</v>
      </c>
      <c r="F7" s="32" t="s">
        <v>9245</v>
      </c>
    </row>
    <row r="8" spans="1:6" ht="17.25" customHeight="1">
      <c r="A8" s="44" t="str">
        <f>HYPERLINK("https://www.wcaworld.com/directory/members/114816", "Dongjin Logistics Co., Ltd. (Busan, Head Office)")</f>
        <v>Dongjin Logistics Co., Ltd. (Busan, Head Office)</v>
      </c>
      <c r="B8" s="19" t="s">
        <v>8892</v>
      </c>
      <c r="C8" s="19" t="s">
        <v>6914</v>
      </c>
      <c r="D8" s="47" t="s">
        <v>8902</v>
      </c>
    </row>
    <row r="9" spans="1:6" ht="17.25" customHeight="1">
      <c r="A9" s="44" t="str">
        <f>HYPERLINK("https://www.wcaprojects.com/directory/members/108875", "EUNSAN Shipping &amp; Aircargo Co., Ltd. (Busan, Head Office)")</f>
        <v>EUNSAN Shipping &amp; Aircargo Co., Ltd. (Busan, Head Office)</v>
      </c>
      <c r="B9" s="19" t="s">
        <v>8892</v>
      </c>
      <c r="C9" s="19" t="s">
        <v>4656</v>
      </c>
      <c r="D9" s="47" t="s">
        <v>8903</v>
      </c>
    </row>
    <row r="10" spans="1:6" ht="17.25" customHeight="1">
      <c r="A10" s="44" t="str">
        <f>HYPERLINK("https://www.wcaworld.com/directory/members/119398", "GLOTECH Co., Ltd. (Busan, Head Office)")</f>
        <v>GLOTECH Co., Ltd. (Busan, Head Office)</v>
      </c>
      <c r="B10" s="19" t="s">
        <v>8892</v>
      </c>
      <c r="C10" s="19" t="s">
        <v>162</v>
      </c>
      <c r="D10" s="47" t="s">
        <v>8904</v>
      </c>
      <c r="E10" s="44" t="s">
        <v>8905</v>
      </c>
    </row>
    <row r="11" spans="1:6" ht="17.25" customHeight="1">
      <c r="A11" s="44" t="str">
        <f>HYPERLINK("https://www.wcaworld.com/directory/members/127587", "H.U Logistics Co., Ltd. (Busan, Head Office)")</f>
        <v>H.U Logistics Co., Ltd. (Busan, Head Office)</v>
      </c>
      <c r="B11" s="19" t="s">
        <v>8892</v>
      </c>
      <c r="C11" s="19" t="s">
        <v>8906</v>
      </c>
      <c r="D11" s="47" t="s">
        <v>8907</v>
      </c>
      <c r="E11" s="49" t="s">
        <v>8908</v>
      </c>
    </row>
    <row r="12" spans="1:6" ht="17.25" customHeight="1">
      <c r="A12" s="44" t="str">
        <f>HYPERLINK("https://www.wcaworld.com/directory/members/136898", "Hanil Global Co., Ltd. (Busan, Head Office)")</f>
        <v>Hanil Global Co., Ltd. (Busan, Head Office)</v>
      </c>
      <c r="B12" s="19" t="s">
        <v>8892</v>
      </c>
      <c r="C12" s="19" t="s">
        <v>8909</v>
      </c>
      <c r="D12" s="47" t="s">
        <v>8910</v>
      </c>
      <c r="E12" s="49" t="s">
        <v>8911</v>
      </c>
    </row>
    <row r="13" spans="1:6" ht="17.25" customHeight="1">
      <c r="A13" s="44" t="str">
        <f>HYPERLINK("https://www.wcaworld.com/directory/members/145421", "HINEX Co., Ltd. (Busan, Head Office)")</f>
        <v>HINEX Co., Ltd. (Busan, Head Office)</v>
      </c>
      <c r="B13" s="19" t="s">
        <v>8892</v>
      </c>
      <c r="C13" s="19" t="s">
        <v>8912</v>
      </c>
      <c r="D13" s="47" t="s">
        <v>8913</v>
      </c>
      <c r="E13" s="49" t="s">
        <v>8914</v>
      </c>
    </row>
    <row r="14" spans="1:6" ht="17.25" customHeight="1">
      <c r="A14" s="44" t="str">
        <f>HYPERLINK("https://www.wcaworld.com/directory/members/136504", "HJGLS Co., Ltd. (Busan, Head Office)(Formerly known as Hanjin GLS Co., Ltd.)")</f>
        <v>HJGLS Co., Ltd. (Busan, Head Office)(Formerly known as Hanjin GLS Co., Ltd.)</v>
      </c>
      <c r="B14" s="19" t="s">
        <v>8892</v>
      </c>
      <c r="C14" s="19" t="s">
        <v>4319</v>
      </c>
      <c r="D14" s="47" t="s">
        <v>8915</v>
      </c>
      <c r="E14" s="49" t="s">
        <v>8916</v>
      </c>
    </row>
    <row r="15" spans="1:6" ht="17.25" customHeight="1">
      <c r="A15" s="44" t="str">
        <f>HYPERLINK("https://www.wcaworld.com/directory/members/86539", "IMA Shipping Co., Ltd. (Busan, Head Office)")</f>
        <v>IMA Shipping Co., Ltd. (Busan, Head Office)</v>
      </c>
      <c r="B15" s="19" t="s">
        <v>8892</v>
      </c>
      <c r="C15" s="19" t="s">
        <v>1190</v>
      </c>
      <c r="D15" s="47" t="s">
        <v>8917</v>
      </c>
      <c r="E15" s="49"/>
      <c r="F15" s="49" t="s">
        <v>1191</v>
      </c>
    </row>
    <row r="16" spans="1:6" ht="17.25" customHeight="1">
      <c r="A16" s="44" t="str">
        <f>HYPERLINK("https://www.wcaworld.com/directory/members/69532", "INEX Co., Ltd. (Busan, Head Office)")</f>
        <v>INEX Co., Ltd. (Busan, Head Office)</v>
      </c>
      <c r="B16" s="19" t="s">
        <v>8892</v>
      </c>
      <c r="C16" s="19" t="s">
        <v>8918</v>
      </c>
      <c r="D16" s="47" t="s">
        <v>8919</v>
      </c>
      <c r="E16" s="49"/>
      <c r="F16" s="49" t="s">
        <v>8013</v>
      </c>
    </row>
    <row r="17" spans="1:5" ht="17.25" customHeight="1">
      <c r="A17" s="44" t="str">
        <f>HYPERLINK("https://www.wcaworld.com/directory/members/100550", "JBG Logistics Co., Ltd. (Busan, Head Office)")</f>
        <v>JBG Logistics Co., Ltd. (Busan, Head Office)</v>
      </c>
      <c r="B17" s="19" t="s">
        <v>8892</v>
      </c>
      <c r="C17" s="19" t="s">
        <v>2061</v>
      </c>
      <c r="D17" s="47" t="s">
        <v>8920</v>
      </c>
      <c r="E17" s="44" t="s">
        <v>8921</v>
      </c>
    </row>
    <row r="18" spans="1:5" ht="17.25" customHeight="1">
      <c r="A18" s="44" t="str">
        <f>HYPERLINK("https://www.wcaworld.com/directory/members/139944", "JYP Line Co., Ltd. (Busan, Head Office)")</f>
        <v>JYP Line Co., Ltd. (Busan, Head Office)</v>
      </c>
      <c r="B18" s="19" t="s">
        <v>8892</v>
      </c>
      <c r="C18" s="19" t="s">
        <v>8922</v>
      </c>
      <c r="D18" s="47" t="s">
        <v>8923</v>
      </c>
      <c r="E18" s="49" t="s">
        <v>8924</v>
      </c>
    </row>
    <row r="19" spans="1:5" ht="17.25" customHeight="1">
      <c r="A19" s="44" t="str">
        <f>HYPERLINK("https://www.wcaprojects.com/directory/members/76239", "Korea Bulk Shipping Co., Ltd. (Busan, Head Office)")</f>
        <v>Korea Bulk Shipping Co., Ltd. (Busan, Head Office)</v>
      </c>
      <c r="B19" s="19" t="s">
        <v>8892</v>
      </c>
      <c r="C19" s="19" t="s">
        <v>3186</v>
      </c>
      <c r="D19" s="47" t="s">
        <v>8925</v>
      </c>
      <c r="E19" s="49" t="s">
        <v>8926</v>
      </c>
    </row>
    <row r="20" spans="1:5" ht="17.25" customHeight="1">
      <c r="A20" s="44" t="str">
        <f>HYPERLINK("https://www.wcaworld.com/directory/members/131586", "Korea Trans Line Co., Ltd. (Busan, Head Office)")</f>
        <v>Korea Trans Line Co., Ltd. (Busan, Head Office)</v>
      </c>
      <c r="B20" s="19" t="s">
        <v>8892</v>
      </c>
      <c r="C20" s="19" t="s">
        <v>8927</v>
      </c>
      <c r="D20" s="47" t="s">
        <v>8928</v>
      </c>
      <c r="E20" s="49" t="s">
        <v>8929</v>
      </c>
    </row>
    <row r="21" spans="1:5" ht="17.25" customHeight="1">
      <c r="A21" s="44" t="str">
        <f>HYPERLINK("https://www.elitegln.com/directory/members/127319", "Leona Sea&amp;Air (Head Office)")</f>
        <v>Leona Sea&amp;Air (Head Office)</v>
      </c>
      <c r="B21" s="19" t="s">
        <v>8892</v>
      </c>
      <c r="C21" s="19" t="s">
        <v>3375</v>
      </c>
      <c r="D21" s="47" t="s">
        <v>8930</v>
      </c>
      <c r="E21" s="49" t="s">
        <v>8931</v>
      </c>
    </row>
    <row r="22" spans="1:5" ht="17.25" customHeight="1">
      <c r="A22" s="44" t="str">
        <f>HYPERLINK("https://www.globalaffinityalliance.com/directory/members/90769", "Naru logistics Co., Ltd. (Head Office)")</f>
        <v>Naru logistics Co., Ltd. (Head Office)</v>
      </c>
      <c r="B22" s="19" t="s">
        <v>8892</v>
      </c>
      <c r="C22" s="19" t="s">
        <v>8932</v>
      </c>
      <c r="D22" s="47" t="s">
        <v>8933</v>
      </c>
      <c r="E22" s="49" t="s">
        <v>8934</v>
      </c>
    </row>
    <row r="23" spans="1:5" ht="17.25" customHeight="1">
      <c r="A23" s="44" t="str">
        <f>HYPERLINK("https://www.wcaworld.com/directory/members/112148", "Pax Logistics Co., Ltd. (Busan, Head Office)")</f>
        <v>Pax Logistics Co., Ltd. (Busan, Head Office)</v>
      </c>
      <c r="B23" s="19" t="s">
        <v>8892</v>
      </c>
      <c r="C23" s="19" t="s">
        <v>2635</v>
      </c>
      <c r="D23" s="47" t="s">
        <v>8935</v>
      </c>
      <c r="E23" s="49" t="s">
        <v>8936</v>
      </c>
    </row>
    <row r="24" spans="1:5" ht="17.25" customHeight="1">
      <c r="A24" s="44" t="str">
        <f>HYPERLINK("https://www.wcaprojects.com/directory/members/140990", "People Logistics Korea Co., Ltd. (Busan, Head Office)")</f>
        <v>People Logistics Korea Co., Ltd. (Busan, Head Office)</v>
      </c>
      <c r="B24" s="19" t="s">
        <v>8892</v>
      </c>
      <c r="C24" s="19" t="s">
        <v>2807</v>
      </c>
      <c r="D24" s="47" t="s">
        <v>8937</v>
      </c>
      <c r="E24" s="49" t="s">
        <v>8938</v>
      </c>
    </row>
    <row r="25" spans="1:5" ht="17.25" customHeight="1">
      <c r="A25" s="44" t="str">
        <f>HYPERLINK("https://www.wcaworld.com/directory/members/80173", "Royal DNL International Co., Ltd. (Busan, Head Office)")</f>
        <v>Royal DNL International Co., Ltd. (Busan, Head Office)</v>
      </c>
      <c r="B25" s="19" t="s">
        <v>8892</v>
      </c>
      <c r="C25" s="19" t="s">
        <v>3400</v>
      </c>
      <c r="D25" s="47" t="s">
        <v>8939</v>
      </c>
      <c r="E25" s="49" t="s">
        <v>8940</v>
      </c>
    </row>
    <row r="26" spans="1:5" ht="17.25" customHeight="1">
      <c r="A26" s="44" t="str">
        <f>HYPERLINK("https://www.wcaworld.com/directory/members/105766", "SEJU GLOBAL Co., Ltd. (Busan, Head Office)(Formerly known as SEJU Co., Ltd.)")</f>
        <v>SEJU GLOBAL Co., Ltd. (Busan, Head Office)(Formerly known as SEJU Co., Ltd.)</v>
      </c>
      <c r="B26" s="19" t="s">
        <v>8892</v>
      </c>
      <c r="C26" s="19" t="s">
        <v>931</v>
      </c>
      <c r="D26" s="47" t="s">
        <v>8941</v>
      </c>
    </row>
    <row r="27" spans="1:5" ht="17.25" customHeight="1">
      <c r="A27" s="44" t="str">
        <f>HYPERLINK("https://www.wcaworld.com/directory/members/136033", "Smile Sea &amp; Air Co., Ltd. (Busan, Head Office)")</f>
        <v>Smile Sea &amp; Air Co., Ltd. (Busan, Head Office)</v>
      </c>
      <c r="B27" s="19" t="s">
        <v>8892</v>
      </c>
      <c r="C27" s="19" t="s">
        <v>8942</v>
      </c>
      <c r="D27" s="47" t="s">
        <v>8943</v>
      </c>
      <c r="E27" s="49" t="s">
        <v>8944</v>
      </c>
    </row>
    <row r="28" spans="1:5" ht="17.25" customHeight="1">
      <c r="A28" s="44" t="str">
        <f>HYPERLINK("https://www.wcaworld.com/directory/members/141432", "Solution Pack Co., Ltd. (Busan, Head Office)")</f>
        <v>Solution Pack Co., Ltd. (Busan, Head Office)</v>
      </c>
      <c r="B28" s="19" t="s">
        <v>8892</v>
      </c>
      <c r="C28" s="19" t="s">
        <v>8945</v>
      </c>
      <c r="D28" s="47" t="s">
        <v>8946</v>
      </c>
      <c r="E28" s="49" t="s">
        <v>8947</v>
      </c>
    </row>
    <row r="29" spans="1:5" ht="17.25" customHeight="1">
      <c r="A29" s="44" t="str">
        <f>HYPERLINK("https://www.wcaworld.com/directory/members/60515", "Universal Sea &amp; Air Co., Ltd. (Busan, Head Office)")</f>
        <v>Universal Sea &amp; Air Co., Ltd. (Busan, Head Office)</v>
      </c>
      <c r="B29" s="19" t="s">
        <v>8892</v>
      </c>
      <c r="C29" s="19" t="s">
        <v>8948</v>
      </c>
      <c r="D29" s="47" t="s">
        <v>8949</v>
      </c>
    </row>
    <row r="30" spans="1:5" ht="17.25" customHeight="1">
      <c r="A30" s="44" t="str">
        <f>HYPERLINK("https://www.wcaworld.com/directory/members/139464", "WEBLUE Co., Ltd. (Busan, Head Office)")</f>
        <v>WEBLUE Co., Ltd. (Busan, Head Office)</v>
      </c>
      <c r="B30" s="19" t="s">
        <v>8892</v>
      </c>
      <c r="C30" s="19" t="s">
        <v>8950</v>
      </c>
      <c r="D30" s="47" t="s">
        <v>8951</v>
      </c>
      <c r="E30" s="49" t="s">
        <v>8952</v>
      </c>
    </row>
    <row r="31" spans="1:5" ht="17.25" customHeight="1">
      <c r="A31" s="44" t="str">
        <f>HYPERLINK("https://www.wcaworld.com/directory/members/57973", "AGL Co., Ltd. (Busan)")</f>
        <v>AGL Co., Ltd. (Busan)</v>
      </c>
      <c r="B31" s="19" t="s">
        <v>8892</v>
      </c>
      <c r="C31" s="19" t="s">
        <v>8953</v>
      </c>
      <c r="D31" s="47" t="s">
        <v>8954</v>
      </c>
    </row>
    <row r="32" spans="1:5" ht="17.25" customHeight="1">
      <c r="A32" s="44" t="str">
        <f>HYPERLINK("https://www.wcaworld.com/directory/members/71720", "Cargoline Co., Ltd. (Busan)")</f>
        <v>Cargoline Co., Ltd. (Busan)</v>
      </c>
      <c r="B32" s="19" t="s">
        <v>8892</v>
      </c>
      <c r="C32" s="19" t="s">
        <v>5901</v>
      </c>
      <c r="D32" s="47" t="s">
        <v>8955</v>
      </c>
      <c r="E32" s="49" t="s">
        <v>8956</v>
      </c>
    </row>
    <row r="33" spans="1:6" ht="17.25" customHeight="1">
      <c r="A33" s="44" t="str">
        <f>HYPERLINK("https://www.wcaworld.com/directory/members/123792", "Kimex Air &amp; Sea Co., Ltd. (Busan)")</f>
        <v>Kimex Air &amp; Sea Co., Ltd. (Busan)</v>
      </c>
      <c r="B33" s="19" t="s">
        <v>8892</v>
      </c>
      <c r="C33" s="19" t="s">
        <v>8957</v>
      </c>
      <c r="D33" s="47" t="s">
        <v>8958</v>
      </c>
      <c r="E33" s="49"/>
      <c r="F33" s="49" t="s">
        <v>8516</v>
      </c>
    </row>
    <row r="34" spans="1:6" ht="17.25" customHeight="1">
      <c r="A34" s="44" t="str">
        <f>HYPERLINK("https://www.wcaworld.com/directory/members/136544", "Winus Logico Co., Ltd. (Busan, Head Office)")</f>
        <v>Winus Logico Co., Ltd. (Busan, Head Office)</v>
      </c>
      <c r="B34" s="19" t="s">
        <v>8892</v>
      </c>
      <c r="C34" s="19" t="s">
        <v>4551</v>
      </c>
      <c r="D34" s="47" t="s">
        <v>8959</v>
      </c>
    </row>
    <row r="35" spans="1:6" ht="17.25" customHeight="1">
      <c r="A35" s="44" t="str">
        <f>HYPERLINK("https://www.wcaworld.com/directory/members/58092", "ANEX Shipping &amp; Air Freight Corp. (Gyeonggi-do, Head Office)")</f>
        <v>ANEX Shipping &amp; Air Freight Corp. (Gyeonggi-do, Head Office)</v>
      </c>
      <c r="B35" s="19" t="s">
        <v>8960</v>
      </c>
      <c r="C35" s="19" t="s">
        <v>1148</v>
      </c>
      <c r="D35" s="47" t="s">
        <v>8961</v>
      </c>
      <c r="E35" s="49" t="s">
        <v>8962</v>
      </c>
    </row>
    <row r="36" spans="1:6" ht="17.25" customHeight="1">
      <c r="A36" s="44" t="str">
        <f>HYPERLINK("https://www.wcaworld.com/directory/members/138138", "GC Cell Corporation (Gyeonggi-do, Head Office)")</f>
        <v>GC Cell Corporation (Gyeonggi-do, Head Office)</v>
      </c>
      <c r="B36" s="19" t="s">
        <v>8960</v>
      </c>
      <c r="C36" s="19" t="s">
        <v>8963</v>
      </c>
      <c r="D36" s="47" t="s">
        <v>8964</v>
      </c>
    </row>
    <row r="37" spans="1:6" ht="17.25" customHeight="1">
      <c r="A37" s="44" t="str">
        <f>HYPERLINK("https://www.wcaworld.com/directory/members/147156", "Portlogics Co., Ltd. (Gyeonggi-do, Head Office)")</f>
        <v>Portlogics Co., Ltd. (Gyeonggi-do, Head Office)</v>
      </c>
      <c r="B37" s="19" t="s">
        <v>8960</v>
      </c>
      <c r="C37" s="19" t="s">
        <v>8965</v>
      </c>
      <c r="D37" s="47" t="s">
        <v>8966</v>
      </c>
      <c r="E37" s="49" t="s">
        <v>8967</v>
      </c>
    </row>
    <row r="38" spans="1:6" ht="17.25" customHeight="1">
      <c r="A38" s="44" t="str">
        <f>HYPERLINK("https://www.wcaworld.com/directory/members/147818", "STL Co., Ltd. (Gyeonggi-do, Head Office)")</f>
        <v>STL Co., Ltd. (Gyeonggi-do, Head Office)</v>
      </c>
      <c r="B38" s="19" t="s">
        <v>8960</v>
      </c>
      <c r="C38" s="19" t="s">
        <v>8968</v>
      </c>
      <c r="D38" s="47" t="s">
        <v>8969</v>
      </c>
      <c r="E38" s="49" t="s">
        <v>8970</v>
      </c>
    </row>
    <row r="39" spans="1:6" ht="17.25" customHeight="1">
      <c r="A39" s="44" t="str">
        <f>HYPERLINK("https://www.wcaworld.com/directory/members/101230", "H Logistics &amp; Associates Co., Ltd. (Incheon, Head Office)(Formerly known as H &amp; Friends Co., Ltd.)")</f>
        <v>H Logistics &amp; Associates Co., Ltd. (Incheon, Head Office)(Formerly known as H &amp; Friends Co., Ltd.)</v>
      </c>
      <c r="B39" s="19" t="s">
        <v>8971</v>
      </c>
      <c r="C39" s="19" t="s">
        <v>8972</v>
      </c>
      <c r="D39" s="47" t="s">
        <v>8973</v>
      </c>
    </row>
    <row r="40" spans="1:6" ht="17.25" customHeight="1">
      <c r="A40" s="44" t="str">
        <f>HYPERLINK("https://www.wcaworld.com/directory/members/141009", "Intrans GLS Co., Ltd. (Incheon, Head Office)")</f>
        <v>Intrans GLS Co., Ltd. (Incheon, Head Office)</v>
      </c>
      <c r="B40" s="19" t="s">
        <v>8971</v>
      </c>
      <c r="C40" s="19" t="s">
        <v>8974</v>
      </c>
      <c r="D40" s="47" t="s">
        <v>8975</v>
      </c>
    </row>
    <row r="41" spans="1:6" ht="17.25" customHeight="1">
      <c r="A41" s="44" t="str">
        <f>HYPERLINK("https://www.wcaworld.com/directory/members/123617", "PLC Logistics (Korea) Co., Ltd. (Incheon, Head Office)")</f>
        <v>PLC Logistics (Korea) Co., Ltd. (Incheon, Head Office)</v>
      </c>
      <c r="B41" s="19" t="s">
        <v>8971</v>
      </c>
      <c r="C41" s="19" t="s">
        <v>2791</v>
      </c>
      <c r="D41" s="47" t="s">
        <v>8976</v>
      </c>
      <c r="E41" s="49" t="s">
        <v>8977</v>
      </c>
    </row>
    <row r="42" spans="1:6" ht="17.25" customHeight="1">
      <c r="A42" s="44" t="str">
        <f>HYPERLINK("https://www.wcaworld.com/directory/members/147085", "CLK International Co., Ltd. (Incheon)")</f>
        <v>CLK International Co., Ltd. (Incheon)</v>
      </c>
      <c r="B42" s="19" t="s">
        <v>8971</v>
      </c>
      <c r="C42" s="19" t="s">
        <v>8978</v>
      </c>
      <c r="D42" s="47" t="s">
        <v>8979</v>
      </c>
      <c r="E42" s="49" t="s">
        <v>8980</v>
      </c>
    </row>
    <row r="43" spans="1:6" ht="17.25" customHeight="1">
      <c r="A43" s="44" t="str">
        <f>HYPERLINK("https://www.wcaworld.com/directory/members/122439", "GLS Consol Co., Ltd. (Incheon)(Formerly known as GLS Co., Ltd. (Global Logistics Square))")</f>
        <v>GLS Consol Co., Ltd. (Incheon)(Formerly known as GLS Co., Ltd. (Global Logistics Square))</v>
      </c>
      <c r="B43" s="19" t="s">
        <v>8971</v>
      </c>
      <c r="C43" s="19" t="s">
        <v>8981</v>
      </c>
      <c r="D43" s="47" t="s">
        <v>8982</v>
      </c>
    </row>
    <row r="44" spans="1:6" ht="17.25" customHeight="1">
      <c r="A44" s="44" t="str">
        <f>HYPERLINK("https://www.wcaprojects.com/directory/members/110080", "ESPRIT Logistics Co., Ltd. (Ulsan, Head Office)")</f>
        <v>ESPRIT Logistics Co., Ltd. (Ulsan, Head Office)</v>
      </c>
      <c r="B44" s="19" t="s">
        <v>8983</v>
      </c>
      <c r="C44" s="19" t="s">
        <v>8984</v>
      </c>
      <c r="D44" s="47" t="s">
        <v>8985</v>
      </c>
      <c r="E44" s="49" t="s">
        <v>8986</v>
      </c>
    </row>
    <row r="45" spans="1:6" ht="17.25" customHeight="1">
      <c r="A45" s="44" t="str">
        <f>HYPERLINK("https://www.wcaworld.com/directory/members/129105", "A-One Logistics Co., Ltd. (Seoul, Head Office)")</f>
        <v>A-One Logistics Co., Ltd. (Seoul, Head Office)</v>
      </c>
      <c r="B45" s="19" t="s">
        <v>8987</v>
      </c>
      <c r="C45" s="19" t="s">
        <v>8988</v>
      </c>
      <c r="D45" s="47" t="s">
        <v>8989</v>
      </c>
    </row>
    <row r="46" spans="1:6" ht="17.25" customHeight="1">
      <c r="A46" s="44" t="str">
        <f>HYPERLINK("https://www.lognetglobal.com/directory/members/74527", "A.C.E. Express, Inc. (Seoul, Head Office)")</f>
        <v>A.C.E. Express, Inc. (Seoul, Head Office)</v>
      </c>
      <c r="B46" s="19" t="s">
        <v>8987</v>
      </c>
      <c r="C46" s="19" t="s">
        <v>8990</v>
      </c>
      <c r="D46" s="47" t="s">
        <v>8991</v>
      </c>
    </row>
    <row r="47" spans="1:6" ht="17.25" customHeight="1">
      <c r="A47" s="44" t="str">
        <f>HYPERLINK("https://www.wcaworld.com/directory/members/101900", "ABAD Logistics Co., Ltd. (Seoul, Head Office)")</f>
        <v>ABAD Logistics Co., Ltd. (Seoul, Head Office)</v>
      </c>
      <c r="B47" s="19" t="s">
        <v>8987</v>
      </c>
      <c r="C47" s="19" t="s">
        <v>8992</v>
      </c>
      <c r="D47" s="47" t="s">
        <v>8993</v>
      </c>
    </row>
    <row r="48" spans="1:6" ht="17.25" customHeight="1">
      <c r="A48" s="44" t="str">
        <f>HYPERLINK("https://www.globalaffinityalliance.com/directory/members/99648", "ADK International Pvt. Ltd. (Head Office)")</f>
        <v>ADK International Pvt. Ltd. (Head Office)</v>
      </c>
      <c r="B48" s="19" t="s">
        <v>8987</v>
      </c>
      <c r="C48" s="19" t="s">
        <v>4229</v>
      </c>
      <c r="D48" s="47" t="s">
        <v>8994</v>
      </c>
    </row>
    <row r="49" spans="1:6" ht="17.25" customHeight="1">
      <c r="A49" s="44" t="str">
        <f>HYPERLINK("https://www.wcaworld.com/directory/members/138623", "AE Eagle Korea Inc. (Seoul, Head Office)")</f>
        <v>AE Eagle Korea Inc. (Seoul, Head Office)</v>
      </c>
      <c r="B49" s="19" t="s">
        <v>8987</v>
      </c>
      <c r="C49" s="19" t="s">
        <v>4278</v>
      </c>
      <c r="D49" s="47" t="s">
        <v>8995</v>
      </c>
      <c r="E49" s="49" t="s">
        <v>8996</v>
      </c>
    </row>
    <row r="50" spans="1:6" ht="17.25" customHeight="1">
      <c r="A50" s="44" t="str">
        <f>HYPERLINK("https://www.wcaworld.com/directory/members/55094", "AGL Co., Ltd. (Seoul, Head Office)")</f>
        <v>AGL Co., Ltd. (Seoul, Head Office)</v>
      </c>
      <c r="B50" s="19" t="s">
        <v>8987</v>
      </c>
      <c r="C50" s="19" t="s">
        <v>4288</v>
      </c>
      <c r="D50" s="47" t="s">
        <v>8954</v>
      </c>
    </row>
    <row r="51" spans="1:6" ht="17.25" customHeight="1">
      <c r="A51" s="44" t="str">
        <f>HYPERLINK("https://www.wcaworld.com/directory/members/8058", "Ahjin Transportation Co., Ltd. (Seoul, Head Office)")</f>
        <v>Ahjin Transportation Co., Ltd. (Seoul, Head Office)</v>
      </c>
      <c r="B51" s="19" t="s">
        <v>8987</v>
      </c>
      <c r="C51" s="19" t="s">
        <v>5260</v>
      </c>
      <c r="D51" s="47" t="s">
        <v>8997</v>
      </c>
    </row>
    <row r="52" spans="1:6" ht="17.25" customHeight="1">
      <c r="A52" s="44" t="str">
        <f>HYPERLINK("https://www.wcaworld.com/directory/members/117900", "Airway Express (Seoul, Head Office)")</f>
        <v>Airway Express (Seoul, Head Office)</v>
      </c>
      <c r="B52" s="19" t="s">
        <v>8987</v>
      </c>
      <c r="C52" s="19" t="s">
        <v>8998</v>
      </c>
      <c r="D52" s="47" t="s">
        <v>8999</v>
      </c>
      <c r="E52" s="49" t="s">
        <v>9000</v>
      </c>
    </row>
    <row r="53" spans="1:6" ht="17.25" customHeight="1">
      <c r="A53" s="44" t="str">
        <f>HYPERLINK("https://www.lognetglobal.com/directory/members/123095", "AJ LOGISTICS CO., LTD. (Seoul, Head Office)")</f>
        <v>AJ LOGISTICS CO., LTD. (Seoul, Head Office)</v>
      </c>
      <c r="B53" s="19" t="s">
        <v>8987</v>
      </c>
      <c r="C53" s="19" t="s">
        <v>1413</v>
      </c>
      <c r="D53" s="47" t="s">
        <v>9001</v>
      </c>
    </row>
    <row r="54" spans="1:6" ht="17.25" customHeight="1">
      <c r="A54" s="44" t="str">
        <f>HYPERLINK("https://www.wcaworld.com/directory/members/104773", "All Care Logix Co., Ltd. (Seoul, Head Office)")</f>
        <v>All Care Logix Co., Ltd. (Seoul, Head Office)</v>
      </c>
      <c r="B54" s="19" t="s">
        <v>8987</v>
      </c>
      <c r="C54" s="19" t="s">
        <v>1669</v>
      </c>
      <c r="D54" s="47" t="s">
        <v>9002</v>
      </c>
      <c r="E54" s="49" t="s">
        <v>9003</v>
      </c>
    </row>
    <row r="55" spans="1:6" ht="17.25" customHeight="1">
      <c r="A55" s="44" t="str">
        <f>HYPERLINK("https://www.wcaworld.com/directory/members/38117", "Alpha Forwarding Company Limited  (Seoul, Head Office)")</f>
        <v>Alpha Forwarding Company Limited  (Seoul, Head Office)</v>
      </c>
      <c r="B55" s="19" t="s">
        <v>8987</v>
      </c>
      <c r="C55" s="19" t="s">
        <v>1236</v>
      </c>
      <c r="D55" s="47" t="s">
        <v>9004</v>
      </c>
    </row>
    <row r="56" spans="1:6" ht="17.25" customHeight="1">
      <c r="A56" s="44" t="str">
        <f>HYPERLINK("https://www.wcaworld.com/directory/members/120588", "Amarine Shipping Co., Ltd. (Seoul, Head Office)")</f>
        <v>Amarine Shipping Co., Ltd. (Seoul, Head Office)</v>
      </c>
      <c r="B56" s="19" t="s">
        <v>8987</v>
      </c>
      <c r="C56" s="19" t="s">
        <v>1256</v>
      </c>
      <c r="D56" s="47" t="s">
        <v>9005</v>
      </c>
      <c r="E56" s="49" t="s">
        <v>9006</v>
      </c>
    </row>
    <row r="57" spans="1:6" ht="17.25" customHeight="1">
      <c r="A57" s="44" t="str">
        <f>HYPERLINK("https://www.globalaffinityalliance.com/directory/members/100671", "ANB Global Logis Co.,Ltd. (Head Office)")</f>
        <v>ANB Global Logis Co.,Ltd. (Head Office)</v>
      </c>
      <c r="B57" s="19" t="s">
        <v>8987</v>
      </c>
      <c r="C57" s="19" t="s">
        <v>1383</v>
      </c>
      <c r="D57" s="47" t="s">
        <v>9007</v>
      </c>
      <c r="E57" s="49" t="s">
        <v>9008</v>
      </c>
    </row>
    <row r="58" spans="1:6" ht="17.25" customHeight="1">
      <c r="A58" s="44" t="str">
        <f>HYPERLINK("https://www.wcaworld.com/directory/members/73130", "AT&amp;F Global Co., Ltd. (Seoul, Head Office)")</f>
        <v>AT&amp;F Global Co., Ltd. (Seoul, Head Office)</v>
      </c>
      <c r="B58" s="19" t="s">
        <v>8987</v>
      </c>
      <c r="C58" s="19" t="s">
        <v>9009</v>
      </c>
      <c r="D58" s="47" t="s">
        <v>9010</v>
      </c>
      <c r="E58" s="49"/>
      <c r="F58" s="49" t="s">
        <v>7710</v>
      </c>
    </row>
    <row r="59" spans="1:6" ht="17.25" customHeight="1">
      <c r="A59" s="44" t="str">
        <f>HYPERLINK("https://www.wcaworld.com/directory/members/140603", "Atlas Air &amp; Sea Co., Ltd. (Seoul, Head Office)")</f>
        <v>Atlas Air &amp; Sea Co., Ltd. (Seoul, Head Office)</v>
      </c>
      <c r="B59" s="19" t="s">
        <v>8987</v>
      </c>
      <c r="C59" s="19" t="s">
        <v>9011</v>
      </c>
      <c r="D59" s="47" t="s">
        <v>9012</v>
      </c>
      <c r="E59" s="49" t="s">
        <v>9013</v>
      </c>
    </row>
    <row r="60" spans="1:6" ht="17.25" customHeight="1">
      <c r="A60" s="44" t="str">
        <f>HYPERLINK("https://www.wcaworld.com/directory/members/14901", "Awards Shipping Agency (Korea) Ltd. (Seoul, Head Office)")</f>
        <v>Awards Shipping Agency (Korea) Ltd. (Seoul, Head Office)</v>
      </c>
      <c r="B60" s="19" t="s">
        <v>8987</v>
      </c>
      <c r="C60" s="19" t="s">
        <v>4322</v>
      </c>
      <c r="D60" s="47" t="s">
        <v>9014</v>
      </c>
    </row>
    <row r="61" spans="1:6" ht="17.25" customHeight="1">
      <c r="A61" s="44" t="str">
        <f>HYPERLINK("https://www.wcaworld.com/directory/members/122364", "Bestway Transport Corp (Seoul, Head Office)")</f>
        <v>Bestway Transport Corp (Seoul, Head Office)</v>
      </c>
      <c r="B61" s="19" t="s">
        <v>8987</v>
      </c>
      <c r="C61" s="19" t="s">
        <v>9015</v>
      </c>
      <c r="D61" s="47" t="s">
        <v>9016</v>
      </c>
      <c r="E61" s="49" t="s">
        <v>9017</v>
      </c>
    </row>
    <row r="62" spans="1:6" ht="17.25" customHeight="1">
      <c r="A62" s="44" t="str">
        <f>HYPERLINK("https://www.wcaworld.com/directory/members/142103", "Better Shipping Co., Ltd. (Seoul, Head Office)")</f>
        <v>Better Shipping Co., Ltd. (Seoul, Head Office)</v>
      </c>
      <c r="B62" s="19" t="s">
        <v>8987</v>
      </c>
      <c r="C62" s="19" t="s">
        <v>9018</v>
      </c>
      <c r="D62" s="47" t="s">
        <v>9019</v>
      </c>
      <c r="E62" s="49" t="s">
        <v>9020</v>
      </c>
    </row>
    <row r="63" spans="1:6" ht="17.25" customHeight="1">
      <c r="A63" s="44" t="str">
        <f>HYPERLINK("https://www.wcaworld.com/directory/members/120271", "Bex Logix Co., Ltd. (Seoul, Head Office)")</f>
        <v>Bex Logix Co., Ltd. (Seoul, Head Office)</v>
      </c>
      <c r="B63" s="19" t="s">
        <v>8987</v>
      </c>
      <c r="C63" s="19" t="s">
        <v>661</v>
      </c>
      <c r="D63" s="47" t="s">
        <v>9021</v>
      </c>
    </row>
    <row r="64" spans="1:6" ht="17.25" customHeight="1">
      <c r="A64" s="44" t="str">
        <f>HYPERLINK("https://www.wcaworld.com/directory/members/78521", "BORG Air Sea Transport Inc. (Seoul, Head Office)")</f>
        <v>BORG Air Sea Transport Inc. (Seoul, Head Office)</v>
      </c>
      <c r="B64" s="19" t="s">
        <v>8987</v>
      </c>
      <c r="C64" s="19" t="s">
        <v>3551</v>
      </c>
      <c r="D64" s="47" t="s">
        <v>9022</v>
      </c>
    </row>
    <row r="65" spans="1:6" ht="17.25" customHeight="1">
      <c r="A65" s="44" t="str">
        <f>HYPERLINK("https://www.wcaworld.com/directory/members/60882", "Bright Star Logistics (BSL) (Seoul, Head Office)")</f>
        <v>Bright Star Logistics (BSL) (Seoul, Head Office)</v>
      </c>
      <c r="B65" s="19" t="s">
        <v>8987</v>
      </c>
      <c r="C65" s="19" t="s">
        <v>693</v>
      </c>
      <c r="D65" s="47" t="s">
        <v>9023</v>
      </c>
      <c r="E65" s="49"/>
      <c r="F65" s="49" t="s">
        <v>7138</v>
      </c>
    </row>
    <row r="66" spans="1:6" ht="17.25" customHeight="1">
      <c r="A66" s="44" t="str">
        <f>HYPERLINK("https://ifc8.network/directory/members/68942", "BTL Logistics Co., Ltd. (Seoul, Head Office)")</f>
        <v>BTL Logistics Co., Ltd. (Seoul, Head Office)</v>
      </c>
      <c r="B66" s="19" t="s">
        <v>8987</v>
      </c>
      <c r="C66" s="19" t="s">
        <v>3622</v>
      </c>
      <c r="D66" s="47" t="s">
        <v>9024</v>
      </c>
    </row>
    <row r="67" spans="1:6">
      <c r="A67" s="44" t="str">
        <f>HYPERLINK("https://www.wcaworld.com/directory/members/87502", "C&amp;I Logistics Co., Ltd. (Seoul, Head Office)")</f>
        <v>C&amp;I Logistics Co., Ltd. (Seoul, Head Office)</v>
      </c>
      <c r="B67" s="19" t="s">
        <v>8987</v>
      </c>
      <c r="C67" s="19" t="s">
        <v>1074</v>
      </c>
    </row>
    <row r="68" spans="1:6" ht="17.25" customHeight="1">
      <c r="A68" s="44" t="str">
        <f>HYPERLINK("https://www.wcaworld.com/directory/members/71226", "Cargoline Co., Ltd. (Seoul, Head Office)")</f>
        <v>Cargoline Co., Ltd. (Seoul, Head Office)</v>
      </c>
      <c r="B68" s="19" t="s">
        <v>8987</v>
      </c>
      <c r="C68" s="19" t="s">
        <v>5901</v>
      </c>
      <c r="D68" s="47" t="s">
        <v>8955</v>
      </c>
      <c r="E68" s="49" t="s">
        <v>8956</v>
      </c>
    </row>
    <row r="69" spans="1:6" ht="17.25" customHeight="1">
      <c r="A69" s="44" t="str">
        <f>HYPERLINK("https://www.elitegln.com/directory/members/55805", "Cargomate Ltd. (Seoul, Head Office)")</f>
        <v>Cargomate Ltd. (Seoul, Head Office)</v>
      </c>
      <c r="B69" s="19" t="s">
        <v>8987</v>
      </c>
      <c r="C69" s="19" t="s">
        <v>5907</v>
      </c>
      <c r="D69" s="47" t="s">
        <v>9025</v>
      </c>
    </row>
    <row r="70" spans="1:6" ht="17.25" customHeight="1">
      <c r="A70" s="44" t="str">
        <f>HYPERLINK("https://www.wcaworld.com/directory/members/87259", "Central Express International Co., Ltd. (Seoul, Head Office)")</f>
        <v>Central Express International Co., Ltd. (Seoul, Head Office)</v>
      </c>
      <c r="B70" s="19" t="s">
        <v>8987</v>
      </c>
      <c r="C70" s="19" t="s">
        <v>5800</v>
      </c>
      <c r="D70" s="47" t="s">
        <v>9026</v>
      </c>
    </row>
    <row r="71" spans="1:6" ht="17.25" customHeight="1">
      <c r="A71" s="44" t="str">
        <f>HYPERLINK("https://www.wcaworld.com/directory/members/135972", "Chung Hae Sea &amp; Air Co., Ltd. (Seoul, Head Office)")</f>
        <v>Chung Hae Sea &amp; Air Co., Ltd. (Seoul, Head Office)</v>
      </c>
      <c r="B71" s="19" t="s">
        <v>8987</v>
      </c>
      <c r="C71" s="19" t="s">
        <v>9027</v>
      </c>
      <c r="D71" s="47" t="s">
        <v>9028</v>
      </c>
    </row>
    <row r="72" spans="1:6" ht="17.25" customHeight="1">
      <c r="A72" s="44" t="str">
        <f>HYPERLINK("https://www.wcaworld.com/directory/members/129090", "CK PAN-ASIA C.F.C (Seoul, Head Office)")</f>
        <v>CK PAN-ASIA C.F.C (Seoul, Head Office)</v>
      </c>
      <c r="B72" s="19" t="s">
        <v>8987</v>
      </c>
      <c r="C72" s="19" t="s">
        <v>9029</v>
      </c>
      <c r="D72" s="47" t="s">
        <v>9030</v>
      </c>
      <c r="E72" s="49" t="s">
        <v>9031</v>
      </c>
    </row>
    <row r="73" spans="1:6" ht="17.25" customHeight="1">
      <c r="A73" s="44" t="str">
        <f>HYPERLINK("https://www.wcaworld.com/directory/members/86979", "CLK International Co., Ltd. (Seoul, Head Office)")</f>
        <v>CLK International Co., Ltd. (Seoul, Head Office)</v>
      </c>
      <c r="B73" s="19" t="s">
        <v>8987</v>
      </c>
      <c r="C73" s="19" t="s">
        <v>5229</v>
      </c>
      <c r="D73" s="47" t="s">
        <v>8979</v>
      </c>
      <c r="E73" s="49" t="s">
        <v>8980</v>
      </c>
    </row>
    <row r="74" spans="1:6" ht="17.25" customHeight="1">
      <c r="A74" s="44" t="str">
        <f>HYPERLINK("https://www.wcaworld.com/directory/members/102009", "Costa Shipping Co., Ltd. (Seoul, Head Office)")</f>
        <v>Costa Shipping Co., Ltd. (Seoul, Head Office)</v>
      </c>
      <c r="B74" s="19" t="s">
        <v>8987</v>
      </c>
      <c r="C74" s="19" t="s">
        <v>2407</v>
      </c>
      <c r="D74" s="47" t="s">
        <v>9032</v>
      </c>
      <c r="E74" s="49" t="s">
        <v>9033</v>
      </c>
    </row>
    <row r="75" spans="1:6">
      <c r="A75" s="44" t="str">
        <f>HYPERLINK("https://www.wcaprojects.com/directory/members/64827", "Daecheong Shipping Co., Ltd. (Seoul, Head Office)")</f>
        <v>Daecheong Shipping Co., Ltd. (Seoul, Head Office)</v>
      </c>
      <c r="B75" s="19" t="s">
        <v>8987</v>
      </c>
      <c r="C75" s="19" t="s">
        <v>3176</v>
      </c>
    </row>
    <row r="76" spans="1:6" ht="17.25" customHeight="1">
      <c r="A76" s="44" t="str">
        <f>HYPERLINK("https://www.wcaworld.com/directory/members/14367", "Daesung Logistics Co., Ltd. (Seoul, Head Office)")</f>
        <v>Daesung Logistics Co., Ltd. (Seoul, Head Office)</v>
      </c>
      <c r="B76" s="19" t="s">
        <v>8987</v>
      </c>
      <c r="C76" s="19" t="s">
        <v>3148</v>
      </c>
      <c r="D76" s="47" t="s">
        <v>9034</v>
      </c>
    </row>
    <row r="77" spans="1:6" ht="17.25" customHeight="1">
      <c r="A77" s="44" t="str">
        <f>HYPERLINK("https://www.wcaworld.com/directory/members/66004", "Daewon Logipia Co., Ltd (Seoul, Head Office)")</f>
        <v>Daewon Logipia Co., Ltd (Seoul, Head Office)</v>
      </c>
      <c r="B77" s="19" t="s">
        <v>8987</v>
      </c>
      <c r="C77" s="19" t="s">
        <v>289</v>
      </c>
      <c r="D77" s="47" t="s">
        <v>9035</v>
      </c>
    </row>
    <row r="78" spans="1:6" ht="17.25" customHeight="1">
      <c r="A78" s="44" t="str">
        <f>HYPERLINK("https://www.wcaworld.com/directory/members/99540", "Day Logistics Co., Ltd. (Seoul, Head Office)")</f>
        <v>Day Logistics Co., Ltd. (Seoul, Head Office)</v>
      </c>
      <c r="B78" s="19" t="s">
        <v>8987</v>
      </c>
      <c r="C78" s="19" t="s">
        <v>340</v>
      </c>
      <c r="D78" s="47" t="s">
        <v>9036</v>
      </c>
      <c r="E78" s="49" t="s">
        <v>9037</v>
      </c>
    </row>
    <row r="79" spans="1:6" ht="17.25" customHeight="1">
      <c r="A79" s="44" t="str">
        <f>HYPERLINK("https://www.wcaworld.com/directory/members/141980", "DF International Co., Ltd. (Seoul, Head Office)")</f>
        <v>DF International Co., Ltd. (Seoul, Head Office)</v>
      </c>
      <c r="B79" s="19" t="s">
        <v>8987</v>
      </c>
      <c r="C79" s="19" t="s">
        <v>9038</v>
      </c>
      <c r="D79" s="47" t="s">
        <v>9039</v>
      </c>
    </row>
    <row r="80" spans="1:6" ht="17.25" customHeight="1">
      <c r="A80" s="44" t="str">
        <f>HYPERLINK("https://www.wcaworld.com/directory/members/69345", "DongJin Global Logistics Inc. (Seoul, Head Office)")</f>
        <v>DongJin Global Logistics Inc. (Seoul, Head Office)</v>
      </c>
      <c r="B80" s="19" t="s">
        <v>8987</v>
      </c>
      <c r="C80" s="19" t="s">
        <v>6909</v>
      </c>
      <c r="D80" s="47" t="s">
        <v>9040</v>
      </c>
      <c r="E80" s="49" t="s">
        <v>9041</v>
      </c>
    </row>
    <row r="81" spans="1:5" ht="17.25" customHeight="1">
      <c r="A81" s="44" t="str">
        <f>HYPERLINK("https://www.wcaworld.com/directory/members/88834", "Dongshin Sea &amp; Air Co., Ltd. (Seoul, Head Office)")</f>
        <v>Dongshin Sea &amp; Air Co., Ltd. (Seoul, Head Office)</v>
      </c>
      <c r="B81" s="19" t="s">
        <v>8987</v>
      </c>
      <c r="C81" s="19" t="s">
        <v>393</v>
      </c>
      <c r="D81" s="47" t="s">
        <v>9042</v>
      </c>
    </row>
    <row r="82" spans="1:5" ht="17.25" customHeight="1">
      <c r="A82" s="44" t="str">
        <f>HYPERLINK("https://www.wcaworld.com/directory/members/99759", "Dongsue Consol Co., Ltd. (Seoul, Head Office)")</f>
        <v>Dongsue Consol Co., Ltd. (Seoul, Head Office)</v>
      </c>
      <c r="B82" s="19" t="s">
        <v>8987</v>
      </c>
      <c r="C82" s="19" t="s">
        <v>9043</v>
      </c>
      <c r="D82" s="47" t="s">
        <v>9044</v>
      </c>
    </row>
    <row r="83" spans="1:5" ht="17.25" customHeight="1">
      <c r="A83" s="44" t="str">
        <f>HYPERLINK("https://www.wcaworld.com/directory/members/91835", "Dongwoo International Co., Ltd. (Seoul, Head Office)")</f>
        <v>Dongwoo International Co., Ltd. (Seoul, Head Office)</v>
      </c>
      <c r="B83" s="19" t="s">
        <v>8987</v>
      </c>
      <c r="C83" s="19" t="s">
        <v>9045</v>
      </c>
      <c r="D83" s="47" t="s">
        <v>9046</v>
      </c>
    </row>
    <row r="84" spans="1:5">
      <c r="A84" s="44" t="str">
        <f>HYPERLINK("https://www.wcaworld.com/directory/members/8467", "DOO RAN SHIPPING &amp; AIR CO., LTD. (Seoul, Head Office)(Formerly known as Doo Ran Shipping Co., Ltd.)")</f>
        <v>DOO RAN SHIPPING &amp; AIR CO., LTD. (Seoul, Head Office)(Formerly known as Doo Ran Shipping Co., Ltd.)</v>
      </c>
      <c r="B84" s="19" t="s">
        <v>8987</v>
      </c>
      <c r="C84" s="19" t="s">
        <v>9047</v>
      </c>
    </row>
    <row r="85" spans="1:5" ht="17.25" customHeight="1">
      <c r="A85" s="44" t="str">
        <f>HYPERLINK("https://www.wcaworld.com/directory/members/117011", "DT INTERNATIONAL (Seoul, Head Office)")</f>
        <v>DT INTERNATIONAL (Seoul, Head Office)</v>
      </c>
      <c r="B85" s="19" t="s">
        <v>8987</v>
      </c>
      <c r="C85" s="19" t="s">
        <v>5027</v>
      </c>
      <c r="D85" s="47" t="s">
        <v>9048</v>
      </c>
    </row>
    <row r="86" spans="1:5">
      <c r="A86" s="44" t="str">
        <f>HYPERLINK("https://www.lognetglobal.com/directory/members/73484", "EL Freight Co., Ltd. (Seoul, Korea, Head Office)")</f>
        <v>EL Freight Co., Ltd. (Seoul, Korea, Head Office)</v>
      </c>
      <c r="B86" s="19" t="s">
        <v>8987</v>
      </c>
      <c r="C86" s="19" t="s">
        <v>9049</v>
      </c>
    </row>
    <row r="87" spans="1:5" ht="17.25" customHeight="1">
      <c r="A87" s="44" t="str">
        <f>HYPERLINK("https://www.wcaworld.com/directory/members/141427", "ENC, Inc. (Seoul, Head Office)")</f>
        <v>ENC, Inc. (Seoul, Head Office)</v>
      </c>
      <c r="B87" s="19" t="s">
        <v>8987</v>
      </c>
      <c r="C87" s="19" t="s">
        <v>4690</v>
      </c>
      <c r="D87" s="47" t="s">
        <v>9050</v>
      </c>
      <c r="E87" s="49" t="s">
        <v>9051</v>
      </c>
    </row>
    <row r="88" spans="1:5" ht="17.25" customHeight="1">
      <c r="A88" s="44" t="str">
        <f>HYPERLINK("https://www.wcaworld.com/directory/members/38199", "Extrans Global (KR) Co., Ltd. (Seoul, Head Office)")</f>
        <v>Extrans Global (KR) Co., Ltd. (Seoul, Head Office)</v>
      </c>
      <c r="B88" s="19" t="s">
        <v>8987</v>
      </c>
      <c r="C88" s="19" t="s">
        <v>1483</v>
      </c>
      <c r="D88" s="47" t="s">
        <v>9052</v>
      </c>
      <c r="E88" s="49" t="s">
        <v>9053</v>
      </c>
    </row>
    <row r="89" spans="1:5" ht="17.25" customHeight="1">
      <c r="A89" s="44" t="str">
        <f>HYPERLINK("https://www.wcaworld.com/directory/members/104059", "Family Express Co., Ltd. (Seoul, Head Office)")</f>
        <v>Family Express Co., Ltd. (Seoul, Head Office)</v>
      </c>
      <c r="B89" s="19" t="s">
        <v>8987</v>
      </c>
      <c r="C89" s="19" t="s">
        <v>5788</v>
      </c>
      <c r="D89" s="47" t="s">
        <v>9054</v>
      </c>
    </row>
    <row r="90" spans="1:5" ht="17.25" customHeight="1">
      <c r="A90" s="44" t="str">
        <f>HYPERLINK("https://www.wcaworld.com/directory/members/71836", "Flogis International Corp. (Seoul, Head Office)")</f>
        <v>Flogis International Corp. (Seoul, Head Office)</v>
      </c>
      <c r="B90" s="19" t="s">
        <v>8987</v>
      </c>
      <c r="C90" s="19" t="s">
        <v>9055</v>
      </c>
      <c r="D90" s="47" t="s">
        <v>9056</v>
      </c>
    </row>
    <row r="91" spans="1:5" ht="17.25" customHeight="1">
      <c r="A91" s="44" t="str">
        <f>HYPERLINK("https://www.wcaworld.com/directory/members/59628", "Forman Shipping Co., Ltd. (Seoul, Head Office)")</f>
        <v>Forman Shipping Co., Ltd. (Seoul, Head Office)</v>
      </c>
      <c r="B91" s="19" t="s">
        <v>8987</v>
      </c>
      <c r="C91" s="19" t="s">
        <v>5703</v>
      </c>
      <c r="D91" s="47" t="s">
        <v>9057</v>
      </c>
    </row>
    <row r="92" spans="1:5" ht="17.25" customHeight="1">
      <c r="A92" s="44" t="str">
        <f>HYPERLINK("https://www.wcaworld.com/directory/members/62583", "GL Link Korea Co., Ltd. (Seoul, Head Office)")</f>
        <v>GL Link Korea Co., Ltd. (Seoul, Head Office)</v>
      </c>
      <c r="B92" s="19" t="s">
        <v>8987</v>
      </c>
      <c r="C92" s="19" t="s">
        <v>9058</v>
      </c>
      <c r="D92" s="47" t="s">
        <v>9059</v>
      </c>
    </row>
    <row r="93" spans="1:5" ht="17.25" customHeight="1">
      <c r="A93" s="44" t="str">
        <f>HYPERLINK("https://www.wcaworld.com/directory/members/113748", "Globex Co., Ltd. (Seoul, Head Office)")</f>
        <v>Globex Co., Ltd. (Seoul, Head Office)</v>
      </c>
      <c r="B93" s="19" t="s">
        <v>8987</v>
      </c>
      <c r="C93" s="19" t="s">
        <v>4922</v>
      </c>
      <c r="D93" s="47" t="s">
        <v>9060</v>
      </c>
    </row>
    <row r="94" spans="1:5" ht="17.25" customHeight="1">
      <c r="A94" s="44" t="str">
        <f>HYPERLINK("https://www.wcaworld.com/directory/members/142175", "GLORIOUS AIR AND SEA (Seoul, Head Office)")</f>
        <v>GLORIOUS AIR AND SEA (Seoul, Head Office)</v>
      </c>
      <c r="B94" s="19" t="s">
        <v>8987</v>
      </c>
      <c r="C94" s="19" t="s">
        <v>9061</v>
      </c>
      <c r="D94" s="47" t="s">
        <v>9062</v>
      </c>
      <c r="E94" s="49" t="s">
        <v>9063</v>
      </c>
    </row>
    <row r="95" spans="1:5" ht="17.25" customHeight="1">
      <c r="A95" s="44" t="str">
        <f>HYPERLINK("https://www.wcaworld.com/directory/members/96826", "GNG CORPORATION (Seoul, Head Office)")</f>
        <v>GNG CORPORATION (Seoul, Head Office)</v>
      </c>
      <c r="B95" s="19" t="s">
        <v>8987</v>
      </c>
      <c r="C95" s="19" t="s">
        <v>9064</v>
      </c>
      <c r="D95" s="47" t="s">
        <v>9065</v>
      </c>
    </row>
    <row r="96" spans="1:5" ht="17.25" customHeight="1">
      <c r="A96" s="44" t="str">
        <f>HYPERLINK("https://www.wcaworld.com/directory/members/52032", "Great Fortune Logis Co., Ltd. (Seoul, Head Office)")</f>
        <v>Great Fortune Logis Co., Ltd. (Seoul, Head Office)</v>
      </c>
      <c r="B96" s="19" t="s">
        <v>8987</v>
      </c>
      <c r="C96" s="19" t="s">
        <v>6473</v>
      </c>
      <c r="D96" s="47" t="s">
        <v>9066</v>
      </c>
    </row>
    <row r="97" spans="1:6" ht="17.25" customHeight="1">
      <c r="A97" s="44" t="str">
        <f>HYPERLINK("https://www.wcaworld.com/directory/members/118681", "H.S.L (Hae Sung Logix Co., Ltd.) (Seoul, Head Office)")</f>
        <v>H.S.L (Hae Sung Logix Co., Ltd.) (Seoul, Head Office)</v>
      </c>
      <c r="B97" s="19" t="s">
        <v>8987</v>
      </c>
      <c r="C97" s="19" t="s">
        <v>9067</v>
      </c>
      <c r="D97" s="47" t="s">
        <v>9068</v>
      </c>
    </row>
    <row r="98" spans="1:6" ht="17.25" customHeight="1">
      <c r="A98" s="44" t="str">
        <f>HYPERLINK("https://www.wcaprojects.com/directory/members/129883", "HNX Co., Ltd. (Seoul, Head Office)")</f>
        <v>HNX Co., Ltd. (Seoul, Head Office)</v>
      </c>
      <c r="B98" s="19" t="s">
        <v>8987</v>
      </c>
      <c r="C98" s="19" t="s">
        <v>4304</v>
      </c>
      <c r="D98" s="47" t="s">
        <v>9069</v>
      </c>
    </row>
    <row r="99" spans="1:6" ht="17.25" customHeight="1">
      <c r="A99" s="44" t="str">
        <f>HYPERLINK("https://www.wcaworld.com/directory/members/139504", "Humex Shipping &amp; Air Freight Corp. (Seoul, Head Office)")</f>
        <v>Humex Shipping &amp; Air Freight Corp. (Seoul, Head Office)</v>
      </c>
      <c r="B99" s="19" t="s">
        <v>8987</v>
      </c>
      <c r="C99" s="19" t="s">
        <v>2902</v>
      </c>
      <c r="D99" s="47" t="s">
        <v>9070</v>
      </c>
      <c r="E99" s="49"/>
      <c r="F99" s="49" t="s">
        <v>2903</v>
      </c>
    </row>
    <row r="100" spans="1:6" ht="17.25" customHeight="1">
      <c r="A100" s="44" t="str">
        <f>HYPERLINK("https://www.wcaworld.com/directory/members/143864", "I-Logiskorea Co., Ltd. (Seoul, Head Office)")</f>
        <v>I-Logiskorea Co., Ltd. (Seoul, Head Office)</v>
      </c>
      <c r="B100" s="19" t="s">
        <v>8987</v>
      </c>
      <c r="C100" s="19" t="s">
        <v>9071</v>
      </c>
      <c r="D100" s="47" t="s">
        <v>9072</v>
      </c>
    </row>
    <row r="101" spans="1:6" ht="17.25" customHeight="1">
      <c r="A101" s="44" t="str">
        <f>HYPERLINK("https://www.globalaffinityalliance.com/directory/members/108979", "IBF Korea Link Co., Ltd. (Head Office)")</f>
        <v>IBF Korea Link Co., Ltd. (Head Office)</v>
      </c>
      <c r="B101" s="19" t="s">
        <v>8987</v>
      </c>
      <c r="C101" s="19" t="s">
        <v>4093</v>
      </c>
      <c r="D101" s="47" t="s">
        <v>9073</v>
      </c>
    </row>
    <row r="102" spans="1:6" ht="17.25" customHeight="1">
      <c r="A102" s="44" t="str">
        <f>HYPERLINK("https://www.wcaworld.com/directory/members/91108", "Interblue Air &amp; Sea Co., Ltd. (Seoul, Head Office)")</f>
        <v>Interblue Air &amp; Sea Co., Ltd. (Seoul, Head Office)</v>
      </c>
      <c r="B102" s="19" t="s">
        <v>8987</v>
      </c>
      <c r="C102" s="19" t="s">
        <v>9074</v>
      </c>
      <c r="D102" s="47" t="s">
        <v>9075</v>
      </c>
      <c r="E102" s="49" t="s">
        <v>8977</v>
      </c>
    </row>
    <row r="103" spans="1:6" ht="17.25" customHeight="1">
      <c r="A103" s="44" t="str">
        <f>HYPERLINK("https://www.wcaworld.com/directory/members/71456", "J World Logistics Korea (Seoul, Head Office)")</f>
        <v>J World Logistics Korea (Seoul, Head Office)</v>
      </c>
      <c r="B103" s="19" t="s">
        <v>8987</v>
      </c>
      <c r="C103" s="19" t="s">
        <v>2108</v>
      </c>
      <c r="D103" s="47" t="s">
        <v>9076</v>
      </c>
    </row>
    <row r="104" spans="1:6" ht="17.25" customHeight="1">
      <c r="A104" s="44" t="str">
        <f>HYPERLINK("https://www.wcaworld.com/directory/members/96376", "J-Ways Co., Ltd. (Seoul, Head Office)(Formerly known as Goodman GLS)")</f>
        <v>J-Ways Co., Ltd. (Seoul, Head Office)(Formerly known as Goodman GLS)</v>
      </c>
      <c r="B104" s="19" t="s">
        <v>8987</v>
      </c>
      <c r="C104" s="19" t="s">
        <v>9077</v>
      </c>
      <c r="D104" s="47" t="s">
        <v>9078</v>
      </c>
      <c r="E104" s="49" t="s">
        <v>9079</v>
      </c>
    </row>
    <row r="105" spans="1:6" ht="17.25" customHeight="1">
      <c r="A105" s="44" t="str">
        <f>HYPERLINK("https://www.wcaworld.com/directory/members/146220", "Jet Society Corp. (Seoul, Head Office)")</f>
        <v>Jet Society Corp. (Seoul, Head Office)</v>
      </c>
      <c r="B105" s="19" t="s">
        <v>8987</v>
      </c>
      <c r="C105" s="19" t="s">
        <v>4856</v>
      </c>
      <c r="D105" s="47" t="s">
        <v>9080</v>
      </c>
    </row>
    <row r="106" spans="1:6" ht="17.25" customHeight="1">
      <c r="A106" s="44" t="str">
        <f>HYPERLINK("https://www.wcaworld.com/directory/members/143565", "JNB GLS Co., Ltd. (Seoul, Head Office)")</f>
        <v>JNB GLS Co., Ltd. (Seoul, Head Office)</v>
      </c>
      <c r="B106" s="19" t="s">
        <v>8987</v>
      </c>
      <c r="C106" s="19" t="s">
        <v>9081</v>
      </c>
      <c r="D106" s="47" t="s">
        <v>9082</v>
      </c>
      <c r="E106" s="49" t="s">
        <v>9083</v>
      </c>
    </row>
    <row r="107" spans="1:6" ht="17.25" customHeight="1">
      <c r="A107" s="44" t="str">
        <f>HYPERLINK("https://www.wcaworld.com/directory/members/58204", "Jung Jin Logis Co., Ltd. (Seoul, Head Office)")</f>
        <v>Jung Jin Logis Co., Ltd. (Seoul, Head Office)</v>
      </c>
      <c r="B107" s="19" t="s">
        <v>8987</v>
      </c>
      <c r="C107" s="19" t="s">
        <v>2032</v>
      </c>
      <c r="D107" s="47" t="s">
        <v>9084</v>
      </c>
      <c r="E107" s="49" t="s">
        <v>8977</v>
      </c>
    </row>
    <row r="108" spans="1:6" ht="17.25" customHeight="1">
      <c r="A108" s="44" t="str">
        <f>HYPERLINK("https://www.wcaworld.com/directory/members/122905", "Jungin Sea and Air Co., Ltd. (Seoul, Head Office)")</f>
        <v>Jungin Sea and Air Co., Ltd. (Seoul, Head Office)</v>
      </c>
      <c r="B108" s="19" t="s">
        <v>8987</v>
      </c>
      <c r="C108" s="19" t="s">
        <v>2029</v>
      </c>
      <c r="D108" s="47" t="s">
        <v>9085</v>
      </c>
      <c r="E108" s="49" t="s">
        <v>9086</v>
      </c>
    </row>
    <row r="109" spans="1:6" ht="17.25" customHeight="1">
      <c r="A109" s="44" t="str">
        <f>HYPERLINK("https://www.wcaworld.com/directory/members/81661", "Juyoung Trans World Inc. (Seoul, Head Office)")</f>
        <v>Juyoung Trans World Inc. (Seoul, Head Office)</v>
      </c>
      <c r="B109" s="19" t="s">
        <v>8987</v>
      </c>
      <c r="C109" s="19" t="s">
        <v>5796</v>
      </c>
      <c r="D109" s="47" t="s">
        <v>9087</v>
      </c>
      <c r="E109" s="49"/>
      <c r="F109" s="49" t="s">
        <v>5797</v>
      </c>
    </row>
    <row r="110" spans="1:6" ht="17.25" customHeight="1">
      <c r="A110" s="44" t="str">
        <f>HYPERLINK("https://www.lognetglobal.com/directory/members/98498", "JWJ Logistics Co., Ltd. (Seoul, Head Office)")</f>
        <v>JWJ Logistics Co., Ltd. (Seoul, Head Office)</v>
      </c>
      <c r="B110" s="19" t="s">
        <v>8987</v>
      </c>
      <c r="C110" s="19" t="s">
        <v>9088</v>
      </c>
      <c r="D110" s="47" t="s">
        <v>9089</v>
      </c>
      <c r="E110" s="49"/>
      <c r="F110" s="49" t="s">
        <v>4792</v>
      </c>
    </row>
    <row r="111" spans="1:6" ht="17.25" customHeight="1">
      <c r="A111" s="44" t="str">
        <f>HYPERLINK("https://www.wcaworld.com/directory/members/97932", "K2 Logics Co., Ltd. (Seoul, Head Office)")</f>
        <v>K2 Logics Co., Ltd. (Seoul, Head Office)</v>
      </c>
      <c r="B111" s="19" t="s">
        <v>8987</v>
      </c>
      <c r="C111" s="19" t="s">
        <v>5990</v>
      </c>
      <c r="D111" s="47" t="s">
        <v>9090</v>
      </c>
      <c r="E111" s="49" t="s">
        <v>9091</v>
      </c>
    </row>
    <row r="112" spans="1:6" ht="17.25" customHeight="1">
      <c r="A112" s="44" t="str">
        <f>HYPERLINK("https://www.globalaffinityalliance.com/directory/members/133889", "Kaltstart Logistics Co., Ltd. (Seoul, Head Office)")</f>
        <v>Kaltstart Logistics Co., Ltd. (Seoul, Head Office)</v>
      </c>
      <c r="B112" s="19" t="s">
        <v>8987</v>
      </c>
      <c r="C112" s="19" t="s">
        <v>2285</v>
      </c>
      <c r="D112" s="47" t="s">
        <v>9092</v>
      </c>
      <c r="E112" s="49" t="s">
        <v>9093</v>
      </c>
    </row>
    <row r="113" spans="1:6" ht="17.25" customHeight="1">
      <c r="A113" s="44" t="str">
        <f>HYPERLINK("https://www.wcaworld.com/directory/members/110256", "KH Logis Co., Ltd. (Seoul, Head Office)")</f>
        <v>KH Logis Co., Ltd. (Seoul, Head Office)</v>
      </c>
      <c r="B113" s="19" t="s">
        <v>8987</v>
      </c>
      <c r="C113" s="19" t="s">
        <v>2325</v>
      </c>
      <c r="D113" s="47" t="s">
        <v>9094</v>
      </c>
    </row>
    <row r="114" spans="1:6" ht="17.25" customHeight="1">
      <c r="A114" s="44" t="str">
        <f>HYPERLINK("https://www.wcaworld.com/directory/members/8209", "Kimex Air &amp; Sea Co., Ltd. (Seoul, Head Office)")</f>
        <v>Kimex Air &amp; Sea Co., Ltd. (Seoul, Head Office)</v>
      </c>
      <c r="B114" s="19" t="s">
        <v>8987</v>
      </c>
      <c r="C114" s="19" t="s">
        <v>2446</v>
      </c>
      <c r="D114" s="47" t="s">
        <v>8958</v>
      </c>
    </row>
    <row r="115" spans="1:6" ht="17.25" customHeight="1">
      <c r="A115" s="44" t="str">
        <f>HYPERLINK("https://www.wcaworld.com/directory/members/129091", "KNC Logis Co., Ltd. (Seoul, Head Office)")</f>
        <v>KNC Logis Co., Ltd. (Seoul, Head Office)</v>
      </c>
      <c r="B115" s="19" t="s">
        <v>8987</v>
      </c>
      <c r="C115" s="19" t="s">
        <v>5592</v>
      </c>
      <c r="D115" s="47" t="s">
        <v>9095</v>
      </c>
    </row>
    <row r="116" spans="1:6" ht="17.25" customHeight="1">
      <c r="A116" s="44" t="str">
        <f>HYPERLINK("https://www.wcaworld.com/directory/members/38262", "Korea Indev Aerosea Ltd (Seoul, Head Office)")</f>
        <v>Korea Indev Aerosea Ltd (Seoul, Head Office)</v>
      </c>
      <c r="B116" s="19" t="s">
        <v>8987</v>
      </c>
      <c r="C116" s="19" t="s">
        <v>5984</v>
      </c>
      <c r="D116" s="47" t="s">
        <v>9096</v>
      </c>
    </row>
    <row r="117" spans="1:6" ht="17.25" customHeight="1">
      <c r="A117" s="44" t="str">
        <f>HYPERLINK("https://www.wcaworld.com/directory/members/47386", "Korea Interlink Inc. (Seoul, Head Office)")</f>
        <v>Korea Interlink Inc. (Seoul, Head Office)</v>
      </c>
      <c r="B117" s="19" t="s">
        <v>8987</v>
      </c>
      <c r="C117" s="19" t="s">
        <v>5631</v>
      </c>
      <c r="D117" s="47" t="s">
        <v>9097</v>
      </c>
      <c r="E117" s="49"/>
      <c r="F117" s="49" t="s">
        <v>8479</v>
      </c>
    </row>
    <row r="118" spans="1:6" ht="17.25" customHeight="1">
      <c r="A118" s="44" t="str">
        <f>HYPERLINK("https://www.wcaworld.com/directory/members/14122", "Kukbo Logix Co., Ltd. (Seoul, Head Office)")</f>
        <v>Kukbo Logix Co., Ltd. (Seoul, Head Office)</v>
      </c>
      <c r="B118" s="19" t="s">
        <v>8987</v>
      </c>
      <c r="C118" s="19" t="s">
        <v>9098</v>
      </c>
      <c r="D118" s="47" t="s">
        <v>9099</v>
      </c>
      <c r="E118" s="49" t="s">
        <v>9100</v>
      </c>
    </row>
    <row r="119" spans="1:6" ht="17.25" customHeight="1">
      <c r="A119" s="44" t="str">
        <f>HYPERLINK("https://www.wcaworld.com/directory/members/97457", "Leaders Transport Co., Ltd. (Seoul, Head Office)")</f>
        <v>Leaders Transport Co., Ltd. (Seoul, Head Office)</v>
      </c>
      <c r="B119" s="19" t="s">
        <v>8987</v>
      </c>
      <c r="C119" s="19" t="s">
        <v>538</v>
      </c>
      <c r="D119" s="47" t="s">
        <v>9101</v>
      </c>
      <c r="E119" s="49" t="s">
        <v>9041</v>
      </c>
    </row>
    <row r="120" spans="1:6" ht="17.25" customHeight="1">
      <c r="A120" s="44" t="str">
        <f>HYPERLINK("https://www.wcaworld.com/directory/members/114723", "Link Sea &amp; Air (Seoul, Head Office)")</f>
        <v>Link Sea &amp; Air (Seoul, Head Office)</v>
      </c>
      <c r="B120" s="19" t="s">
        <v>8987</v>
      </c>
      <c r="C120" s="19" t="s">
        <v>548</v>
      </c>
      <c r="D120" s="47" t="s">
        <v>9102</v>
      </c>
      <c r="E120" s="49" t="s">
        <v>9103</v>
      </c>
    </row>
    <row r="121" spans="1:6" ht="17.25" customHeight="1">
      <c r="A121" s="44" t="str">
        <f>HYPERLINK("https://www.wcaworld.com/directory/members/111664", "Lodestar Sea &amp; Air Co., Ltd. (Seoul, Head Office)")</f>
        <v>Lodestar Sea &amp; Air Co., Ltd. (Seoul, Head Office)</v>
      </c>
      <c r="B121" s="19" t="s">
        <v>8987</v>
      </c>
      <c r="C121" s="19" t="s">
        <v>9104</v>
      </c>
      <c r="D121" s="47" t="s">
        <v>9105</v>
      </c>
    </row>
    <row r="122" spans="1:6" ht="17.25" customHeight="1">
      <c r="A122" s="44" t="str">
        <f>HYPERLINK("https://www.lognetglobal.com/directory/members/91657", "LS Logistics Co., Ltd. (Seoul, Head Office)")</f>
        <v>LS Logistics Co., Ltd. (Seoul, Head Office)</v>
      </c>
      <c r="B122" s="19" t="s">
        <v>8987</v>
      </c>
      <c r="C122" s="19" t="s">
        <v>9106</v>
      </c>
      <c r="D122" s="47" t="s">
        <v>9107</v>
      </c>
      <c r="E122" s="49" t="s">
        <v>9108</v>
      </c>
    </row>
    <row r="123" spans="1:6" ht="17.25" customHeight="1">
      <c r="A123" s="44" t="str">
        <f>HYPERLINK("https://www.wcaworld.com/directory/members/63702", "Marksman Logistics Services (Seoul, Head Office)")</f>
        <v>Marksman Logistics Services (Seoul, Head Office)</v>
      </c>
      <c r="B123" s="19" t="s">
        <v>8987</v>
      </c>
      <c r="C123" s="19" t="s">
        <v>9109</v>
      </c>
      <c r="D123" s="47" t="s">
        <v>9110</v>
      </c>
    </row>
    <row r="124" spans="1:6" ht="17.25" customHeight="1">
      <c r="A124" s="44" t="str">
        <f>HYPERLINK("https://www.wcaworld.com/directory/members/111322", "MAX Global Logistics Co., Ltd. (Seoul, Head Office)")</f>
        <v>MAX Global Logistics Co., Ltd. (Seoul, Head Office)</v>
      </c>
      <c r="B124" s="19" t="s">
        <v>8987</v>
      </c>
      <c r="C124" s="19" t="s">
        <v>9111</v>
      </c>
      <c r="D124" s="47" t="s">
        <v>9112</v>
      </c>
    </row>
    <row r="125" spans="1:6" ht="17.25" customHeight="1">
      <c r="A125" s="44" t="str">
        <f>HYPERLINK("https://www.wcaworld.com/directory/members/38288", "MAXPEED Co., Ltd. (Seoul, Head Office)")</f>
        <v>MAXPEED Co., Ltd. (Seoul, Head Office)</v>
      </c>
      <c r="B125" s="19" t="s">
        <v>8987</v>
      </c>
      <c r="C125" s="19" t="s">
        <v>586</v>
      </c>
      <c r="D125" s="47" t="s">
        <v>9113</v>
      </c>
    </row>
    <row r="126" spans="1:6" ht="17.25" customHeight="1">
      <c r="A126" s="44" t="str">
        <f>HYPERLINK("https://www.wcaworld.com/directory/members/97900", "Movemax System Inc. (Seoul, Head Office)")</f>
        <v>Movemax System Inc. (Seoul, Head Office)</v>
      </c>
      <c r="B126" s="19" t="s">
        <v>8987</v>
      </c>
      <c r="C126" s="19" t="s">
        <v>3475</v>
      </c>
      <c r="D126" s="47" t="s">
        <v>9114</v>
      </c>
      <c r="E126" s="49" t="s">
        <v>9115</v>
      </c>
    </row>
    <row r="127" spans="1:6" ht="17.25" customHeight="1">
      <c r="A127" s="44" t="str">
        <f>HYPERLINK("https://www.wcaworld.com/directory/members/125685", "Multi Cargo Air &amp; Sea Freight Co., Ltd. (Seoul, Head Office)")</f>
        <v>Multi Cargo Air &amp; Sea Freight Co., Ltd. (Seoul, Head Office)</v>
      </c>
      <c r="B127" s="19" t="s">
        <v>8987</v>
      </c>
      <c r="C127" s="19" t="s">
        <v>3453</v>
      </c>
      <c r="D127" s="47" t="s">
        <v>9116</v>
      </c>
    </row>
    <row r="128" spans="1:6" ht="17.25" customHeight="1">
      <c r="A128" s="44" t="str">
        <f>HYPERLINK("https://www.wcaworld.com/directory/members/128722", "New Port International Co., Ltd. (Seoul, Head Office)")</f>
        <v>New Port International Co., Ltd. (Seoul, Head Office)</v>
      </c>
      <c r="B128" s="19" t="s">
        <v>8987</v>
      </c>
      <c r="C128" s="19" t="s">
        <v>6705</v>
      </c>
      <c r="D128" s="47" t="s">
        <v>9117</v>
      </c>
      <c r="E128" s="49"/>
      <c r="F128" s="49" t="s">
        <v>6707</v>
      </c>
    </row>
    <row r="129" spans="1:6" ht="17.25" customHeight="1">
      <c r="A129" s="44" t="str">
        <f>HYPERLINK("https://www.wcaworld.com/directory/members/38312", "NTI Logistics Co., Ltd. (Seoul, Head Office)")</f>
        <v>NTI Logistics Co., Ltd. (Seoul, Head Office)</v>
      </c>
      <c r="B129" s="19" t="s">
        <v>8987</v>
      </c>
      <c r="C129" s="19" t="s">
        <v>5350</v>
      </c>
      <c r="D129" s="47" t="s">
        <v>9118</v>
      </c>
    </row>
    <row r="130" spans="1:6" ht="17.25" customHeight="1">
      <c r="A130" s="44" t="str">
        <f>HYPERLINK("https://www.wcaworld.com/directory/members/86508", "OCL Korea (One Circle Logistics Co., Ltd.) (Seoul, Head Office)")</f>
        <v>OCL Korea (One Circle Logistics Co., Ltd.) (Seoul, Head Office)</v>
      </c>
      <c r="B130" s="19" t="s">
        <v>8987</v>
      </c>
      <c r="C130" s="19" t="s">
        <v>1739</v>
      </c>
      <c r="D130" s="47" t="s">
        <v>9119</v>
      </c>
      <c r="E130" s="49" t="s">
        <v>9120</v>
      </c>
    </row>
    <row r="131" spans="1:6" ht="17.25" customHeight="1">
      <c r="A131" s="44" t="str">
        <f>HYPERLINK("https://www.wcaworld.com/directory/members/146269", "One Air Global Co., Ltd. (Seoul, Head Office)")</f>
        <v>One Air Global Co., Ltd. (Seoul, Head Office)</v>
      </c>
      <c r="B131" s="19" t="s">
        <v>8987</v>
      </c>
      <c r="C131" s="19" t="s">
        <v>9121</v>
      </c>
      <c r="D131" s="47" t="s">
        <v>9122</v>
      </c>
      <c r="E131" s="49" t="s">
        <v>9123</v>
      </c>
    </row>
    <row r="132" spans="1:6">
      <c r="A132" s="44" t="str">
        <f>HYPERLINK("https://www.globalaffinityalliance.com/directory/members/96678", "One Stop Logis Co., Ltd. (Head Office)")</f>
        <v>One Stop Logis Co., Ltd. (Head Office)</v>
      </c>
      <c r="B132" s="19" t="s">
        <v>8987</v>
      </c>
      <c r="C132" s="19" t="s">
        <v>1640</v>
      </c>
    </row>
    <row r="133" spans="1:6" ht="17.25" customHeight="1">
      <c r="A133" s="44" t="str">
        <f>HYPERLINK("https://www.wcaworld.com/directory/members/142540", "Park International Co., Ltd. (Seoul, Head Office)")</f>
        <v>Park International Co., Ltd. (Seoul, Head Office)</v>
      </c>
      <c r="B133" s="19" t="s">
        <v>8987</v>
      </c>
      <c r="C133" s="19" t="s">
        <v>2631</v>
      </c>
      <c r="D133" s="47" t="s">
        <v>9124</v>
      </c>
      <c r="E133" s="49" t="s">
        <v>9125</v>
      </c>
    </row>
    <row r="134" spans="1:6" ht="17.25" customHeight="1">
      <c r="A134" s="44" t="str">
        <f>HYPERLINK("https://www.wcaworld.com/directory/members/73305", "Pharos TJ Co., Ltd. (Seoul, Head Office)")</f>
        <v>Pharos TJ Co., Ltd. (Seoul, Head Office)</v>
      </c>
      <c r="B134" s="19" t="s">
        <v>8987</v>
      </c>
      <c r="C134" s="19" t="s">
        <v>9126</v>
      </c>
      <c r="D134" s="47" t="s">
        <v>9127</v>
      </c>
    </row>
    <row r="135" spans="1:6" ht="17.25" customHeight="1">
      <c r="A135" s="44" t="str">
        <f>HYPERLINK("https://www.wcaworld.com/directory/members/80591", "Prime Global Network Co., Ltd. (Seoul, Head Office)(Formerly known as Prime Freight Service Co., Ltd.)")</f>
        <v>Prime Global Network Co., Ltd. (Seoul, Head Office)(Formerly known as Prime Freight Service Co., Ltd.)</v>
      </c>
      <c r="B135" s="19" t="s">
        <v>8987</v>
      </c>
      <c r="C135" s="19" t="s">
        <v>5706</v>
      </c>
      <c r="D135" s="47" t="s">
        <v>9128</v>
      </c>
      <c r="E135" s="49"/>
      <c r="F135" s="49" t="s">
        <v>5707</v>
      </c>
    </row>
    <row r="136" spans="1:6" ht="17.25" customHeight="1">
      <c r="A136" s="44" t="str">
        <f>HYPERLINK("https://www.wcaworld.com/directory/members/38332", "Pumas Logistics Co., Ltd. (Seoul, Head Office)")</f>
        <v>Pumas Logistics Co., Ltd. (Seoul, Head Office)</v>
      </c>
      <c r="B136" s="19" t="s">
        <v>8987</v>
      </c>
      <c r="C136" s="19" t="s">
        <v>6246</v>
      </c>
      <c r="D136" s="47" t="s">
        <v>9129</v>
      </c>
      <c r="E136" s="49" t="s">
        <v>9041</v>
      </c>
    </row>
    <row r="137" spans="1:6" ht="17.25" customHeight="1">
      <c r="A137" s="44" t="str">
        <f>HYPERLINK("https://www.globalaffinityalliance.com/directory/members/116981", "RKF Co., Ltd. (Head Office)")</f>
        <v>RKF Co., Ltd. (Head Office)</v>
      </c>
      <c r="B137" s="19" t="s">
        <v>8987</v>
      </c>
      <c r="C137" s="19" t="s">
        <v>9130</v>
      </c>
      <c r="D137" s="47" t="s">
        <v>9131</v>
      </c>
    </row>
    <row r="138" spans="1:6" ht="17.25" customHeight="1">
      <c r="A138" s="44" t="str">
        <f>HYPERLINK("https://www.wcaworld.com/directory/members/87921", "Royal GLS Co., Ltd. (Seoul, Head Office)(Formerly known as Royal Air &amp; Sea Co., Ltd.)")</f>
        <v>Royal GLS Co., Ltd. (Seoul, Head Office)(Formerly known as Royal Air &amp; Sea Co., Ltd.)</v>
      </c>
      <c r="B138" s="19" t="s">
        <v>8987</v>
      </c>
      <c r="C138" s="19" t="s">
        <v>5042</v>
      </c>
      <c r="D138" s="47" t="s">
        <v>9132</v>
      </c>
      <c r="E138" s="49" t="s">
        <v>9133</v>
      </c>
    </row>
    <row r="139" spans="1:6" ht="17.25" customHeight="1">
      <c r="A139" s="44" t="str">
        <f>HYPERLINK("https://www.wcaworld.com/directory/members/111681", "SA Logis Co., Ltd. (Seoul, Head Office)")</f>
        <v>SA Logis Co., Ltd. (Seoul, Head Office)</v>
      </c>
      <c r="B139" s="19" t="s">
        <v>8987</v>
      </c>
      <c r="C139" s="19" t="s">
        <v>9134</v>
      </c>
      <c r="D139" s="47" t="s">
        <v>9135</v>
      </c>
    </row>
    <row r="140" spans="1:6" ht="17.25" customHeight="1">
      <c r="A140" s="44" t="str">
        <f>HYPERLINK("https://www.wcaworld.com/directory/members/17590", "Sam Young Express Co., Ltd. (Seoul, Head Office)")</f>
        <v>Sam Young Express Co., Ltd. (Seoul, Head Office)</v>
      </c>
      <c r="B140" s="19" t="s">
        <v>8987</v>
      </c>
      <c r="C140" s="19" t="s">
        <v>5135</v>
      </c>
      <c r="D140" s="47" t="s">
        <v>9136</v>
      </c>
      <c r="E140" s="49"/>
      <c r="F140" s="49" t="s">
        <v>5136</v>
      </c>
    </row>
    <row r="141" spans="1:6" ht="17.25" customHeight="1">
      <c r="A141" s="44" t="str">
        <f>HYPERLINK("https://www.wcaworld.com/directory/members/146770", "Seacon Co., Ltd. (Seoul, Head Office)")</f>
        <v>Seacon Co., Ltd. (Seoul, Head Office)</v>
      </c>
      <c r="B141" s="19" t="s">
        <v>8987</v>
      </c>
      <c r="C141" s="19" t="s">
        <v>9137</v>
      </c>
      <c r="D141" s="47" t="s">
        <v>9138</v>
      </c>
    </row>
    <row r="142" spans="1:6" ht="17.25" customHeight="1">
      <c r="A142" s="44" t="str">
        <f>HYPERLINK("https://www.wcaworld.com/directory/members/106107", "SEAMAX Express Co., Ltd. (Seoul, Head Office)")</f>
        <v>SEAMAX Express Co., Ltd. (Seoul, Head Office)</v>
      </c>
      <c r="B142" s="19" t="s">
        <v>8987</v>
      </c>
      <c r="C142" s="19" t="s">
        <v>3997</v>
      </c>
      <c r="D142" s="47" t="s">
        <v>9139</v>
      </c>
    </row>
    <row r="143" spans="1:6" ht="17.25" customHeight="1">
      <c r="A143" s="44" t="str">
        <f>HYPERLINK("https://www.wcaworld.com/directory/members/116319", "Sehwa Global Logistics Ltd. (Seoul, Head Office)")</f>
        <v>Sehwa Global Logistics Ltd. (Seoul, Head Office)</v>
      </c>
      <c r="B143" s="19" t="s">
        <v>8987</v>
      </c>
      <c r="C143" s="19" t="s">
        <v>9140</v>
      </c>
      <c r="D143" s="47" t="s">
        <v>9141</v>
      </c>
    </row>
    <row r="144" spans="1:6" ht="17.25" customHeight="1">
      <c r="A144" s="44" t="str">
        <f>HYPERLINK("https://www.wcaworld.com/directory/members/68690", "SEINTNL Korea Co., Ltd. (Seoul, Head Office)(Formerly known as SEIN TNL Co., Ltd.)")</f>
        <v>SEINTNL Korea Co., Ltd. (Seoul, Head Office)(Formerly known as SEIN TNL Co., Ltd.)</v>
      </c>
      <c r="B144" s="19" t="s">
        <v>8987</v>
      </c>
      <c r="C144" s="19" t="s">
        <v>9142</v>
      </c>
      <c r="D144" s="47" t="s">
        <v>9143</v>
      </c>
    </row>
    <row r="145" spans="1:5" ht="17.25" customHeight="1">
      <c r="A145" s="44" t="str">
        <f>HYPERLINK("https://www.wcapharma.com/directory/members/144402", "Sejung Shipping Co., Ltd. (Seoul, Head Office)")</f>
        <v>Sejung Shipping Co., Ltd. (Seoul, Head Office)</v>
      </c>
      <c r="B145" s="19" t="s">
        <v>8987</v>
      </c>
      <c r="C145" s="19" t="s">
        <v>9144</v>
      </c>
      <c r="D145" s="47" t="s">
        <v>9145</v>
      </c>
    </row>
    <row r="146" spans="1:5" ht="17.25" customHeight="1">
      <c r="A146" s="44" t="str">
        <f>HYPERLINK("https://www.wcaworld.com/directory/members/64271", "Seoul Air Cargo Service Co., Ltd. (Seoul, Head Office)")</f>
        <v>Seoul Air Cargo Service Co., Ltd. (Seoul, Head Office)</v>
      </c>
      <c r="B146" s="19" t="s">
        <v>8987</v>
      </c>
      <c r="C146" s="19" t="s">
        <v>3729</v>
      </c>
      <c r="D146" s="47" t="s">
        <v>9146</v>
      </c>
    </row>
    <row r="147" spans="1:5" ht="17.25" customHeight="1">
      <c r="A147" s="44" t="str">
        <f>HYPERLINK("https://ifc8.network/directory/members/123650", "SITC Logistics Korea (Seoul, Head Office)")</f>
        <v>SITC Logistics Korea (Seoul, Head Office)</v>
      </c>
      <c r="B147" s="19" t="s">
        <v>8987</v>
      </c>
      <c r="C147" s="19" t="s">
        <v>9147</v>
      </c>
      <c r="D147" s="47" t="s">
        <v>9148</v>
      </c>
    </row>
    <row r="148" spans="1:5" ht="17.25" customHeight="1">
      <c r="A148" s="44" t="str">
        <f>HYPERLINK("https://www.wcaworld.com/directory/members/63257", "SJ International Co., Ltd. (Seoul, Head Office)")</f>
        <v>SJ International Co., Ltd. (Seoul, Head Office)</v>
      </c>
      <c r="B148" s="19" t="s">
        <v>8987</v>
      </c>
      <c r="C148" s="19" t="s">
        <v>9149</v>
      </c>
      <c r="D148" s="47" t="s">
        <v>9150</v>
      </c>
      <c r="E148" s="49" t="s">
        <v>9151</v>
      </c>
    </row>
    <row r="149" spans="1:5" ht="17.25" customHeight="1">
      <c r="A149" s="44" t="str">
        <f>HYPERLINK("https://www.wcapharma.com/directory/members/91387", "Skyroad Express, Inc. (Seoul, Head Office)")</f>
        <v>Skyroad Express, Inc. (Seoul, Head Office)</v>
      </c>
      <c r="B149" s="19" t="s">
        <v>8987</v>
      </c>
      <c r="C149" s="19" t="s">
        <v>5182</v>
      </c>
      <c r="D149" s="47" t="s">
        <v>9152</v>
      </c>
    </row>
    <row r="150" spans="1:5" ht="17.25" customHeight="1">
      <c r="A150" s="44" t="str">
        <f>HYPERLINK("https://www.wcaworld.com/directory/members/139586", "SL Logistics Co., Ltd. (Seoul, Head Office)")</f>
        <v>SL Logistics Co., Ltd. (Seoul, Head Office)</v>
      </c>
      <c r="B150" s="19" t="s">
        <v>8987</v>
      </c>
      <c r="C150" s="19" t="s">
        <v>9153</v>
      </c>
      <c r="D150" s="47" t="s">
        <v>9154</v>
      </c>
      <c r="E150" s="49" t="s">
        <v>9155</v>
      </c>
    </row>
    <row r="151" spans="1:5" ht="17.25" customHeight="1">
      <c r="A151" s="44" t="str">
        <f>HYPERLINK("https://www.wcaworld.com/directory/members/122043", "SM Global Commerce Co., Ltd. (Seoul, Head Office)")</f>
        <v>SM Global Commerce Co., Ltd. (Seoul, Head Office)</v>
      </c>
      <c r="B151" s="19" t="s">
        <v>8987</v>
      </c>
      <c r="C151" s="19" t="s">
        <v>9156</v>
      </c>
      <c r="D151" s="47" t="s">
        <v>9157</v>
      </c>
      <c r="E151" s="49" t="s">
        <v>9158</v>
      </c>
    </row>
    <row r="152" spans="1:5" ht="17.25" customHeight="1">
      <c r="A152" s="44" t="str">
        <f>HYPERLINK("https://www.wcaworld.com/directory/members/105214", "Smart Logistics Co., Ltd. (Seoul, Head Office)")</f>
        <v>Smart Logistics Co., Ltd. (Seoul, Head Office)</v>
      </c>
      <c r="B152" s="19" t="s">
        <v>8987</v>
      </c>
      <c r="C152" s="19" t="s">
        <v>3897</v>
      </c>
      <c r="D152" s="47" t="s">
        <v>9159</v>
      </c>
    </row>
    <row r="153" spans="1:5" ht="17.25" customHeight="1">
      <c r="A153" s="44" t="str">
        <f>HYPERLINK("https://www.wcaworld.com/directory/members/123808", "Sunil Trade &amp; Transport Co., Ltd. (Seoul, Head Office)")</f>
        <v>Sunil Trade &amp; Transport Co., Ltd. (Seoul, Head Office)</v>
      </c>
      <c r="B153" s="19" t="s">
        <v>8987</v>
      </c>
      <c r="C153" s="19" t="s">
        <v>3774</v>
      </c>
      <c r="D153" s="47" t="s">
        <v>9160</v>
      </c>
      <c r="E153" s="49" t="s">
        <v>9161</v>
      </c>
    </row>
    <row r="154" spans="1:5" ht="17.25" customHeight="1">
      <c r="A154" s="44" t="str">
        <f>HYPERLINK("https://www.wcaperishables.com/directory/members/38392", "Sunjin Logistics Co., Ltd. (Seoul, Head Office)(Formerly known as Sunjin Shipping &amp; Air Cargo Co Ltd)")</f>
        <v>Sunjin Logistics Co., Ltd. (Seoul, Head Office)(Formerly known as Sunjin Shipping &amp; Air Cargo Co Ltd)</v>
      </c>
      <c r="B154" s="19" t="s">
        <v>8987</v>
      </c>
      <c r="C154" s="19" t="s">
        <v>3777</v>
      </c>
      <c r="D154" s="47" t="s">
        <v>9162</v>
      </c>
    </row>
    <row r="155" spans="1:5">
      <c r="A155" s="44" t="str">
        <f>HYPERLINK("https://www.wcaworld.com/directory/members/82859", "Taein Total Transportation Co., Ltd. (Seoul, Head Office)")</f>
        <v>Taein Total Transportation Co., Ltd. (Seoul, Head Office)</v>
      </c>
      <c r="B155" s="19" t="s">
        <v>8987</v>
      </c>
      <c r="C155" s="19" t="s">
        <v>2471</v>
      </c>
    </row>
    <row r="156" spans="1:5" ht="17.25" customHeight="1">
      <c r="A156" s="44" t="str">
        <f>HYPERLINK("https://ifc8.network/directory/members/77348", "Taewoong Logistics Co ltd - TGL Korea (Head Office)")</f>
        <v>Taewoong Logistics Co ltd - TGL Korea (Head Office)</v>
      </c>
      <c r="B156" s="19" t="s">
        <v>8987</v>
      </c>
      <c r="C156" s="19" t="s">
        <v>9163</v>
      </c>
      <c r="D156" s="47" t="s">
        <v>9164</v>
      </c>
    </row>
    <row r="157" spans="1:5" ht="17.25" customHeight="1">
      <c r="A157" s="44" t="str">
        <f>HYPERLINK("https://www.globalaffinityalliance.com/directory/members/110879", "The Ton Logis Co., Ltd. (Head Office)")</f>
        <v>The Ton Logis Co., Ltd. (Head Office)</v>
      </c>
      <c r="B157" s="19" t="s">
        <v>8987</v>
      </c>
      <c r="C157" s="19" t="s">
        <v>3202</v>
      </c>
      <c r="D157" s="47" t="s">
        <v>9165</v>
      </c>
      <c r="E157" s="49" t="s">
        <v>9166</v>
      </c>
    </row>
    <row r="158" spans="1:5" ht="17.25" customHeight="1">
      <c r="A158" s="44" t="str">
        <f>HYPERLINK("https://www.wcaworld.com/directory/members/72500", "Threeway Logistics Co., Ltd. (Seoul, Head Office)")</f>
        <v>Threeway Logistics Co., Ltd. (Seoul, Head Office)</v>
      </c>
      <c r="B158" s="19" t="s">
        <v>8987</v>
      </c>
      <c r="C158" s="19" t="s">
        <v>9167</v>
      </c>
      <c r="D158" s="47" t="s">
        <v>9168</v>
      </c>
      <c r="E158" s="49" t="s">
        <v>9169</v>
      </c>
    </row>
    <row r="159" spans="1:5" ht="17.25" customHeight="1">
      <c r="A159" s="44" t="str">
        <f>HYPERLINK("https://www.elitegln.com/directory/members/91903", "TMI Logistics, Inc. (Seoul, Head Office)")</f>
        <v>TMI Logistics, Inc. (Seoul, Head Office)</v>
      </c>
      <c r="B159" s="19" t="s">
        <v>8987</v>
      </c>
      <c r="C159" s="19" t="s">
        <v>6180</v>
      </c>
      <c r="D159" s="47" t="s">
        <v>9170</v>
      </c>
      <c r="E159" s="49" t="s">
        <v>9171</v>
      </c>
    </row>
    <row r="160" spans="1:5" ht="17.25" customHeight="1">
      <c r="A160" s="44" t="str">
        <f>HYPERLINK("https://www.wcaworld.com/directory/members/132593", "TNL Worldwide Co., Ltd. (Seoul, Head Office)")</f>
        <v>TNL Worldwide Co., Ltd. (Seoul, Head Office)</v>
      </c>
      <c r="B160" s="19" t="s">
        <v>8987</v>
      </c>
      <c r="C160" s="19" t="s">
        <v>9172</v>
      </c>
      <c r="D160" s="47" t="s">
        <v>9173</v>
      </c>
    </row>
    <row r="161" spans="1:6" ht="17.25" customHeight="1">
      <c r="A161" s="44" t="str">
        <f>HYPERLINK("https://www.wcaworld.com/directory/members/119035", "TY Logistics Co., Ltd. (Seoul, Head Office)")</f>
        <v>TY Logistics Co., Ltd. (Seoul, Head Office)</v>
      </c>
      <c r="B161" s="19" t="s">
        <v>8987</v>
      </c>
      <c r="C161" s="19" t="s">
        <v>9174</v>
      </c>
      <c r="D161" s="47" t="s">
        <v>9175</v>
      </c>
      <c r="E161" s="49" t="s">
        <v>9176</v>
      </c>
    </row>
    <row r="162" spans="1:6" ht="17.25" customHeight="1">
      <c r="A162" s="44" t="str">
        <f>HYPERLINK("https://www.wcaworld.com/directory/members/97345", "TY Solution Co., Ltd. (Seoul, Head Office)")</f>
        <v>TY Solution Co., Ltd. (Seoul, Head Office)</v>
      </c>
      <c r="B162" s="19" t="s">
        <v>8987</v>
      </c>
      <c r="C162" s="19" t="s">
        <v>9177</v>
      </c>
      <c r="D162" s="47" t="s">
        <v>9178</v>
      </c>
    </row>
    <row r="163" spans="1:6" ht="17.25" customHeight="1">
      <c r="A163" s="44" t="str">
        <f>HYPERLINK("https://www.wcaworld.com/directory/members/38451", "Woo Sung Shipping Co., Ltd. (Seoul, Head Office)")</f>
        <v>Woo Sung Shipping Co., Ltd. (Seoul, Head Office)</v>
      </c>
      <c r="B163" s="19" t="s">
        <v>8987</v>
      </c>
      <c r="C163" s="19" t="s">
        <v>4519</v>
      </c>
      <c r="D163" s="47" t="s">
        <v>9179</v>
      </c>
      <c r="E163" s="49" t="s">
        <v>9180</v>
      </c>
    </row>
    <row r="164" spans="1:6" ht="17.25" customHeight="1">
      <c r="A164" s="44" t="str">
        <f>HYPERLINK("https://www.wcaworld.com/directory/members/46509", "Woojin Air Consolidators Co., Ltd. (Seoul, Head Office)")</f>
        <v>Woojin Air Consolidators Co., Ltd. (Seoul, Head Office)</v>
      </c>
      <c r="B164" s="19" t="s">
        <v>8987</v>
      </c>
      <c r="C164" s="19" t="s">
        <v>318</v>
      </c>
      <c r="D164" s="47" t="s">
        <v>9181</v>
      </c>
      <c r="E164" s="49" t="s">
        <v>9182</v>
      </c>
    </row>
    <row r="165" spans="1:6" ht="17.25" customHeight="1">
      <c r="A165" s="44" t="str">
        <f>HYPERLINK("https://www.wcaworld.com/directory/members/28108", "Woojin Global Logistics Co., Ltd. (Seoul, Head Office)")</f>
        <v>Woojin Global Logistics Co., Ltd. (Seoul, Head Office)</v>
      </c>
      <c r="B165" s="19" t="s">
        <v>8987</v>
      </c>
      <c r="C165" s="19" t="s">
        <v>9183</v>
      </c>
      <c r="D165" s="47" t="s">
        <v>9184</v>
      </c>
    </row>
    <row r="166" spans="1:6" ht="17.25" customHeight="1">
      <c r="A166" s="44" t="str">
        <f>HYPERLINK("https://www.wcaworld.com/directory/members/96419", "World Best Logistics Co., Ltd. (Seoul, Head Office)")</f>
        <v>World Best Logistics Co., Ltd. (Seoul, Head Office)</v>
      </c>
      <c r="B166" s="19" t="s">
        <v>8987</v>
      </c>
      <c r="C166" s="19" t="s">
        <v>1752</v>
      </c>
      <c r="D166" s="47" t="s">
        <v>9185</v>
      </c>
      <c r="E166" s="49"/>
      <c r="F166" s="49" t="s">
        <v>7913</v>
      </c>
    </row>
    <row r="167" spans="1:6" ht="17.25" customHeight="1">
      <c r="A167" s="44" t="str">
        <f>HYPERLINK("https://www.globalaffinityalliance.com/directory/members/131271", "YALE GLS Co., Ltd. (Head Office)")</f>
        <v>YALE GLS Co., Ltd. (Head Office)</v>
      </c>
      <c r="B167" s="19" t="s">
        <v>8987</v>
      </c>
      <c r="C167" s="19" t="s">
        <v>9186</v>
      </c>
      <c r="D167" s="47" t="s">
        <v>9187</v>
      </c>
      <c r="E167" s="49" t="s">
        <v>9188</v>
      </c>
    </row>
    <row r="168" spans="1:6" ht="17.25" customHeight="1">
      <c r="A168" s="44" t="str">
        <f>HYPERLINK("https://www.elitegln.com/directory/members/127893", "Yale Sea &amp; Air Co., Ltd. (Seoul, Head Office)")</f>
        <v>Yale Sea &amp; Air Co., Ltd. (Seoul, Head Office)</v>
      </c>
      <c r="B168" s="19" t="s">
        <v>8987</v>
      </c>
      <c r="C168" s="19" t="s">
        <v>1610</v>
      </c>
      <c r="D168" s="47" t="s">
        <v>9189</v>
      </c>
    </row>
    <row r="169" spans="1:6" ht="17.25" customHeight="1">
      <c r="A169" s="44" t="str">
        <f>HYPERLINK("https://www.lognetglobal.com/directory/members/105934", "Young Cheon Logistics Co., Ltd (Head Office)")</f>
        <v>Young Cheon Logistics Co., Ltd (Head Office)</v>
      </c>
      <c r="B169" s="19" t="s">
        <v>8987</v>
      </c>
      <c r="C169" s="19" t="s">
        <v>4429</v>
      </c>
      <c r="D169" s="47" t="s">
        <v>9190</v>
      </c>
    </row>
    <row r="170" spans="1:6" ht="17.25" customHeight="1">
      <c r="A170" s="44" t="str">
        <f>HYPERLINK("https://www.elitegln.com/directory/members/139335", "Access World Korea Ltd")</f>
        <v>Access World Korea Ltd</v>
      </c>
      <c r="B170" s="19" t="s">
        <v>8987</v>
      </c>
      <c r="D170" s="47" t="s">
        <v>9191</v>
      </c>
    </row>
    <row r="171" spans="1:6" ht="17.25" customHeight="1">
      <c r="A171" s="44" t="str">
        <f>HYPERLINK("https://www.lognetglobal.com/directory/members/53512", "AGX Logistics Korea Co, Ltd. (Seoul)")</f>
        <v>AGX Logistics Korea Co, Ltd. (Seoul)</v>
      </c>
      <c r="B171" s="19" t="s">
        <v>8987</v>
      </c>
      <c r="C171" s="19" t="s">
        <v>4285</v>
      </c>
      <c r="D171" s="47" t="s">
        <v>9192</v>
      </c>
      <c r="E171" s="49" t="s">
        <v>9193</v>
      </c>
    </row>
    <row r="172" spans="1:6" ht="17.25" customHeight="1">
      <c r="A172" s="44" t="str">
        <f>HYPERLINK("https://www.wcaworld.com/directory/members/101342", "AWOT Global Logistics (Korea) Co., Ltd. (Seoul)")</f>
        <v>AWOT Global Logistics (Korea) Co., Ltd. (Seoul)</v>
      </c>
      <c r="B172" s="19" t="s">
        <v>8987</v>
      </c>
      <c r="C172" s="19" t="s">
        <v>4272</v>
      </c>
      <c r="D172" s="47" t="s">
        <v>9194</v>
      </c>
    </row>
    <row r="173" spans="1:6" ht="17.25" customHeight="1">
      <c r="A173" s="44" t="str">
        <f>HYPERLINK("https://www.wcaworld.com/directory/members/86774", "Barsan Global Logistics Inc. (Seoul)(Formerly known as Barsan Global Logistics and Customs Consultation)")</f>
        <v>Barsan Global Logistics Inc. (Seoul)(Formerly known as Barsan Global Logistics and Customs Consultation)</v>
      </c>
      <c r="B173" s="19" t="s">
        <v>8987</v>
      </c>
      <c r="C173" s="19" t="s">
        <v>9195</v>
      </c>
      <c r="D173" s="47" t="s">
        <v>9196</v>
      </c>
      <c r="E173" s="49" t="s">
        <v>9197</v>
      </c>
    </row>
    <row r="174" spans="1:6" ht="17.25" customHeight="1">
      <c r="A174" s="44" t="str">
        <f>HYPERLINK("https://www.wcaworld.com/directory/members/145246", "Cargoholic International Korea Co., Ltd. (Seoul)")</f>
        <v>Cargoholic International Korea Co., Ltd. (Seoul)</v>
      </c>
      <c r="B174" s="19" t="s">
        <v>8987</v>
      </c>
      <c r="C174" s="19" t="s">
        <v>9198</v>
      </c>
      <c r="D174" s="47" t="s">
        <v>9199</v>
      </c>
      <c r="E174" s="49" t="s">
        <v>9200</v>
      </c>
    </row>
    <row r="175" spans="1:6" ht="17.25" customHeight="1">
      <c r="A175" s="44" t="str">
        <f>HYPERLINK("https://www.wcaworld.com/directory/members/65262", "Cotalia Asia Co., Ltd. (Seoul)")</f>
        <v>Cotalia Asia Co., Ltd. (Seoul)</v>
      </c>
      <c r="B175" s="19" t="s">
        <v>8987</v>
      </c>
      <c r="C175" s="19" t="s">
        <v>2424</v>
      </c>
      <c r="D175" s="47" t="s">
        <v>9201</v>
      </c>
    </row>
    <row r="176" spans="1:6" ht="17.25" customHeight="1">
      <c r="A176" s="44" t="str">
        <f>HYPERLINK("https://www.wcaworld.com/directory/members/16669", "CTSI Logistics Korea (Seoul)")</f>
        <v>CTSI Logistics Korea (Seoul)</v>
      </c>
      <c r="B176" s="19" t="s">
        <v>8987</v>
      </c>
      <c r="C176" s="19" t="s">
        <v>4043</v>
      </c>
      <c r="D176" s="47" t="s">
        <v>9202</v>
      </c>
      <c r="E176" s="49" t="s">
        <v>9203</v>
      </c>
    </row>
    <row r="177" spans="1:6" ht="17.25" customHeight="1">
      <c r="A177" s="44" t="str">
        <f>HYPERLINK("https://www.wcaworld.com/directory/members/63581", "Dextrans Worldwide Korea (Seoul)")</f>
        <v>Dextrans Worldwide Korea (Seoul)</v>
      </c>
      <c r="B177" s="19" t="s">
        <v>8987</v>
      </c>
      <c r="C177" s="19" t="s">
        <v>9204</v>
      </c>
      <c r="D177" s="47" t="s">
        <v>9205</v>
      </c>
    </row>
    <row r="178" spans="1:6" ht="17.25" customHeight="1">
      <c r="A178" s="44" t="str">
        <f>HYPERLINK("https://www.wcaworld.com/directory/members/145423", "ECMS Express Korea LLC (Seoul)")</f>
        <v>ECMS Express Korea LLC (Seoul)</v>
      </c>
      <c r="B178" s="19" t="s">
        <v>8987</v>
      </c>
      <c r="C178" s="19" t="s">
        <v>9206</v>
      </c>
      <c r="D178" s="47" t="s">
        <v>9207</v>
      </c>
    </row>
    <row r="179" spans="1:6" ht="17.25" customHeight="1">
      <c r="A179" s="44" t="str">
        <f>HYPERLINK("https://www.globalaffinityalliance.com/directory/members/118151", "G Link Logistics Co., Ltd.")</f>
        <v>G Link Logistics Co., Ltd.</v>
      </c>
      <c r="B179" s="19" t="s">
        <v>8987</v>
      </c>
      <c r="C179" s="19" t="s">
        <v>2154</v>
      </c>
      <c r="D179" s="47" t="s">
        <v>9208</v>
      </c>
      <c r="E179" s="49" t="s">
        <v>9209</v>
      </c>
    </row>
    <row r="180" spans="1:6" ht="17.25" customHeight="1">
      <c r="A180" s="44" t="str">
        <f>HYPERLINK("https://www.wcaworld.com/directory/members/114735", "Honour Lane Logistics Co Ltd. (Seoul)")</f>
        <v>Honour Lane Logistics Co Ltd. (Seoul)</v>
      </c>
      <c r="B180" s="19" t="s">
        <v>8987</v>
      </c>
      <c r="C180" s="19" t="s">
        <v>9210</v>
      </c>
      <c r="D180" s="47" t="s">
        <v>9211</v>
      </c>
    </row>
    <row r="181" spans="1:6" ht="17.25" customHeight="1">
      <c r="A181" s="44" t="str">
        <f>HYPERLINK("https://www.wcaworld.com/directory/members/121913", "IMA Shipping Co., Ltd. (Seoul)")</f>
        <v>IMA Shipping Co., Ltd. (Seoul)</v>
      </c>
      <c r="B181" s="19" t="s">
        <v>8987</v>
      </c>
      <c r="C181" s="19" t="s">
        <v>9212</v>
      </c>
      <c r="D181" s="47" t="s">
        <v>9213</v>
      </c>
    </row>
    <row r="182" spans="1:6" ht="17.25" customHeight="1">
      <c r="A182" s="44" t="str">
        <f>HYPERLINK("https://www.wcaworld.com/directory/members/145972", "Intelligent Everok Supply Chain Management Korea Co., Ltd. (Seoul)")</f>
        <v>Intelligent Everok Supply Chain Management Korea Co., Ltd. (Seoul)</v>
      </c>
      <c r="B182" s="19" t="s">
        <v>8987</v>
      </c>
      <c r="C182" s="19" t="s">
        <v>9214</v>
      </c>
      <c r="D182" s="47" t="s">
        <v>9215</v>
      </c>
    </row>
    <row r="183" spans="1:6" ht="17.25" customHeight="1">
      <c r="A183" s="44" t="str">
        <f>HYPERLINK("https://www.wcaworld.com/directory/members/146708", "J-Ways International Co., Ltd. (Seoul)")</f>
        <v>J-Ways International Co., Ltd. (Seoul)</v>
      </c>
      <c r="B183" s="19" t="s">
        <v>8987</v>
      </c>
      <c r="C183" s="19" t="s">
        <v>9216</v>
      </c>
      <c r="D183" s="47" t="s">
        <v>9078</v>
      </c>
      <c r="E183" s="49" t="s">
        <v>9079</v>
      </c>
    </row>
    <row r="184" spans="1:6" ht="17.25" customHeight="1">
      <c r="A184" s="44" t="str">
        <f>HYPERLINK("https://www.wcaworld.com/directory/members/140935", "Kargosmart Global Korea Ltd. (Seoul)")</f>
        <v>Kargosmart Global Korea Ltd. (Seoul)</v>
      </c>
      <c r="B184" s="19" t="s">
        <v>8987</v>
      </c>
      <c r="C184" s="19" t="s">
        <v>9217</v>
      </c>
      <c r="D184" s="47" t="s">
        <v>9218</v>
      </c>
    </row>
    <row r="185" spans="1:6" ht="17.25" customHeight="1">
      <c r="A185" s="44" t="str">
        <f>HYPERLINK("https://www.wcaworld.com/directory/members/131210", "Logimark International Limited (Seoul)")</f>
        <v>Logimark International Limited (Seoul)</v>
      </c>
      <c r="B185" s="19" t="s">
        <v>8987</v>
      </c>
      <c r="C185" s="19" t="s">
        <v>9219</v>
      </c>
      <c r="D185" s="47" t="s">
        <v>9220</v>
      </c>
    </row>
    <row r="186" spans="1:6" ht="17.25" customHeight="1">
      <c r="A186" s="44" t="str">
        <f>HYPERLINK("https://www.wcaworld.com/directory/members/48220", "On Time Worldwide Logistics Ltd. (Seoul)(Formerly known as On Time Express Ltd.)")</f>
        <v>On Time Worldwide Logistics Ltd. (Seoul)(Formerly known as On Time Express Ltd.)</v>
      </c>
      <c r="B186" s="19" t="s">
        <v>8987</v>
      </c>
      <c r="C186" s="19" t="s">
        <v>1662</v>
      </c>
      <c r="D186" s="47" t="s">
        <v>9221</v>
      </c>
    </row>
    <row r="187" spans="1:6" ht="17.25" customHeight="1">
      <c r="A187" s="44" t="str">
        <f>HYPERLINK("https://www.wcaworld.com/directory/members/99850", "PGS Logistics Korea Co., Ltd. (Seoul - Parisi Grand Smooth Logistics)")</f>
        <v>PGS Logistics Korea Co., Ltd. (Seoul - Parisi Grand Smooth Logistics)</v>
      </c>
      <c r="B187" s="19" t="s">
        <v>8987</v>
      </c>
      <c r="C187" s="19" t="s">
        <v>9222</v>
      </c>
      <c r="D187" s="47" t="s">
        <v>9223</v>
      </c>
    </row>
    <row r="188" spans="1:6" ht="17.25" customHeight="1">
      <c r="A188" s="44" t="str">
        <f>HYPERLINK("https://www.wcaworld.com/directory/members/38209", "SFS Global Logistic Co., Ltd. (Seoul)")</f>
        <v>SFS Global Logistic Co., Ltd. (Seoul)</v>
      </c>
      <c r="B188" s="19" t="s">
        <v>8987</v>
      </c>
      <c r="C188" s="19" t="s">
        <v>9224</v>
      </c>
      <c r="D188" s="47" t="s">
        <v>9225</v>
      </c>
    </row>
    <row r="189" spans="1:6" ht="17.25" customHeight="1">
      <c r="A189" s="44" t="str">
        <f>HYPERLINK("https://www.wcaworld.com/directory/members/38200", "Star Concord Korea Co. Ltd (Seoul)(Formerly known as Famous Pacific Shipping Korea Ltd)")</f>
        <v>Star Concord Korea Co. Ltd (Seoul)(Formerly known as Famous Pacific Shipping Korea Ltd)</v>
      </c>
      <c r="B189" s="19" t="s">
        <v>8987</v>
      </c>
      <c r="C189" s="19" t="s">
        <v>3910</v>
      </c>
      <c r="D189" s="47" t="s">
        <v>9226</v>
      </c>
      <c r="E189" s="49" t="s">
        <v>9227</v>
      </c>
    </row>
    <row r="190" spans="1:6" ht="17.25" customHeight="1">
      <c r="A190" s="44" t="str">
        <f>HYPERLINK("https://www.wcaworld.com/directory/members/133994", "WeFreight Shipping &amp; Logistics Korea Limited (Seoul)")</f>
        <v>WeFreight Shipping &amp; Logistics Korea Limited (Seoul)</v>
      </c>
      <c r="B190" s="19" t="s">
        <v>8987</v>
      </c>
      <c r="C190" s="19" t="s">
        <v>9228</v>
      </c>
      <c r="D190" s="47" t="s">
        <v>9229</v>
      </c>
      <c r="E190" s="49" t="s">
        <v>9230</v>
      </c>
    </row>
    <row r="191" spans="1:6" s="32" customFormat="1" ht="17.25">
      <c r="A191" s="32" t="s">
        <v>9231</v>
      </c>
      <c r="B191" s="51" t="s">
        <v>8987</v>
      </c>
      <c r="C191" s="51" t="s">
        <v>9233</v>
      </c>
      <c r="D191" s="47" t="s">
        <v>9002</v>
      </c>
      <c r="E191" s="32" t="s">
        <v>9003</v>
      </c>
      <c r="F191" s="32" t="s">
        <v>9232</v>
      </c>
    </row>
    <row r="192" spans="1:6" s="32" customFormat="1" ht="17.25">
      <c r="A192" s="32" t="s">
        <v>9234</v>
      </c>
      <c r="B192" s="51" t="s">
        <v>8987</v>
      </c>
      <c r="C192" s="51" t="s">
        <v>9237</v>
      </c>
      <c r="D192" s="47" t="s">
        <v>9157</v>
      </c>
      <c r="E192" s="32" t="s">
        <v>9236</v>
      </c>
      <c r="F192" s="32" t="s">
        <v>9235</v>
      </c>
    </row>
    <row r="193" spans="1:6" s="32" customFormat="1" ht="17.25">
      <c r="A193" s="32" t="s">
        <v>9238</v>
      </c>
      <c r="B193" s="51" t="s">
        <v>8987</v>
      </c>
      <c r="C193" s="51" t="s">
        <v>9240</v>
      </c>
      <c r="D193" s="47" t="s">
        <v>9165</v>
      </c>
      <c r="E193" s="32" t="s">
        <v>9166</v>
      </c>
      <c r="F193" s="32" t="s">
        <v>9239</v>
      </c>
    </row>
    <row r="194" spans="1:6" s="32" customFormat="1" ht="17.25">
      <c r="A194" s="32" t="s">
        <v>9241</v>
      </c>
      <c r="B194" s="51" t="s">
        <v>8987</v>
      </c>
      <c r="C194" s="51" t="s">
        <v>9243</v>
      </c>
      <c r="D194" s="47" t="s">
        <v>9187</v>
      </c>
      <c r="E194" s="32" t="s">
        <v>9188</v>
      </c>
      <c r="F194" s="32" t="s">
        <v>9242</v>
      </c>
    </row>
  </sheetData>
  <phoneticPr fontId="3" type="noConversion"/>
  <hyperlinks>
    <hyperlink ref="D2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8" r:id="rId6" xr:uid="{00000000-0004-0000-0200-000005000000}"/>
    <hyperlink ref="D9" r:id="rId7" xr:uid="{00000000-0004-0000-0200-000006000000}"/>
    <hyperlink ref="D10" r:id="rId8" xr:uid="{00000000-0004-0000-0200-000007000000}"/>
    <hyperlink ref="D11" r:id="rId9" xr:uid="{00000000-0004-0000-0200-000008000000}"/>
    <hyperlink ref="D12" r:id="rId10" xr:uid="{00000000-0004-0000-0200-000009000000}"/>
    <hyperlink ref="D13" r:id="rId11" xr:uid="{00000000-0004-0000-0200-00000A000000}"/>
    <hyperlink ref="D14" r:id="rId12" xr:uid="{00000000-0004-0000-0200-00000B000000}"/>
    <hyperlink ref="D15" r:id="rId13" xr:uid="{00000000-0004-0000-0200-00000C000000}"/>
    <hyperlink ref="D16" r:id="rId14" xr:uid="{00000000-0004-0000-0200-00000D000000}"/>
    <hyperlink ref="D17" r:id="rId15" xr:uid="{00000000-0004-0000-0200-00000E000000}"/>
    <hyperlink ref="D18" r:id="rId16" xr:uid="{00000000-0004-0000-0200-00000F000000}"/>
    <hyperlink ref="D19" r:id="rId17" xr:uid="{00000000-0004-0000-0200-000010000000}"/>
    <hyperlink ref="D20" r:id="rId18" xr:uid="{00000000-0004-0000-0200-000011000000}"/>
    <hyperlink ref="D21" r:id="rId19" xr:uid="{00000000-0004-0000-0200-000012000000}"/>
    <hyperlink ref="D22" r:id="rId20" xr:uid="{00000000-0004-0000-0200-000013000000}"/>
    <hyperlink ref="D23" r:id="rId21" xr:uid="{00000000-0004-0000-0200-000014000000}"/>
    <hyperlink ref="D24" r:id="rId22" xr:uid="{00000000-0004-0000-0200-000015000000}"/>
    <hyperlink ref="D25" r:id="rId23" xr:uid="{00000000-0004-0000-0200-000016000000}"/>
    <hyperlink ref="D26" r:id="rId24" xr:uid="{00000000-0004-0000-0200-000017000000}"/>
    <hyperlink ref="D27" r:id="rId25" xr:uid="{00000000-0004-0000-0200-000018000000}"/>
    <hyperlink ref="D28" r:id="rId26" xr:uid="{00000000-0004-0000-0200-000019000000}"/>
    <hyperlink ref="D29" r:id="rId27" xr:uid="{00000000-0004-0000-0200-00001A000000}"/>
    <hyperlink ref="D30" r:id="rId28" xr:uid="{00000000-0004-0000-0200-00001B000000}"/>
    <hyperlink ref="D31" r:id="rId29" xr:uid="{00000000-0004-0000-0200-00001C000000}"/>
    <hyperlink ref="D32" r:id="rId30" xr:uid="{00000000-0004-0000-0200-00001D000000}"/>
    <hyperlink ref="D33" r:id="rId31" xr:uid="{00000000-0004-0000-0200-00001E000000}"/>
    <hyperlink ref="D34" r:id="rId32" xr:uid="{00000000-0004-0000-0200-00001F000000}"/>
    <hyperlink ref="D35" r:id="rId33" xr:uid="{00000000-0004-0000-0200-000020000000}"/>
    <hyperlink ref="D36" r:id="rId34" xr:uid="{00000000-0004-0000-0200-000021000000}"/>
    <hyperlink ref="D37" r:id="rId35" xr:uid="{00000000-0004-0000-0200-000022000000}"/>
    <hyperlink ref="D38" r:id="rId36" xr:uid="{00000000-0004-0000-0200-000023000000}"/>
    <hyperlink ref="D39" r:id="rId37" xr:uid="{00000000-0004-0000-0200-000024000000}"/>
    <hyperlink ref="D40" r:id="rId38" xr:uid="{00000000-0004-0000-0200-000025000000}"/>
    <hyperlink ref="D41" r:id="rId39" xr:uid="{00000000-0004-0000-0200-000026000000}"/>
    <hyperlink ref="D42" r:id="rId40" xr:uid="{00000000-0004-0000-0200-000027000000}"/>
    <hyperlink ref="D43" r:id="rId41" xr:uid="{00000000-0004-0000-0200-000028000000}"/>
    <hyperlink ref="D44" r:id="rId42" xr:uid="{00000000-0004-0000-0200-000029000000}"/>
    <hyperlink ref="D45" r:id="rId43" xr:uid="{00000000-0004-0000-0200-00002A000000}"/>
    <hyperlink ref="D46" r:id="rId44" xr:uid="{00000000-0004-0000-0200-00002B000000}"/>
    <hyperlink ref="D47" r:id="rId45" xr:uid="{00000000-0004-0000-0200-00002C000000}"/>
    <hyperlink ref="D48" r:id="rId46" xr:uid="{00000000-0004-0000-0200-00002D000000}"/>
    <hyperlink ref="D49" r:id="rId47" xr:uid="{00000000-0004-0000-0200-00002E000000}"/>
    <hyperlink ref="D50" r:id="rId48" xr:uid="{00000000-0004-0000-0200-00002F000000}"/>
    <hyperlink ref="D51" r:id="rId49" xr:uid="{00000000-0004-0000-0200-000030000000}"/>
    <hyperlink ref="D52" r:id="rId50" xr:uid="{00000000-0004-0000-0200-000031000000}"/>
    <hyperlink ref="D53" r:id="rId51" xr:uid="{00000000-0004-0000-0200-000032000000}"/>
    <hyperlink ref="D54" r:id="rId52" xr:uid="{00000000-0004-0000-0200-000033000000}"/>
    <hyperlink ref="D55" r:id="rId53" xr:uid="{00000000-0004-0000-0200-000034000000}"/>
    <hyperlink ref="D56" r:id="rId54" xr:uid="{00000000-0004-0000-0200-000035000000}"/>
    <hyperlink ref="D57" r:id="rId55" xr:uid="{00000000-0004-0000-0200-000036000000}"/>
    <hyperlink ref="D58" r:id="rId56" xr:uid="{00000000-0004-0000-0200-000037000000}"/>
    <hyperlink ref="D59" r:id="rId57" xr:uid="{00000000-0004-0000-0200-000038000000}"/>
    <hyperlink ref="D60" r:id="rId58" xr:uid="{00000000-0004-0000-0200-000039000000}"/>
    <hyperlink ref="D61" r:id="rId59" xr:uid="{00000000-0004-0000-0200-00003A000000}"/>
    <hyperlink ref="D62" r:id="rId60" xr:uid="{00000000-0004-0000-0200-00003B000000}"/>
    <hyperlink ref="D63" r:id="rId61" xr:uid="{00000000-0004-0000-0200-00003C000000}"/>
    <hyperlink ref="D64" r:id="rId62" xr:uid="{00000000-0004-0000-0200-00003D000000}"/>
    <hyperlink ref="D65" r:id="rId63" xr:uid="{00000000-0004-0000-0200-00003E000000}"/>
    <hyperlink ref="D66" r:id="rId64" xr:uid="{00000000-0004-0000-0200-00003F000000}"/>
    <hyperlink ref="D68" r:id="rId65" xr:uid="{00000000-0004-0000-0200-000040000000}"/>
    <hyperlink ref="D69" r:id="rId66" xr:uid="{00000000-0004-0000-0200-000041000000}"/>
    <hyperlink ref="D70" r:id="rId67" xr:uid="{00000000-0004-0000-0200-000042000000}"/>
    <hyperlink ref="D71" r:id="rId68" xr:uid="{00000000-0004-0000-0200-000043000000}"/>
    <hyperlink ref="D72" r:id="rId69" xr:uid="{00000000-0004-0000-0200-000044000000}"/>
    <hyperlink ref="D73" r:id="rId70" xr:uid="{00000000-0004-0000-0200-000045000000}"/>
    <hyperlink ref="D74" r:id="rId71" xr:uid="{00000000-0004-0000-0200-000046000000}"/>
    <hyperlink ref="D76" r:id="rId72" xr:uid="{00000000-0004-0000-0200-000047000000}"/>
    <hyperlink ref="D77" r:id="rId73" xr:uid="{00000000-0004-0000-0200-000048000000}"/>
    <hyperlink ref="D78" r:id="rId74" xr:uid="{00000000-0004-0000-0200-000049000000}"/>
    <hyperlink ref="D79" r:id="rId75" xr:uid="{00000000-0004-0000-0200-00004A000000}"/>
    <hyperlink ref="D80" r:id="rId76" xr:uid="{00000000-0004-0000-0200-00004B000000}"/>
    <hyperlink ref="D81" r:id="rId77" xr:uid="{00000000-0004-0000-0200-00004C000000}"/>
    <hyperlink ref="D82" r:id="rId78" xr:uid="{00000000-0004-0000-0200-00004D000000}"/>
    <hyperlink ref="D83" r:id="rId79" xr:uid="{00000000-0004-0000-0200-00004E000000}"/>
    <hyperlink ref="D85" r:id="rId80" xr:uid="{00000000-0004-0000-0200-00004F000000}"/>
    <hyperlink ref="D87" r:id="rId81" xr:uid="{00000000-0004-0000-0200-000050000000}"/>
    <hyperlink ref="D88" r:id="rId82" xr:uid="{00000000-0004-0000-0200-000051000000}"/>
    <hyperlink ref="D89" r:id="rId83" xr:uid="{00000000-0004-0000-0200-000052000000}"/>
    <hyperlink ref="D90" r:id="rId84" xr:uid="{00000000-0004-0000-0200-000053000000}"/>
    <hyperlink ref="D91" r:id="rId85" xr:uid="{00000000-0004-0000-0200-000054000000}"/>
    <hyperlink ref="D92" r:id="rId86" xr:uid="{00000000-0004-0000-0200-000055000000}"/>
    <hyperlink ref="D93" r:id="rId87" xr:uid="{00000000-0004-0000-0200-000056000000}"/>
    <hyperlink ref="D94" r:id="rId88" xr:uid="{00000000-0004-0000-0200-000057000000}"/>
    <hyperlink ref="D95" r:id="rId89" xr:uid="{00000000-0004-0000-0200-000058000000}"/>
    <hyperlink ref="D96" r:id="rId90" xr:uid="{00000000-0004-0000-0200-000059000000}"/>
    <hyperlink ref="D97" r:id="rId91" xr:uid="{00000000-0004-0000-0200-00005A000000}"/>
    <hyperlink ref="D98" r:id="rId92" xr:uid="{00000000-0004-0000-0200-00005B000000}"/>
    <hyperlink ref="D99" r:id="rId93" xr:uid="{00000000-0004-0000-0200-00005C000000}"/>
    <hyperlink ref="D100" r:id="rId94" xr:uid="{00000000-0004-0000-0200-00005D000000}"/>
    <hyperlink ref="D101" r:id="rId95" xr:uid="{00000000-0004-0000-0200-00005E000000}"/>
    <hyperlink ref="D102" r:id="rId96" xr:uid="{00000000-0004-0000-0200-00005F000000}"/>
    <hyperlink ref="D103" r:id="rId97" xr:uid="{00000000-0004-0000-0200-000060000000}"/>
    <hyperlink ref="D104" r:id="rId98" xr:uid="{00000000-0004-0000-0200-000061000000}"/>
    <hyperlink ref="D105" r:id="rId99" xr:uid="{00000000-0004-0000-0200-000062000000}"/>
    <hyperlink ref="D106" r:id="rId100" xr:uid="{00000000-0004-0000-0200-000063000000}"/>
    <hyperlink ref="D107" r:id="rId101" xr:uid="{00000000-0004-0000-0200-000064000000}"/>
    <hyperlink ref="D108" r:id="rId102" xr:uid="{00000000-0004-0000-0200-000065000000}"/>
    <hyperlink ref="D109" r:id="rId103" xr:uid="{00000000-0004-0000-0200-000066000000}"/>
    <hyperlink ref="D110" r:id="rId104" xr:uid="{00000000-0004-0000-0200-000067000000}"/>
    <hyperlink ref="D111" r:id="rId105" xr:uid="{00000000-0004-0000-0200-000068000000}"/>
    <hyperlink ref="D112" r:id="rId106" xr:uid="{00000000-0004-0000-0200-000069000000}"/>
    <hyperlink ref="D113" r:id="rId107" xr:uid="{00000000-0004-0000-0200-00006A000000}"/>
    <hyperlink ref="D114" r:id="rId108" xr:uid="{00000000-0004-0000-0200-00006B000000}"/>
    <hyperlink ref="D115" r:id="rId109" xr:uid="{00000000-0004-0000-0200-00006C000000}"/>
    <hyperlink ref="D116" r:id="rId110" xr:uid="{00000000-0004-0000-0200-00006D000000}"/>
    <hyperlink ref="D117" r:id="rId111" xr:uid="{00000000-0004-0000-0200-00006E000000}"/>
    <hyperlink ref="D118" r:id="rId112" xr:uid="{00000000-0004-0000-0200-00006F000000}"/>
    <hyperlink ref="D119" r:id="rId113" xr:uid="{00000000-0004-0000-0200-000070000000}"/>
    <hyperlink ref="D120" r:id="rId114" xr:uid="{00000000-0004-0000-0200-000071000000}"/>
    <hyperlink ref="D121" r:id="rId115" xr:uid="{00000000-0004-0000-0200-000072000000}"/>
    <hyperlink ref="D122" r:id="rId116" xr:uid="{00000000-0004-0000-0200-000073000000}"/>
    <hyperlink ref="D123" r:id="rId117" xr:uid="{00000000-0004-0000-0200-000074000000}"/>
    <hyperlink ref="D124" r:id="rId118" xr:uid="{00000000-0004-0000-0200-000075000000}"/>
    <hyperlink ref="D125" r:id="rId119" xr:uid="{00000000-0004-0000-0200-000076000000}"/>
    <hyperlink ref="D126" r:id="rId120" xr:uid="{00000000-0004-0000-0200-000077000000}"/>
    <hyperlink ref="D127" r:id="rId121" xr:uid="{00000000-0004-0000-0200-000078000000}"/>
    <hyperlink ref="D128" r:id="rId122" xr:uid="{00000000-0004-0000-0200-000079000000}"/>
    <hyperlink ref="D129" r:id="rId123" xr:uid="{00000000-0004-0000-0200-00007A000000}"/>
    <hyperlink ref="D130" r:id="rId124" xr:uid="{00000000-0004-0000-0200-00007B000000}"/>
    <hyperlink ref="D131" r:id="rId125" xr:uid="{00000000-0004-0000-0200-00007C000000}"/>
    <hyperlink ref="D133" r:id="rId126" xr:uid="{00000000-0004-0000-0200-00007D000000}"/>
    <hyperlink ref="D134" r:id="rId127" xr:uid="{00000000-0004-0000-0200-00007E000000}"/>
    <hyperlink ref="D135" r:id="rId128" xr:uid="{00000000-0004-0000-0200-00007F000000}"/>
    <hyperlink ref="D136" r:id="rId129" xr:uid="{00000000-0004-0000-0200-000080000000}"/>
    <hyperlink ref="D137" r:id="rId130" xr:uid="{00000000-0004-0000-0200-000081000000}"/>
    <hyperlink ref="D138" r:id="rId131" xr:uid="{00000000-0004-0000-0200-000082000000}"/>
    <hyperlink ref="D139" r:id="rId132" xr:uid="{00000000-0004-0000-0200-000083000000}"/>
    <hyperlink ref="D140" r:id="rId133" xr:uid="{00000000-0004-0000-0200-000084000000}"/>
    <hyperlink ref="D141" r:id="rId134" xr:uid="{00000000-0004-0000-0200-000085000000}"/>
    <hyperlink ref="D142" r:id="rId135" xr:uid="{00000000-0004-0000-0200-000086000000}"/>
    <hyperlink ref="D143" r:id="rId136" xr:uid="{00000000-0004-0000-0200-000087000000}"/>
    <hyperlink ref="D144" r:id="rId137" xr:uid="{00000000-0004-0000-0200-000088000000}"/>
    <hyperlink ref="D145" r:id="rId138" xr:uid="{00000000-0004-0000-0200-000089000000}"/>
    <hyperlink ref="D146" r:id="rId139" xr:uid="{00000000-0004-0000-0200-00008A000000}"/>
    <hyperlink ref="D147" r:id="rId140" xr:uid="{00000000-0004-0000-0200-00008B000000}"/>
    <hyperlink ref="D148" r:id="rId141" xr:uid="{00000000-0004-0000-0200-00008C000000}"/>
    <hyperlink ref="D149" r:id="rId142" xr:uid="{00000000-0004-0000-0200-00008D000000}"/>
    <hyperlink ref="D150" r:id="rId143" xr:uid="{00000000-0004-0000-0200-00008E000000}"/>
    <hyperlink ref="D151" r:id="rId144" xr:uid="{00000000-0004-0000-0200-00008F000000}"/>
    <hyperlink ref="D152" r:id="rId145" xr:uid="{00000000-0004-0000-0200-000090000000}"/>
    <hyperlink ref="D153" r:id="rId146" xr:uid="{00000000-0004-0000-0200-000091000000}"/>
    <hyperlink ref="D154" r:id="rId147" xr:uid="{00000000-0004-0000-0200-000092000000}"/>
    <hyperlink ref="D156" r:id="rId148" xr:uid="{00000000-0004-0000-0200-000093000000}"/>
    <hyperlink ref="D157" r:id="rId149" xr:uid="{00000000-0004-0000-0200-000094000000}"/>
    <hyperlink ref="D158" r:id="rId150" xr:uid="{00000000-0004-0000-0200-000095000000}"/>
    <hyperlink ref="D159" r:id="rId151" xr:uid="{00000000-0004-0000-0200-000096000000}"/>
    <hyperlink ref="D160" r:id="rId152" xr:uid="{00000000-0004-0000-0200-000097000000}"/>
    <hyperlink ref="D161" r:id="rId153" xr:uid="{00000000-0004-0000-0200-000098000000}"/>
    <hyperlink ref="D162" r:id="rId154" xr:uid="{00000000-0004-0000-0200-000099000000}"/>
    <hyperlink ref="D163" r:id="rId155" xr:uid="{00000000-0004-0000-0200-00009A000000}"/>
    <hyperlink ref="D164" r:id="rId156" xr:uid="{00000000-0004-0000-0200-00009B000000}"/>
    <hyperlink ref="D165" r:id="rId157" xr:uid="{00000000-0004-0000-0200-00009C000000}"/>
    <hyperlink ref="D166" r:id="rId158" xr:uid="{00000000-0004-0000-0200-00009D000000}"/>
    <hyperlink ref="D167" r:id="rId159" xr:uid="{00000000-0004-0000-0200-00009E000000}"/>
    <hyperlink ref="D168" r:id="rId160" xr:uid="{00000000-0004-0000-0200-00009F000000}"/>
    <hyperlink ref="D169" r:id="rId161" xr:uid="{00000000-0004-0000-0200-0000A0000000}"/>
    <hyperlink ref="D170" r:id="rId162" xr:uid="{00000000-0004-0000-0200-0000A1000000}"/>
    <hyperlink ref="D171" r:id="rId163" xr:uid="{00000000-0004-0000-0200-0000A2000000}"/>
    <hyperlink ref="D172" r:id="rId164" xr:uid="{00000000-0004-0000-0200-0000A3000000}"/>
    <hyperlink ref="D173" r:id="rId165" xr:uid="{00000000-0004-0000-0200-0000A4000000}"/>
    <hyperlink ref="D174" r:id="rId166" xr:uid="{00000000-0004-0000-0200-0000A5000000}"/>
    <hyperlink ref="D175" r:id="rId167" xr:uid="{00000000-0004-0000-0200-0000A6000000}"/>
    <hyperlink ref="D176" r:id="rId168" xr:uid="{00000000-0004-0000-0200-0000A7000000}"/>
    <hyperlink ref="D177" r:id="rId169" xr:uid="{00000000-0004-0000-0200-0000A8000000}"/>
    <hyperlink ref="D178" r:id="rId170" xr:uid="{00000000-0004-0000-0200-0000A9000000}"/>
    <hyperlink ref="D179" r:id="rId171" xr:uid="{00000000-0004-0000-0200-0000AA000000}"/>
    <hyperlink ref="D180" r:id="rId172" xr:uid="{00000000-0004-0000-0200-0000AB000000}"/>
    <hyperlink ref="D181" r:id="rId173" xr:uid="{00000000-0004-0000-0200-0000AC000000}"/>
    <hyperlink ref="D182" r:id="rId174" xr:uid="{00000000-0004-0000-0200-0000AD000000}"/>
    <hyperlink ref="D183" r:id="rId175" xr:uid="{00000000-0004-0000-0200-0000AE000000}"/>
    <hyperlink ref="D184" r:id="rId176" xr:uid="{00000000-0004-0000-0200-0000AF000000}"/>
    <hyperlink ref="D185" r:id="rId177" xr:uid="{00000000-0004-0000-0200-0000B0000000}"/>
    <hyperlink ref="D186" r:id="rId178" xr:uid="{00000000-0004-0000-0200-0000B1000000}"/>
    <hyperlink ref="D187" r:id="rId179" xr:uid="{00000000-0004-0000-0200-0000B2000000}"/>
    <hyperlink ref="D188" r:id="rId180" xr:uid="{00000000-0004-0000-0200-0000B3000000}"/>
    <hyperlink ref="D189" r:id="rId181" xr:uid="{00000000-0004-0000-0200-0000B4000000}"/>
    <hyperlink ref="D190" r:id="rId182" xr:uid="{00000000-0004-0000-0200-0000B5000000}"/>
    <hyperlink ref="D191" r:id="rId183" xr:uid="{69376B55-0278-43A6-A988-8F92076A9241}"/>
    <hyperlink ref="D192" r:id="rId184" xr:uid="{F95AF83C-569F-4E92-8E31-9AAFA5123841}"/>
    <hyperlink ref="D193" r:id="rId185" xr:uid="{B9EBAE3F-48B7-49AE-9162-9D03E5A3DEAC}"/>
    <hyperlink ref="D194" r:id="rId186" xr:uid="{41ADA8E2-B64A-44DE-BB36-EFFBDEBA9FBF}"/>
    <hyperlink ref="D3" r:id="rId187" xr:uid="{C990BA63-3B29-4713-A4C6-26C42105888F}"/>
  </hyperlinks>
  <pageMargins left="0.75" right="0.75" top="1" bottom="1" header="0.5" footer="0.5"/>
  <pageSetup paperSize="9" orientation="portrait" r:id="rId1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Gazette</vt:lpstr>
      <vt:lpstr>KIFFA</vt:lpstr>
      <vt:lpstr>WCAworld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NEW NEW</dc:creator>
  <cp:lastModifiedBy>NEW NEW NEW</cp:lastModifiedBy>
  <dcterms:created xsi:type="dcterms:W3CDTF">2025-04-28T05:30:28Z</dcterms:created>
  <dcterms:modified xsi:type="dcterms:W3CDTF">2025-05-01T06:48:45Z</dcterms:modified>
</cp:coreProperties>
</file>