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rokuspace\works\files\"/>
    </mc:Choice>
  </mc:AlternateContent>
  <xr:revisionPtr revIDLastSave="0" documentId="13_ncr:1_{946005EA-4C2B-4BDC-81CF-F05BA3A7CDA6}" xr6:coauthVersionLast="47" xr6:coauthVersionMax="47" xr10:uidLastSave="{00000000-0000-0000-0000-000000000000}"/>
  <bookViews>
    <workbookView xWindow="-120" yWindow="-120" windowWidth="29040" windowHeight="15720" activeTab="1" xr2:uid="{8CA935DE-DC50-4BE7-80C3-5214716B8975}"/>
  </bookViews>
  <sheets>
    <sheet name="Sheet2" sheetId="2" r:id="rId1"/>
    <sheet name="Sheet2 (3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4" l="1"/>
  <c r="G11" i="4"/>
  <c r="F11" i="4"/>
  <c r="I10" i="4"/>
  <c r="D8" i="4"/>
  <c r="H7" i="4"/>
  <c r="G7" i="4"/>
  <c r="F7" i="4"/>
  <c r="E7" i="4"/>
  <c r="I7" i="4" s="1"/>
  <c r="I6" i="4"/>
  <c r="H6" i="4"/>
  <c r="H8" i="4" s="1"/>
  <c r="G6" i="4"/>
  <c r="F6" i="4"/>
  <c r="E6" i="4"/>
  <c r="E6" i="2"/>
  <c r="F6" i="2"/>
  <c r="G6" i="2"/>
  <c r="H6" i="2"/>
  <c r="I6" i="2"/>
  <c r="E7" i="2"/>
  <c r="I13" i="2"/>
  <c r="F7" i="2"/>
  <c r="G7" i="2"/>
  <c r="H7" i="2"/>
  <c r="I10" i="2"/>
  <c r="D8" i="2"/>
  <c r="D14" i="2" s="1"/>
  <c r="F11" i="2"/>
  <c r="G11" i="2" s="1"/>
  <c r="E8" i="4" l="1"/>
  <c r="E14" i="4" s="1"/>
  <c r="F8" i="4"/>
  <c r="F14" i="4" s="1"/>
  <c r="G8" i="4"/>
  <c r="G14" i="4" s="1"/>
  <c r="H11" i="4"/>
  <c r="I11" i="4" s="1"/>
  <c r="D14" i="4"/>
  <c r="I7" i="2"/>
  <c r="F8" i="2"/>
  <c r="F14" i="2" s="1"/>
  <c r="E8" i="2"/>
  <c r="E14" i="2" s="1"/>
  <c r="H11" i="2"/>
  <c r="I11" i="2" s="1"/>
  <c r="G8" i="2"/>
  <c r="G14" i="2" s="1"/>
  <c r="H8" i="2"/>
  <c r="I8" i="4" l="1"/>
  <c r="I14" i="4" s="1"/>
  <c r="H14" i="4"/>
  <c r="H14" i="2"/>
  <c r="I8" i="2"/>
  <c r="I14" i="2" s="1"/>
</calcChain>
</file>

<file path=xl/sharedStrings.xml><?xml version="1.0" encoding="utf-8"?>
<sst xmlns="http://schemas.openxmlformats.org/spreadsheetml/2006/main" count="38" uniqueCount="20">
  <si>
    <t>１年目</t>
    <rPh sb="1" eb="3">
      <t>ネンメ</t>
    </rPh>
    <phoneticPr fontId="2"/>
  </si>
  <si>
    <t>２年目</t>
    <rPh sb="1" eb="3">
      <t>ネンメ</t>
    </rPh>
    <phoneticPr fontId="2"/>
  </si>
  <si>
    <t>３年目</t>
    <rPh sb="1" eb="3">
      <t>ネンメ</t>
    </rPh>
    <phoneticPr fontId="2"/>
  </si>
  <si>
    <t>４年目</t>
    <rPh sb="1" eb="3">
      <t>ネンメ</t>
    </rPh>
    <phoneticPr fontId="2"/>
  </si>
  <si>
    <t>５年目</t>
    <rPh sb="1" eb="3">
      <t>ネンメ</t>
    </rPh>
    <phoneticPr fontId="2"/>
  </si>
  <si>
    <t>利用者</t>
    <rPh sb="0" eb="2">
      <t>リヨウ</t>
    </rPh>
    <rPh sb="2" eb="3">
      <t>シャ</t>
    </rPh>
    <phoneticPr fontId="2"/>
  </si>
  <si>
    <t>自治体</t>
    <rPh sb="0" eb="3">
      <t>ジチタイ</t>
    </rPh>
    <phoneticPr fontId="2"/>
  </si>
  <si>
    <t>売上</t>
    <rPh sb="0" eb="2">
      <t>ウリアゲ</t>
    </rPh>
    <phoneticPr fontId="2"/>
  </si>
  <si>
    <t>初期投資</t>
    <rPh sb="0" eb="4">
      <t>ショキトウシ</t>
    </rPh>
    <phoneticPr fontId="2"/>
  </si>
  <si>
    <t>サービス基盤</t>
    <rPh sb="4" eb="6">
      <t>キバン</t>
    </rPh>
    <phoneticPr fontId="2"/>
  </si>
  <si>
    <t>売上原価</t>
    <rPh sb="0" eb="2">
      <t>ウリアゲ</t>
    </rPh>
    <rPh sb="2" eb="4">
      <t>ゲンカ</t>
    </rPh>
    <phoneticPr fontId="2"/>
  </si>
  <si>
    <t>計</t>
    <rPh sb="0" eb="1">
      <t>ケイ</t>
    </rPh>
    <phoneticPr fontId="2"/>
  </si>
  <si>
    <t>売上総利益</t>
    <rPh sb="0" eb="2">
      <t>ウリアゲ</t>
    </rPh>
    <rPh sb="2" eb="5">
      <t>ソウリエキ</t>
    </rPh>
    <phoneticPr fontId="2"/>
  </si>
  <si>
    <t>営業利益</t>
    <rPh sb="0" eb="4">
      <t>エイギョウリエキ</t>
    </rPh>
    <phoneticPr fontId="2"/>
  </si>
  <si>
    <t>販管費</t>
    <rPh sb="0" eb="3">
      <t>ハンカンヒ</t>
    </rPh>
    <phoneticPr fontId="2"/>
  </si>
  <si>
    <t>@2500千円</t>
    <rPh sb="5" eb="7">
      <t>センエン</t>
    </rPh>
    <phoneticPr fontId="2"/>
  </si>
  <si>
    <t>@1500千円</t>
    <rPh sb="5" eb="7">
      <t>センエン</t>
    </rPh>
    <phoneticPr fontId="2"/>
  </si>
  <si>
    <t>SES</t>
    <phoneticPr fontId="2"/>
  </si>
  <si>
    <t>ネガティブ</t>
    <phoneticPr fontId="2"/>
  </si>
  <si>
    <t>ポジティブ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</si>
</sst>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2" borderId="0" xfId="0" applyFill="1">
      <alignment vertical="center"/>
    </xf>
    <xf numFmtId="38" fontId="0" fillId="2" borderId="1" xfId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2" xfId="1" applyFont="1" applyFill="1" applyBorder="1">
      <alignment vertical="center"/>
    </xf>
    <xf numFmtId="0" fontId="4" fillId="0" borderId="1" xfId="0" applyFont="1" applyFill="1" applyBorder="1">
      <alignment vertical="center"/>
    </xf>
    <xf numFmtId="38" fontId="5" fillId="0" borderId="2" xfId="1" applyFont="1" applyFill="1" applyBorder="1">
      <alignment vertical="center"/>
    </xf>
    <xf numFmtId="0" fontId="4" fillId="0" borderId="1" xfId="0" quotePrefix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38" fontId="0" fillId="4" borderId="1" xfId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0F1D-26D1-4D24-8AC5-B28BCD75AB12}">
  <dimension ref="B2:I15"/>
  <sheetViews>
    <sheetView showGridLines="0" zoomScale="115" zoomScaleNormal="115" workbookViewId="0">
      <selection sqref="A1:J16"/>
    </sheetView>
  </sheetViews>
  <sheetFormatPr defaultRowHeight="16.5" customHeight="1" x14ac:dyDescent="0.4"/>
  <cols>
    <col min="1" max="1" width="4" customWidth="1"/>
    <col min="2" max="2" width="11" bestFit="1" customWidth="1"/>
    <col min="3" max="3" width="13.25" bestFit="1" customWidth="1"/>
    <col min="4" max="9" width="11.875" customWidth="1"/>
    <col min="10" max="10" width="3.625" customWidth="1"/>
  </cols>
  <sheetData>
    <row r="2" spans="2:9" ht="16.5" customHeight="1" x14ac:dyDescent="0.4">
      <c r="B2" s="2" t="s">
        <v>19</v>
      </c>
      <c r="C2" s="2"/>
      <c r="D2" s="2"/>
      <c r="E2" s="2"/>
      <c r="F2" s="2"/>
      <c r="G2" s="2"/>
      <c r="H2" s="2"/>
      <c r="I2" s="2"/>
    </row>
    <row r="3" spans="2:9" ht="16.5" customHeight="1" x14ac:dyDescent="0.4">
      <c r="B3" s="9"/>
      <c r="C3" s="10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11</v>
      </c>
    </row>
    <row r="4" spans="2:9" ht="16.5" customHeight="1" x14ac:dyDescent="0.4">
      <c r="B4" s="6" t="s">
        <v>5</v>
      </c>
      <c r="C4" s="6" t="s">
        <v>6</v>
      </c>
      <c r="D4" s="3">
        <v>0</v>
      </c>
      <c r="E4" s="11">
        <v>15</v>
      </c>
      <c r="F4" s="3">
        <v>30</v>
      </c>
      <c r="G4" s="3">
        <v>60</v>
      </c>
      <c r="H4" s="3">
        <v>120</v>
      </c>
      <c r="I4" s="3">
        <v>120</v>
      </c>
    </row>
    <row r="5" spans="2:9" ht="16.5" customHeight="1" x14ac:dyDescent="0.4">
      <c r="B5" s="7"/>
      <c r="C5" s="7"/>
      <c r="D5" s="5"/>
      <c r="E5" s="5"/>
      <c r="F5" s="5"/>
      <c r="G5" s="5"/>
      <c r="H5" s="5"/>
    </row>
    <row r="6" spans="2:9" ht="16.5" customHeight="1" x14ac:dyDescent="0.4">
      <c r="B6" s="6" t="s">
        <v>7</v>
      </c>
      <c r="C6" s="8" t="s">
        <v>15</v>
      </c>
      <c r="D6" s="3">
        <v>0</v>
      </c>
      <c r="E6" s="3">
        <f>E4*2500</f>
        <v>37500</v>
      </c>
      <c r="F6" s="3">
        <f>F4*2500</f>
        <v>75000</v>
      </c>
      <c r="G6" s="3">
        <f>G4*2500</f>
        <v>150000</v>
      </c>
      <c r="H6" s="3">
        <f>H4*2500</f>
        <v>300000</v>
      </c>
      <c r="I6" s="3">
        <f>I4*2500</f>
        <v>300000</v>
      </c>
    </row>
    <row r="7" spans="2:9" ht="16.5" customHeight="1" x14ac:dyDescent="0.4">
      <c r="B7" s="6" t="s">
        <v>10</v>
      </c>
      <c r="C7" s="8" t="s">
        <v>16</v>
      </c>
      <c r="D7" s="3">
        <v>0</v>
      </c>
      <c r="E7" s="3">
        <f>E4*1500</f>
        <v>22500</v>
      </c>
      <c r="F7" s="3">
        <f>F4*1500</f>
        <v>45000</v>
      </c>
      <c r="G7" s="3">
        <f>G4*1500</f>
        <v>90000</v>
      </c>
      <c r="H7" s="3">
        <f>H4*1500</f>
        <v>180000</v>
      </c>
      <c r="I7" s="3">
        <f>SUM(D7:H7)</f>
        <v>337500</v>
      </c>
    </row>
    <row r="8" spans="2:9" ht="16.5" customHeight="1" x14ac:dyDescent="0.4">
      <c r="B8" s="6" t="s">
        <v>12</v>
      </c>
      <c r="C8" s="6"/>
      <c r="D8" s="3">
        <f>D6-D7</f>
        <v>0</v>
      </c>
      <c r="E8" s="3">
        <f>E6-E7</f>
        <v>15000</v>
      </c>
      <c r="F8" s="3">
        <f>F6-F7</f>
        <v>30000</v>
      </c>
      <c r="G8" s="3">
        <f>G6-G7</f>
        <v>60000</v>
      </c>
      <c r="H8" s="3">
        <f>H6-H7</f>
        <v>120000</v>
      </c>
      <c r="I8" s="3">
        <f>SUM(D8:H8)</f>
        <v>225000</v>
      </c>
    </row>
    <row r="9" spans="2:9" ht="16.5" customHeight="1" x14ac:dyDescent="0.4">
      <c r="B9" s="7"/>
      <c r="C9" s="7"/>
      <c r="D9" s="5"/>
      <c r="E9" s="5"/>
      <c r="F9" s="5"/>
      <c r="G9" s="5"/>
      <c r="H9" s="5"/>
    </row>
    <row r="10" spans="2:9" ht="16.5" customHeight="1" x14ac:dyDescent="0.4">
      <c r="B10" s="6" t="s">
        <v>14</v>
      </c>
      <c r="C10" s="6" t="s">
        <v>17</v>
      </c>
      <c r="D10" s="3"/>
      <c r="E10" s="3">
        <v>10000</v>
      </c>
      <c r="F10" s="3">
        <v>10000</v>
      </c>
      <c r="G10" s="3">
        <v>2000</v>
      </c>
      <c r="H10" s="3">
        <v>3000</v>
      </c>
      <c r="I10" s="3">
        <f>SUM(D10:H10)</f>
        <v>25000</v>
      </c>
    </row>
    <row r="11" spans="2:9" ht="16.5" customHeight="1" x14ac:dyDescent="0.4">
      <c r="B11" s="6"/>
      <c r="C11" s="6" t="s">
        <v>9</v>
      </c>
      <c r="D11" s="3"/>
      <c r="E11" s="3">
        <v>300</v>
      </c>
      <c r="F11" s="3">
        <f>E11*2</f>
        <v>600</v>
      </c>
      <c r="G11" s="3">
        <f>F11*2</f>
        <v>1200</v>
      </c>
      <c r="H11" s="3">
        <f>G11*2</f>
        <v>2400</v>
      </c>
      <c r="I11" s="3">
        <f>SUM(D11:H11)</f>
        <v>4500</v>
      </c>
    </row>
    <row r="13" spans="2:9" ht="16.5" customHeight="1" x14ac:dyDescent="0.4">
      <c r="B13" s="6" t="s">
        <v>8</v>
      </c>
      <c r="C13" s="6"/>
      <c r="D13" s="3">
        <v>20000</v>
      </c>
      <c r="E13" s="3"/>
      <c r="F13" s="3"/>
      <c r="G13" s="3"/>
      <c r="H13" s="3"/>
      <c r="I13" s="3">
        <f>SUM(D13:H13)</f>
        <v>20000</v>
      </c>
    </row>
    <row r="14" spans="2:9" ht="16.5" customHeight="1" x14ac:dyDescent="0.4">
      <c r="B14" s="6" t="s">
        <v>13</v>
      </c>
      <c r="C14" s="6"/>
      <c r="D14" s="3">
        <f t="shared" ref="D14:I14" si="0">D8-SUM(D10:D11)-D13</f>
        <v>-20000</v>
      </c>
      <c r="E14" s="3">
        <f t="shared" si="0"/>
        <v>4700</v>
      </c>
      <c r="F14" s="3">
        <f t="shared" si="0"/>
        <v>19400</v>
      </c>
      <c r="G14" s="3">
        <f t="shared" si="0"/>
        <v>56800</v>
      </c>
      <c r="H14" s="3">
        <f t="shared" si="0"/>
        <v>114600</v>
      </c>
      <c r="I14" s="3">
        <f t="shared" si="0"/>
        <v>175500</v>
      </c>
    </row>
    <row r="15" spans="2:9" ht="16.5" customHeight="1" x14ac:dyDescent="0.4">
      <c r="D15" s="1"/>
      <c r="E15" s="1"/>
      <c r="F15" s="1"/>
      <c r="G15" s="1"/>
      <c r="H15" s="1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D12B-3682-4A56-967A-0CFDB238A96A}">
  <dimension ref="B2:I15"/>
  <sheetViews>
    <sheetView showGridLines="0" tabSelected="1" zoomScale="115" zoomScaleNormal="115" workbookViewId="0">
      <selection sqref="A1:J15"/>
    </sheetView>
  </sheetViews>
  <sheetFormatPr defaultRowHeight="16.5" customHeight="1" x14ac:dyDescent="0.4"/>
  <cols>
    <col min="1" max="1" width="4" customWidth="1"/>
    <col min="2" max="2" width="11" bestFit="1" customWidth="1"/>
    <col min="3" max="3" width="13.25" bestFit="1" customWidth="1"/>
    <col min="4" max="9" width="11.875" customWidth="1"/>
    <col min="10" max="10" width="3.625" customWidth="1"/>
  </cols>
  <sheetData>
    <row r="2" spans="2:9" ht="16.5" customHeight="1" x14ac:dyDescent="0.4">
      <c r="B2" s="2" t="s">
        <v>18</v>
      </c>
      <c r="C2" s="2"/>
      <c r="D2" s="2"/>
      <c r="E2" s="2"/>
      <c r="F2" s="2"/>
      <c r="G2" s="2"/>
      <c r="H2" s="2"/>
      <c r="I2" s="2"/>
    </row>
    <row r="3" spans="2:9" ht="16.5" customHeight="1" x14ac:dyDescent="0.4">
      <c r="B3" s="9"/>
      <c r="C3" s="10"/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11</v>
      </c>
    </row>
    <row r="4" spans="2:9" ht="16.5" customHeight="1" x14ac:dyDescent="0.4">
      <c r="B4" s="6" t="s">
        <v>5</v>
      </c>
      <c r="C4" s="6" t="s">
        <v>6</v>
      </c>
      <c r="D4" s="3">
        <v>0</v>
      </c>
      <c r="E4" s="11">
        <v>15</v>
      </c>
      <c r="F4" s="3">
        <v>30</v>
      </c>
      <c r="G4" s="3">
        <v>40</v>
      </c>
      <c r="H4" s="3">
        <v>50</v>
      </c>
      <c r="I4" s="3">
        <v>50</v>
      </c>
    </row>
    <row r="5" spans="2:9" ht="16.5" customHeight="1" x14ac:dyDescent="0.4">
      <c r="B5" s="7"/>
      <c r="C5" s="7"/>
      <c r="D5" s="5"/>
      <c r="E5" s="5"/>
      <c r="F5" s="5"/>
      <c r="G5" s="5"/>
      <c r="H5" s="5"/>
    </row>
    <row r="6" spans="2:9" ht="16.5" customHeight="1" x14ac:dyDescent="0.4">
      <c r="B6" s="6" t="s">
        <v>7</v>
      </c>
      <c r="C6" s="8" t="s">
        <v>15</v>
      </c>
      <c r="D6" s="3">
        <v>0</v>
      </c>
      <c r="E6" s="3">
        <f>E4*2500</f>
        <v>37500</v>
      </c>
      <c r="F6" s="3">
        <f>F4*2500</f>
        <v>75000</v>
      </c>
      <c r="G6" s="3">
        <f>G4*2500</f>
        <v>100000</v>
      </c>
      <c r="H6" s="3">
        <f>H4*2500</f>
        <v>125000</v>
      </c>
      <c r="I6" s="3">
        <f>I4*2500</f>
        <v>125000</v>
      </c>
    </row>
    <row r="7" spans="2:9" ht="16.5" customHeight="1" x14ac:dyDescent="0.4">
      <c r="B7" s="6" t="s">
        <v>10</v>
      </c>
      <c r="C7" s="8" t="s">
        <v>16</v>
      </c>
      <c r="D7" s="3">
        <v>0</v>
      </c>
      <c r="E7" s="3">
        <f>E4*1500</f>
        <v>22500</v>
      </c>
      <c r="F7" s="3">
        <f>F4*1500</f>
        <v>45000</v>
      </c>
      <c r="G7" s="3">
        <f>G4*1500</f>
        <v>60000</v>
      </c>
      <c r="H7" s="3">
        <f>H4*1500</f>
        <v>75000</v>
      </c>
      <c r="I7" s="3">
        <f>SUM(D7:H7)</f>
        <v>202500</v>
      </c>
    </row>
    <row r="8" spans="2:9" ht="16.5" customHeight="1" x14ac:dyDescent="0.4">
      <c r="B8" s="6" t="s">
        <v>12</v>
      </c>
      <c r="C8" s="6"/>
      <c r="D8" s="3">
        <f>D6-D7</f>
        <v>0</v>
      </c>
      <c r="E8" s="3">
        <f>E6-E7</f>
        <v>15000</v>
      </c>
      <c r="F8" s="3">
        <f>F6-F7</f>
        <v>30000</v>
      </c>
      <c r="G8" s="3">
        <f>G6-G7</f>
        <v>40000</v>
      </c>
      <c r="H8" s="3">
        <f>H6-H7</f>
        <v>50000</v>
      </c>
      <c r="I8" s="3">
        <f>SUM(D8:H8)</f>
        <v>135000</v>
      </c>
    </row>
    <row r="9" spans="2:9" ht="16.5" customHeight="1" x14ac:dyDescent="0.4">
      <c r="B9" s="7"/>
      <c r="C9" s="7"/>
      <c r="D9" s="5"/>
      <c r="E9" s="5"/>
      <c r="F9" s="5"/>
      <c r="G9" s="5"/>
      <c r="H9" s="5"/>
    </row>
    <row r="10" spans="2:9" ht="16.5" customHeight="1" x14ac:dyDescent="0.4">
      <c r="B10" s="6" t="s">
        <v>14</v>
      </c>
      <c r="C10" s="6" t="s">
        <v>17</v>
      </c>
      <c r="D10" s="3"/>
      <c r="E10" s="3">
        <v>10000</v>
      </c>
      <c r="F10" s="3">
        <v>10000</v>
      </c>
      <c r="G10" s="3">
        <v>2000</v>
      </c>
      <c r="H10" s="3">
        <v>3000</v>
      </c>
      <c r="I10" s="3">
        <f>SUM(D10:H10)</f>
        <v>25000</v>
      </c>
    </row>
    <row r="11" spans="2:9" ht="16.5" customHeight="1" x14ac:dyDescent="0.4">
      <c r="B11" s="6"/>
      <c r="C11" s="6" t="s">
        <v>9</v>
      </c>
      <c r="D11" s="3"/>
      <c r="E11" s="3">
        <v>300</v>
      </c>
      <c r="F11" s="3">
        <f>E11*2</f>
        <v>600</v>
      </c>
      <c r="G11" s="3">
        <f>F11*2</f>
        <v>1200</v>
      </c>
      <c r="H11" s="3">
        <f>G11*2</f>
        <v>2400</v>
      </c>
      <c r="I11" s="3">
        <f>SUM(D11:H11)</f>
        <v>4500</v>
      </c>
    </row>
    <row r="13" spans="2:9" ht="16.5" customHeight="1" x14ac:dyDescent="0.4">
      <c r="B13" s="6" t="s">
        <v>8</v>
      </c>
      <c r="C13" s="6"/>
      <c r="D13" s="3">
        <v>20000</v>
      </c>
      <c r="E13" s="3"/>
      <c r="F13" s="3"/>
      <c r="G13" s="3"/>
      <c r="H13" s="3"/>
      <c r="I13" s="3">
        <f>SUM(D13:H13)</f>
        <v>20000</v>
      </c>
    </row>
    <row r="14" spans="2:9" ht="16.5" customHeight="1" x14ac:dyDescent="0.4">
      <c r="B14" s="6" t="s">
        <v>13</v>
      </c>
      <c r="C14" s="6"/>
      <c r="D14" s="3">
        <f t="shared" ref="D14:I14" si="0">D8-SUM(D10:D11)-D13</f>
        <v>-20000</v>
      </c>
      <c r="E14" s="3">
        <f t="shared" si="0"/>
        <v>4700</v>
      </c>
      <c r="F14" s="3">
        <f t="shared" si="0"/>
        <v>19400</v>
      </c>
      <c r="G14" s="3">
        <f t="shared" si="0"/>
        <v>36800</v>
      </c>
      <c r="H14" s="3">
        <f t="shared" si="0"/>
        <v>44600</v>
      </c>
      <c r="I14" s="3">
        <f t="shared" si="0"/>
        <v>85500</v>
      </c>
    </row>
    <row r="15" spans="2:9" ht="16.5" customHeight="1" x14ac:dyDescent="0.4">
      <c r="D15" s="1"/>
      <c r="E15" s="1"/>
      <c r="F15" s="1"/>
      <c r="G15" s="1"/>
      <c r="H15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 Yujiro</dc:creator>
  <cp:lastModifiedBy>Hara Yujiro</cp:lastModifiedBy>
  <dcterms:created xsi:type="dcterms:W3CDTF">2022-09-03T22:48:33Z</dcterms:created>
  <dcterms:modified xsi:type="dcterms:W3CDTF">2022-09-04T03:23:23Z</dcterms:modified>
</cp:coreProperties>
</file>